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raca\Desktop\"/>
    </mc:Choice>
  </mc:AlternateContent>
  <bookViews>
    <workbookView xWindow="-120" yWindow="-120" windowWidth="20730" windowHeight="11160"/>
  </bookViews>
  <sheets>
    <sheet name="specj.Reso" sheetId="13" r:id="rId1"/>
    <sheet name="Przedm.fakult." sheetId="2" r:id="rId2"/>
  </sheets>
  <definedNames>
    <definedName name="_xlnm.Print_Area" localSheetId="0">specj.Reso!$A$1:$Z$65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3" l="1"/>
  <c r="E11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F64" i="13"/>
  <c r="E64" i="13"/>
  <c r="D64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D43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0" i="13" s="1"/>
  <c r="J11" i="13"/>
  <c r="I11" i="13"/>
  <c r="H11" i="13"/>
  <c r="G11" i="13"/>
  <c r="F11" i="13"/>
  <c r="D11" i="13"/>
  <c r="L10" i="13" l="1"/>
  <c r="F10" i="13"/>
  <c r="J10" i="13"/>
  <c r="N10" i="13"/>
  <c r="R10" i="13"/>
  <c r="V10" i="13"/>
  <c r="Z10" i="13"/>
  <c r="O10" i="13"/>
  <c r="W10" i="13"/>
  <c r="P10" i="13"/>
  <c r="X10" i="13"/>
  <c r="I10" i="13"/>
  <c r="M10" i="13"/>
  <c r="Q10" i="13"/>
  <c r="H10" i="13"/>
  <c r="S10" i="13"/>
  <c r="G10" i="13"/>
  <c r="Y10" i="13"/>
  <c r="U10" i="13"/>
  <c r="T10" i="13"/>
  <c r="D10" i="13"/>
  <c r="E10" i="13"/>
</calcChain>
</file>

<file path=xl/sharedStrings.xml><?xml version="1.0" encoding="utf-8"?>
<sst xmlns="http://schemas.openxmlformats.org/spreadsheetml/2006/main" count="196" uniqueCount="110">
  <si>
    <t>Lp.</t>
  </si>
  <si>
    <t>Przedmiot</t>
  </si>
  <si>
    <t>Sposób zalicz.</t>
  </si>
  <si>
    <t>Punkty ECTS</t>
  </si>
  <si>
    <t>Łączna liczba godzin</t>
  </si>
  <si>
    <t>W tym, godziny w ramach:</t>
  </si>
  <si>
    <t>Semestry</t>
  </si>
  <si>
    <t>godz. kontakt.</t>
  </si>
  <si>
    <t>praca własna studenta</t>
  </si>
  <si>
    <t>Ćwicz.</t>
  </si>
  <si>
    <t>Laborat.</t>
  </si>
  <si>
    <t>Lektorat</t>
  </si>
  <si>
    <t>Warsztaty</t>
  </si>
  <si>
    <t>Semin.</t>
  </si>
  <si>
    <t>e-learn.</t>
  </si>
  <si>
    <t>inne</t>
  </si>
  <si>
    <t>sem.I</t>
  </si>
  <si>
    <t>sem.II</t>
  </si>
  <si>
    <t>sem.III</t>
  </si>
  <si>
    <t>sem.IV</t>
  </si>
  <si>
    <t>sem.V</t>
  </si>
  <si>
    <t>sem.VI</t>
  </si>
  <si>
    <t>godz.</t>
  </si>
  <si>
    <t>ECTS</t>
  </si>
  <si>
    <t>Ogółem</t>
  </si>
  <si>
    <t xml:space="preserve">I. </t>
  </si>
  <si>
    <t>Przedmioty ogólnouczelniane</t>
  </si>
  <si>
    <t>Język obcy</t>
  </si>
  <si>
    <t>E</t>
  </si>
  <si>
    <t>Technologie informatyczne</t>
  </si>
  <si>
    <t>Z</t>
  </si>
  <si>
    <t>Socjologia</t>
  </si>
  <si>
    <t>Ochrona własności intelektualnej</t>
  </si>
  <si>
    <t>Podstawy ekonomii</t>
  </si>
  <si>
    <t>Szkolenie BHP</t>
  </si>
  <si>
    <t>Szkolenie biblioteczne</t>
  </si>
  <si>
    <t xml:space="preserve">II. </t>
  </si>
  <si>
    <t>Przedmioty kierunkowe</t>
  </si>
  <si>
    <t>Biomedyczne podstawy rozwoju i wychowania</t>
  </si>
  <si>
    <t>Kultura języka polskiego</t>
  </si>
  <si>
    <t>Komunikacja interpersonalna</t>
  </si>
  <si>
    <t>Psychologia rozwojowa i wychowawcza</t>
  </si>
  <si>
    <t>Dydaktyka ogólna</t>
  </si>
  <si>
    <t>Psychologia społeczna</t>
  </si>
  <si>
    <t>Współczesne nurty i koncepcje wychowawcze</t>
  </si>
  <si>
    <t>III.</t>
  </si>
  <si>
    <t>Przedmioty specjalnościowe</t>
  </si>
  <si>
    <t>Seminarium dyplomowe</t>
  </si>
  <si>
    <t xml:space="preserve">IV. </t>
  </si>
  <si>
    <t>Przedmioty do wyboru</t>
  </si>
  <si>
    <t>Praktyka</t>
  </si>
  <si>
    <t>Praktyka zawodowa i pedagogiczna</t>
  </si>
  <si>
    <t xml:space="preserve">Podstawy psychologii </t>
  </si>
  <si>
    <t>Technologia pracy umysłowej studenta</t>
  </si>
  <si>
    <t xml:space="preserve">PEDAGOGIKA, st. I stopnia, Lista przedmiotów do wyboru </t>
  </si>
  <si>
    <t>Moduł</t>
  </si>
  <si>
    <t>Przedmioty</t>
  </si>
  <si>
    <t>Forma zajęć</t>
  </si>
  <si>
    <t>Moduł zajęć fakultatywnych</t>
  </si>
  <si>
    <t>Sztuka autoprezentacji</t>
  </si>
  <si>
    <t>Podstawy neurodydaktyki</t>
  </si>
  <si>
    <t xml:space="preserve">Andragogika </t>
  </si>
  <si>
    <t>semestr</t>
  </si>
  <si>
    <t>II</t>
  </si>
  <si>
    <t>Edukacja dla bezpieczeństwa</t>
  </si>
  <si>
    <t>Pedagogika M.Montessori</t>
  </si>
  <si>
    <t>Edukacja międzykulturowa</t>
  </si>
  <si>
    <t>V</t>
  </si>
  <si>
    <t>III</t>
  </si>
  <si>
    <t>IV</t>
  </si>
  <si>
    <t>Media i technologie informatyczne w  edukacji</t>
  </si>
  <si>
    <t>Elementy pedagogiki specjalnej</t>
  </si>
  <si>
    <t>Wykł.</t>
  </si>
  <si>
    <t>Pedeutologia i podstawy prawa oświatowego</t>
  </si>
  <si>
    <t>Współczesne problemy i zagrożenia społeczne</t>
  </si>
  <si>
    <t xml:space="preserve">Metody i techniki badań pedagogicznych </t>
  </si>
  <si>
    <t>Warsztat rozwijający kompetencje pedagoga: Trening interpersonalny</t>
  </si>
  <si>
    <t>Specjalność: Resocjalizacja</t>
  </si>
  <si>
    <t>warsztat</t>
  </si>
  <si>
    <t>forma zalicz.</t>
  </si>
  <si>
    <t>Dydaktyka gier i zabaw/Pedagogika zabawy</t>
  </si>
  <si>
    <t>Metodyka profilaktyki i pracy resocjalizacyjnej</t>
  </si>
  <si>
    <t>Dydaktyka specjalna</t>
  </si>
  <si>
    <t>Psychoterapia i socjoterapia</t>
  </si>
  <si>
    <t>Psychologia penitencjarna</t>
  </si>
  <si>
    <t>Profilaktyka i metody pracy z osobą uzależnioną</t>
  </si>
  <si>
    <t xml:space="preserve">Pojęcia i systemy pedagogiczne w krajach UE </t>
  </si>
  <si>
    <t>Etyka zawodu pedagoga</t>
  </si>
  <si>
    <t xml:space="preserve">Przedmiot </t>
  </si>
  <si>
    <t>Subkultury młodziezowe</t>
  </si>
  <si>
    <t>Teoretyczne podstawy wychowania</t>
  </si>
  <si>
    <t>Filozoficzne podstawy pedagogiki</t>
  </si>
  <si>
    <t>Wsparcie i pomoc rodzinie dysfunkcyjnej</t>
  </si>
  <si>
    <t>Diagnostyka resocjalizacyjna</t>
  </si>
  <si>
    <t>Pedagogika resocjalizacyjna</t>
  </si>
  <si>
    <t>Kryminologia</t>
  </si>
  <si>
    <r>
      <rPr>
        <b/>
        <sz val="28"/>
        <color indexed="60"/>
        <rFont val="Calibri"/>
        <family val="2"/>
        <charset val="238"/>
        <scheme val="minor"/>
      </rPr>
      <t>KIERUNEK PEDAGOGIKA,</t>
    </r>
    <r>
      <rPr>
        <b/>
        <sz val="28"/>
        <color indexed="8"/>
        <rFont val="Calibri"/>
        <family val="2"/>
        <charset val="238"/>
        <scheme val="minor"/>
      </rPr>
      <t xml:space="preserve">  I stopień, studia niestacjonarne, profil praktyczny</t>
    </r>
  </si>
  <si>
    <t>Pedagogika pracy</t>
  </si>
  <si>
    <t>Warsztat rozwijający kompetencje pedagoga: Konflikty i ich rozwiązywanie</t>
  </si>
  <si>
    <t>System instytucji opiekuńczo-wychowawczych i profilaktyczno-resocjalizacyjnych</t>
  </si>
  <si>
    <t>Europejskie systemy rozwiązywania problemów społecznych</t>
  </si>
  <si>
    <t>Warsztat wychowawcy placowek resocjalizacyjnych</t>
  </si>
  <si>
    <t xml:space="preserve">Mediacje i negocjacje w sytuacji kryzysowej </t>
  </si>
  <si>
    <t>V.</t>
  </si>
  <si>
    <t xml:space="preserve">Metodyka pracy kuratora sądowego </t>
  </si>
  <si>
    <t>Warsztat rozwijający kompetencje pedagoga: Trening kreatywności</t>
  </si>
  <si>
    <t xml:space="preserve">Wprowadzenie do pedagogiki </t>
  </si>
  <si>
    <t xml:space="preserve">Pedagogika społeczna </t>
  </si>
  <si>
    <t>OD 2019/2020</t>
  </si>
  <si>
    <t>Program studiów: obowiązuje od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</si>
</sst>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zcionka tekstu podstawowego"/>
      <family val="2"/>
      <charset val="238"/>
    </font>
    <font>
      <sz val="14"/>
      <color theme="1"/>
      <name val="Calibri Light"/>
      <family val="1"/>
      <charset val="238"/>
      <scheme val="major"/>
    </font>
    <font>
      <sz val="10"/>
      <color indexed="10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b/>
      <sz val="9"/>
      <color theme="1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sz val="11"/>
      <color theme="1"/>
      <name val="Calibri Light"/>
      <family val="1"/>
      <charset val="238"/>
      <scheme val="major"/>
    </font>
    <font>
      <b/>
      <sz val="18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rgb="FFFF0000"/>
      <name val="Czcionka tekstu podstawowego"/>
      <family val="2"/>
      <charset val="238"/>
    </font>
    <font>
      <sz val="2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24"/>
      <color indexed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indexed="8"/>
      <name val="Calibri"/>
      <family val="2"/>
      <charset val="238"/>
      <scheme val="minor"/>
    </font>
    <font>
      <b/>
      <sz val="28"/>
      <color indexed="8"/>
      <name val="Calibri"/>
      <family val="2"/>
      <charset val="238"/>
      <scheme val="minor"/>
    </font>
    <font>
      <b/>
      <sz val="28"/>
      <color indexed="60"/>
      <name val="Calibri"/>
      <family val="2"/>
      <charset val="238"/>
      <scheme val="minor"/>
    </font>
    <font>
      <sz val="16"/>
      <color theme="1"/>
      <name val="Czcionka tekstu podstawowego"/>
      <charset val="238"/>
    </font>
    <font>
      <b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50" xfId="0" applyBorder="1"/>
    <xf numFmtId="0" fontId="8" fillId="0" borderId="4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5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/>
    <xf numFmtId="0" fontId="25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6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26" xfId="0" applyFont="1" applyFill="1" applyBorder="1" applyAlignment="1">
      <alignment horizontal="left" vertical="top"/>
    </xf>
    <xf numFmtId="0" fontId="26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7" fillId="0" borderId="26" xfId="0" applyFont="1" applyBorder="1" applyAlignment="1">
      <alignment horizontal="left" vertical="top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0" fillId="2" borderId="9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2" borderId="11" xfId="0" applyFont="1" applyFill="1" applyBorder="1" applyAlignment="1">
      <alignment horizontal="left" vertical="center"/>
    </xf>
    <xf numFmtId="0" fontId="30" fillId="3" borderId="11" xfId="0" applyFont="1" applyFill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30" fillId="3" borderId="11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27" xfId="0" applyFont="1" applyBorder="1"/>
    <xf numFmtId="0" fontId="24" fillId="0" borderId="27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left" vertical="center" wrapText="1"/>
    </xf>
    <xf numFmtId="0" fontId="30" fillId="3" borderId="4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0" fillId="2" borderId="2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1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/>
    </xf>
    <xf numFmtId="0" fontId="24" fillId="0" borderId="39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30" fillId="3" borderId="10" xfId="0" applyFont="1" applyFill="1" applyBorder="1" applyAlignment="1">
      <alignment horizontal="center"/>
    </xf>
    <xf numFmtId="0" fontId="24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vertical="center"/>
    </xf>
    <xf numFmtId="0" fontId="30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left" vertical="center" wrapText="1"/>
    </xf>
    <xf numFmtId="0" fontId="30" fillId="7" borderId="27" xfId="0" applyFont="1" applyFill="1" applyBorder="1" applyAlignment="1">
      <alignment vertical="center" wrapText="1"/>
    </xf>
    <xf numFmtId="0" fontId="35" fillId="7" borderId="27" xfId="0" applyFont="1" applyFill="1" applyBorder="1"/>
    <xf numFmtId="0" fontId="30" fillId="7" borderId="39" xfId="0" applyFont="1" applyFill="1" applyBorder="1" applyAlignment="1">
      <alignment vertical="center" wrapText="1"/>
    </xf>
    <xf numFmtId="0" fontId="30" fillId="4" borderId="46" xfId="0" applyFont="1" applyFill="1" applyBorder="1" applyAlignment="1">
      <alignment horizontal="center" vertical="center"/>
    </xf>
    <xf numFmtId="0" fontId="30" fillId="4" borderId="47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/>
    </xf>
    <xf numFmtId="0" fontId="35" fillId="4" borderId="38" xfId="0" applyFont="1" applyFill="1" applyBorder="1" applyAlignment="1">
      <alignment horizontal="center"/>
    </xf>
    <xf numFmtId="0" fontId="24" fillId="4" borderId="4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2" fillId="6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AE66"/>
  <sheetViews>
    <sheetView tabSelected="1" view="pageBreakPreview" topLeftCell="A37" zoomScale="45" zoomScaleNormal="50" zoomScaleSheetLayoutView="45" workbookViewId="0">
      <selection activeCell="B52" sqref="B52"/>
    </sheetView>
  </sheetViews>
  <sheetFormatPr defaultRowHeight="14.25"/>
  <cols>
    <col min="1" max="1" width="7" customWidth="1"/>
    <col min="2" max="2" width="110.375" customWidth="1"/>
    <col min="3" max="3" width="13" customWidth="1"/>
    <col min="4" max="5" width="12.875" customWidth="1"/>
    <col min="6" max="6" width="13.5" customWidth="1"/>
    <col min="7" max="8" width="9.75" customWidth="1"/>
    <col min="9" max="9" width="9.5" customWidth="1"/>
    <col min="10" max="11" width="9.75" customWidth="1"/>
    <col min="12" max="12" width="9.25" customWidth="1"/>
    <col min="13" max="17" width="9.625" customWidth="1"/>
    <col min="18" max="18" width="9.5" customWidth="1"/>
    <col min="19" max="19" width="9.625" customWidth="1"/>
    <col min="20" max="21" width="9.75" customWidth="1"/>
    <col min="22" max="22" width="9.625" customWidth="1"/>
    <col min="23" max="23" width="9.5" customWidth="1"/>
    <col min="24" max="24" width="10.875" customWidth="1"/>
    <col min="25" max="25" width="9.625" customWidth="1"/>
    <col min="26" max="26" width="9.875" customWidth="1"/>
    <col min="27" max="27" width="22" customWidth="1"/>
  </cols>
  <sheetData>
    <row r="2" spans="1:31" ht="36">
      <c r="A2" s="150" t="s">
        <v>96</v>
      </c>
      <c r="B2" s="150"/>
      <c r="C2" s="150"/>
      <c r="D2" s="150"/>
      <c r="E2" s="150"/>
      <c r="F2" s="150"/>
      <c r="G2" s="52"/>
      <c r="H2" s="52"/>
      <c r="I2" s="52"/>
      <c r="J2" s="15"/>
      <c r="K2" s="15"/>
      <c r="L2" s="15"/>
      <c r="M2" s="15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1" ht="31.5">
      <c r="A3" s="208" t="s">
        <v>109</v>
      </c>
      <c r="B3" s="208"/>
      <c r="C3" s="208"/>
      <c r="D3" s="208"/>
      <c r="E3" s="208"/>
      <c r="F3" s="208"/>
      <c r="G3" s="208"/>
      <c r="H3" s="208"/>
      <c r="I3" s="20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1" ht="36.75" customHeight="1">
      <c r="A4" s="209" t="s">
        <v>77</v>
      </c>
      <c r="B4" s="209"/>
      <c r="C4" s="209"/>
      <c r="D4" s="209"/>
      <c r="E4" s="209"/>
      <c r="F4" s="209"/>
      <c r="G4" s="209"/>
      <c r="H4" s="209"/>
      <c r="I4" s="20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31" ht="15" customHeight="1" thickBot="1">
      <c r="A5" s="210"/>
      <c r="B5" s="210"/>
      <c r="C5" s="210"/>
      <c r="D5" s="210"/>
      <c r="E5" s="210"/>
      <c r="F5" s="210"/>
      <c r="G5" s="210"/>
      <c r="H5" s="210"/>
      <c r="I5" s="210"/>
      <c r="J5" s="17"/>
      <c r="K5" s="17"/>
      <c r="L5" s="17"/>
      <c r="M5" s="17"/>
      <c r="N5" s="17"/>
      <c r="O5" s="17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31" ht="16.5" hidden="1" thickTop="1" thickBot="1">
      <c r="A6" s="18"/>
      <c r="B6" s="18"/>
      <c r="C6" s="18"/>
      <c r="D6" s="18"/>
      <c r="E6" s="18"/>
      <c r="F6" s="18"/>
      <c r="G6" s="18"/>
      <c r="H6" s="18"/>
      <c r="I6" s="18"/>
      <c r="J6" s="16"/>
      <c r="K6" s="16"/>
      <c r="L6" s="16"/>
      <c r="M6" s="16"/>
      <c r="N6" s="16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31" ht="37.5" customHeight="1" thickTop="1" thickBot="1">
      <c r="A7" s="211" t="s">
        <v>0</v>
      </c>
      <c r="B7" s="214" t="s">
        <v>1</v>
      </c>
      <c r="C7" s="217" t="s">
        <v>2</v>
      </c>
      <c r="D7" s="217" t="s">
        <v>3</v>
      </c>
      <c r="E7" s="220" t="s">
        <v>4</v>
      </c>
      <c r="F7" s="217"/>
      <c r="G7" s="221" t="s">
        <v>5</v>
      </c>
      <c r="H7" s="222"/>
      <c r="I7" s="222"/>
      <c r="J7" s="222"/>
      <c r="K7" s="222"/>
      <c r="L7" s="222"/>
      <c r="M7" s="222"/>
      <c r="N7" s="223"/>
      <c r="O7" s="194" t="s">
        <v>6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/>
    </row>
    <row r="8" spans="1:31" ht="22.5" customHeight="1" thickTop="1">
      <c r="A8" s="212"/>
      <c r="B8" s="215"/>
      <c r="C8" s="218"/>
      <c r="D8" s="218"/>
      <c r="E8" s="197" t="s">
        <v>7</v>
      </c>
      <c r="F8" s="199" t="s">
        <v>8</v>
      </c>
      <c r="G8" s="201" t="s">
        <v>72</v>
      </c>
      <c r="H8" s="202" t="s">
        <v>9</v>
      </c>
      <c r="I8" s="204" t="s">
        <v>10</v>
      </c>
      <c r="J8" s="204" t="s">
        <v>11</v>
      </c>
      <c r="K8" s="204" t="s">
        <v>12</v>
      </c>
      <c r="L8" s="202" t="s">
        <v>13</v>
      </c>
      <c r="M8" s="202" t="s">
        <v>14</v>
      </c>
      <c r="N8" s="206" t="s">
        <v>15</v>
      </c>
      <c r="O8" s="192" t="s">
        <v>16</v>
      </c>
      <c r="P8" s="193"/>
      <c r="Q8" s="192" t="s">
        <v>17</v>
      </c>
      <c r="R8" s="193"/>
      <c r="S8" s="192" t="s">
        <v>18</v>
      </c>
      <c r="T8" s="193"/>
      <c r="U8" s="192" t="s">
        <v>19</v>
      </c>
      <c r="V8" s="193"/>
      <c r="W8" s="192" t="s">
        <v>20</v>
      </c>
      <c r="X8" s="193"/>
      <c r="Y8" s="192" t="s">
        <v>21</v>
      </c>
      <c r="Z8" s="193"/>
    </row>
    <row r="9" spans="1:31" ht="43.5" customHeight="1" thickBot="1">
      <c r="A9" s="213"/>
      <c r="B9" s="216"/>
      <c r="C9" s="219"/>
      <c r="D9" s="219"/>
      <c r="E9" s="198"/>
      <c r="F9" s="200"/>
      <c r="G9" s="198"/>
      <c r="H9" s="203"/>
      <c r="I9" s="205"/>
      <c r="J9" s="205"/>
      <c r="K9" s="205"/>
      <c r="L9" s="203"/>
      <c r="M9" s="203"/>
      <c r="N9" s="207"/>
      <c r="O9" s="43" t="s">
        <v>22</v>
      </c>
      <c r="P9" s="44" t="s">
        <v>23</v>
      </c>
      <c r="Q9" s="43" t="s">
        <v>22</v>
      </c>
      <c r="R9" s="44" t="s">
        <v>23</v>
      </c>
      <c r="S9" s="43" t="s">
        <v>22</v>
      </c>
      <c r="T9" s="44" t="s">
        <v>23</v>
      </c>
      <c r="U9" s="43" t="s">
        <v>22</v>
      </c>
      <c r="V9" s="44" t="s">
        <v>23</v>
      </c>
      <c r="W9" s="43" t="s">
        <v>22</v>
      </c>
      <c r="X9" s="44" t="s">
        <v>23</v>
      </c>
      <c r="Y9" s="43" t="s">
        <v>22</v>
      </c>
      <c r="Z9" s="44" t="s">
        <v>23</v>
      </c>
    </row>
    <row r="10" spans="1:31" s="1" customFormat="1" ht="27.75" thickTop="1" thickBot="1">
      <c r="A10" s="45"/>
      <c r="B10" s="53" t="s">
        <v>24</v>
      </c>
      <c r="C10" s="74"/>
      <c r="D10" s="74">
        <f t="shared" ref="D10:Z10" si="0">SUM(D11,D20,D43,D59,D64)</f>
        <v>185</v>
      </c>
      <c r="E10" s="75">
        <f t="shared" si="0"/>
        <v>1570</v>
      </c>
      <c r="F10" s="76">
        <f t="shared" si="0"/>
        <v>3055</v>
      </c>
      <c r="G10" s="75">
        <f t="shared" si="0"/>
        <v>306</v>
      </c>
      <c r="H10" s="77">
        <f t="shared" si="0"/>
        <v>202</v>
      </c>
      <c r="I10" s="77">
        <f t="shared" si="0"/>
        <v>34</v>
      </c>
      <c r="J10" s="77">
        <f t="shared" si="0"/>
        <v>40</v>
      </c>
      <c r="K10" s="77">
        <f t="shared" si="0"/>
        <v>284</v>
      </c>
      <c r="L10" s="77">
        <f t="shared" si="0"/>
        <v>54</v>
      </c>
      <c r="M10" s="77">
        <f t="shared" si="0"/>
        <v>10</v>
      </c>
      <c r="N10" s="76">
        <f t="shared" si="0"/>
        <v>650</v>
      </c>
      <c r="O10" s="78">
        <f t="shared" si="0"/>
        <v>192</v>
      </c>
      <c r="P10" s="79">
        <f t="shared" si="0"/>
        <v>30</v>
      </c>
      <c r="Q10" s="78">
        <f t="shared" si="0"/>
        <v>166</v>
      </c>
      <c r="R10" s="80">
        <f t="shared" si="0"/>
        <v>30</v>
      </c>
      <c r="S10" s="78">
        <f t="shared" si="0"/>
        <v>294</v>
      </c>
      <c r="T10" s="79">
        <f t="shared" si="0"/>
        <v>31</v>
      </c>
      <c r="U10" s="78">
        <f t="shared" si="0"/>
        <v>294</v>
      </c>
      <c r="V10" s="79">
        <f t="shared" si="0"/>
        <v>31</v>
      </c>
      <c r="W10" s="78">
        <f t="shared" si="0"/>
        <v>288</v>
      </c>
      <c r="X10" s="79">
        <f t="shared" si="0"/>
        <v>31</v>
      </c>
      <c r="Y10" s="78">
        <f t="shared" si="0"/>
        <v>336</v>
      </c>
      <c r="Z10" s="79">
        <f t="shared" si="0"/>
        <v>32</v>
      </c>
    </row>
    <row r="11" spans="1:31" s="1" customFormat="1" ht="30" customHeight="1" thickTop="1" thickBot="1">
      <c r="A11" s="46" t="s">
        <v>25</v>
      </c>
      <c r="B11" s="54" t="s">
        <v>26</v>
      </c>
      <c r="C11" s="81"/>
      <c r="D11" s="82">
        <f>SUM(D12:D19)</f>
        <v>17</v>
      </c>
      <c r="E11" s="83">
        <f>SUM(E12:E17)</f>
        <v>122</v>
      </c>
      <c r="F11" s="84">
        <f>SUM(F12:F17)</f>
        <v>303</v>
      </c>
      <c r="G11" s="83">
        <f t="shared" ref="G11:N11" si="1">SUM(G12:G19)</f>
        <v>28</v>
      </c>
      <c r="H11" s="85">
        <f t="shared" si="1"/>
        <v>10</v>
      </c>
      <c r="I11" s="85">
        <f t="shared" si="1"/>
        <v>20</v>
      </c>
      <c r="J11" s="85">
        <f t="shared" si="1"/>
        <v>40</v>
      </c>
      <c r="K11" s="85">
        <f t="shared" si="1"/>
        <v>14</v>
      </c>
      <c r="L11" s="85">
        <f t="shared" si="1"/>
        <v>0</v>
      </c>
      <c r="M11" s="85">
        <f t="shared" si="1"/>
        <v>10</v>
      </c>
      <c r="N11" s="86">
        <f t="shared" si="1"/>
        <v>0</v>
      </c>
      <c r="O11" s="87">
        <f>SUM(O12:O17)</f>
        <v>88</v>
      </c>
      <c r="P11" s="84">
        <f t="shared" ref="P11:Z11" si="2">SUM(P12:P19)</f>
        <v>11</v>
      </c>
      <c r="Q11" s="83">
        <f t="shared" si="2"/>
        <v>20</v>
      </c>
      <c r="R11" s="84">
        <f t="shared" si="2"/>
        <v>4</v>
      </c>
      <c r="S11" s="83">
        <f t="shared" si="2"/>
        <v>0</v>
      </c>
      <c r="T11" s="84">
        <f t="shared" si="2"/>
        <v>0</v>
      </c>
      <c r="U11" s="83">
        <f t="shared" si="2"/>
        <v>0</v>
      </c>
      <c r="V11" s="84">
        <f t="shared" si="2"/>
        <v>0</v>
      </c>
      <c r="W11" s="83">
        <f t="shared" si="2"/>
        <v>0</v>
      </c>
      <c r="X11" s="84">
        <f t="shared" si="2"/>
        <v>0</v>
      </c>
      <c r="Y11" s="83">
        <f t="shared" si="2"/>
        <v>14</v>
      </c>
      <c r="Z11" s="88">
        <f t="shared" si="2"/>
        <v>2</v>
      </c>
    </row>
    <row r="12" spans="1:31" ht="27" thickTop="1">
      <c r="A12" s="47">
        <v>1</v>
      </c>
      <c r="B12" s="55" t="s">
        <v>27</v>
      </c>
      <c r="C12" s="89" t="s">
        <v>28</v>
      </c>
      <c r="D12" s="89">
        <v>6</v>
      </c>
      <c r="E12" s="90">
        <v>40</v>
      </c>
      <c r="F12" s="91">
        <v>110</v>
      </c>
      <c r="G12" s="90"/>
      <c r="H12" s="92"/>
      <c r="I12" s="92"/>
      <c r="J12" s="92">
        <v>40</v>
      </c>
      <c r="K12" s="92"/>
      <c r="L12" s="92"/>
      <c r="M12" s="92"/>
      <c r="N12" s="91"/>
      <c r="O12" s="90">
        <v>40</v>
      </c>
      <c r="P12" s="91">
        <v>6</v>
      </c>
      <c r="Q12" s="90"/>
      <c r="R12" s="91"/>
      <c r="S12" s="90"/>
      <c r="T12" s="91"/>
      <c r="U12" s="90"/>
      <c r="V12" s="91"/>
      <c r="W12" s="90"/>
      <c r="X12" s="91"/>
      <c r="Y12" s="90"/>
      <c r="Z12" s="91"/>
      <c r="AE12" s="2"/>
    </row>
    <row r="13" spans="1:31" ht="26.25">
      <c r="A13" s="48">
        <v>2</v>
      </c>
      <c r="B13" s="56" t="s">
        <v>29</v>
      </c>
      <c r="C13" s="93" t="s">
        <v>30</v>
      </c>
      <c r="D13" s="93">
        <v>2</v>
      </c>
      <c r="E13" s="94">
        <v>20</v>
      </c>
      <c r="F13" s="95">
        <v>30</v>
      </c>
      <c r="G13" s="94"/>
      <c r="H13" s="96"/>
      <c r="I13" s="96">
        <v>20</v>
      </c>
      <c r="J13" s="96"/>
      <c r="K13" s="96"/>
      <c r="L13" s="96"/>
      <c r="M13" s="96"/>
      <c r="N13" s="95"/>
      <c r="O13" s="94">
        <v>20</v>
      </c>
      <c r="P13" s="95">
        <v>2</v>
      </c>
      <c r="Q13" s="94"/>
      <c r="R13" s="95"/>
      <c r="S13" s="94"/>
      <c r="T13" s="95"/>
      <c r="U13" s="94"/>
      <c r="V13" s="95"/>
      <c r="W13" s="94"/>
      <c r="X13" s="95"/>
      <c r="Y13" s="94"/>
      <c r="Z13" s="95"/>
      <c r="AE13" s="2"/>
    </row>
    <row r="14" spans="1:31" ht="26.25">
      <c r="A14" s="48">
        <v>3</v>
      </c>
      <c r="B14" s="56" t="s">
        <v>31</v>
      </c>
      <c r="C14" s="93" t="s">
        <v>28</v>
      </c>
      <c r="D14" s="93">
        <v>2</v>
      </c>
      <c r="E14" s="94">
        <v>14</v>
      </c>
      <c r="F14" s="95">
        <v>36</v>
      </c>
      <c r="G14" s="94">
        <v>14</v>
      </c>
      <c r="H14" s="96"/>
      <c r="I14" s="96"/>
      <c r="J14" s="96"/>
      <c r="K14" s="96"/>
      <c r="L14" s="96"/>
      <c r="M14" s="96"/>
      <c r="N14" s="95"/>
      <c r="O14" s="94">
        <v>14</v>
      </c>
      <c r="P14" s="95">
        <v>2</v>
      </c>
      <c r="Q14" s="94"/>
      <c r="R14" s="95"/>
      <c r="S14" s="94"/>
      <c r="T14" s="95"/>
      <c r="U14" s="94"/>
      <c r="V14" s="95"/>
      <c r="W14" s="94"/>
      <c r="X14" s="95"/>
      <c r="Y14" s="94"/>
      <c r="Z14" s="95"/>
    </row>
    <row r="15" spans="1:31" ht="26.25">
      <c r="A15" s="48">
        <v>4</v>
      </c>
      <c r="B15" s="56" t="s">
        <v>32</v>
      </c>
      <c r="C15" s="93" t="s">
        <v>30</v>
      </c>
      <c r="D15" s="93">
        <v>2</v>
      </c>
      <c r="E15" s="94">
        <v>14</v>
      </c>
      <c r="F15" s="95">
        <v>36</v>
      </c>
      <c r="G15" s="94">
        <v>4</v>
      </c>
      <c r="H15" s="96"/>
      <c r="I15" s="96"/>
      <c r="J15" s="96"/>
      <c r="K15" s="96"/>
      <c r="L15" s="96"/>
      <c r="M15" s="96">
        <v>10</v>
      </c>
      <c r="N15" s="95"/>
      <c r="O15" s="94"/>
      <c r="P15" s="95"/>
      <c r="Q15" s="94"/>
      <c r="R15" s="95"/>
      <c r="S15" s="94"/>
      <c r="T15" s="95"/>
      <c r="U15" s="94"/>
      <c r="V15" s="95"/>
      <c r="W15" s="94"/>
      <c r="X15" s="95"/>
      <c r="Y15" s="94">
        <v>14</v>
      </c>
      <c r="Z15" s="95">
        <v>2</v>
      </c>
    </row>
    <row r="16" spans="1:31" ht="26.25">
      <c r="A16" s="48">
        <v>5</v>
      </c>
      <c r="B16" s="56" t="s">
        <v>33</v>
      </c>
      <c r="C16" s="93" t="s">
        <v>30</v>
      </c>
      <c r="D16" s="93">
        <v>4</v>
      </c>
      <c r="E16" s="94">
        <v>20</v>
      </c>
      <c r="F16" s="95">
        <v>80</v>
      </c>
      <c r="G16" s="94">
        <v>10</v>
      </c>
      <c r="H16" s="96">
        <v>10</v>
      </c>
      <c r="I16" s="96"/>
      <c r="J16" s="96"/>
      <c r="K16" s="96"/>
      <c r="L16" s="96"/>
      <c r="M16" s="96"/>
      <c r="N16" s="95"/>
      <c r="O16" s="94"/>
      <c r="P16" s="95"/>
      <c r="Q16" s="94">
        <v>20</v>
      </c>
      <c r="R16" s="95">
        <v>4</v>
      </c>
      <c r="S16" s="94"/>
      <c r="T16" s="95"/>
      <c r="U16" s="94"/>
      <c r="V16" s="95"/>
      <c r="W16" s="94"/>
      <c r="X16" s="95"/>
      <c r="Y16" s="94"/>
      <c r="Z16" s="95"/>
    </row>
    <row r="17" spans="1:27" ht="26.25">
      <c r="A17" s="48">
        <v>5</v>
      </c>
      <c r="B17" s="56" t="s">
        <v>53</v>
      </c>
      <c r="C17" s="93" t="s">
        <v>30</v>
      </c>
      <c r="D17" s="93">
        <v>1</v>
      </c>
      <c r="E17" s="94">
        <v>14</v>
      </c>
      <c r="F17" s="95">
        <v>11</v>
      </c>
      <c r="G17" s="94"/>
      <c r="H17" s="96"/>
      <c r="I17" s="96"/>
      <c r="J17" s="96"/>
      <c r="K17" s="96">
        <v>14</v>
      </c>
      <c r="L17" s="96"/>
      <c r="M17" s="96"/>
      <c r="N17" s="95"/>
      <c r="O17" s="94">
        <v>14</v>
      </c>
      <c r="P17" s="95">
        <v>1</v>
      </c>
      <c r="Q17" s="94"/>
      <c r="R17" s="95"/>
      <c r="S17" s="94"/>
      <c r="T17" s="95"/>
      <c r="U17" s="94"/>
      <c r="V17" s="95"/>
      <c r="W17" s="94"/>
      <c r="X17" s="95"/>
      <c r="Y17" s="94"/>
      <c r="Z17" s="95"/>
    </row>
    <row r="18" spans="1:27" ht="26.25">
      <c r="A18" s="48">
        <v>7</v>
      </c>
      <c r="B18" s="56" t="s">
        <v>34</v>
      </c>
      <c r="C18" s="93" t="s">
        <v>30</v>
      </c>
      <c r="D18" s="93"/>
      <c r="E18" s="94">
        <v>3</v>
      </c>
      <c r="F18" s="95">
        <v>3</v>
      </c>
      <c r="G18" s="94"/>
      <c r="H18" s="96"/>
      <c r="I18" s="96"/>
      <c r="J18" s="96"/>
      <c r="K18" s="96"/>
      <c r="L18" s="96"/>
      <c r="M18" s="96"/>
      <c r="N18" s="95"/>
      <c r="O18" s="94">
        <v>3</v>
      </c>
      <c r="P18" s="95"/>
      <c r="Q18" s="94"/>
      <c r="R18" s="95"/>
      <c r="S18" s="94"/>
      <c r="T18" s="95"/>
      <c r="U18" s="94"/>
      <c r="V18" s="95"/>
      <c r="W18" s="94"/>
      <c r="X18" s="95"/>
      <c r="Y18" s="94"/>
      <c r="Z18" s="95"/>
    </row>
    <row r="19" spans="1:27" s="1" customFormat="1" ht="27" thickBot="1">
      <c r="A19" s="48">
        <v>8</v>
      </c>
      <c r="B19" s="56" t="s">
        <v>35</v>
      </c>
      <c r="C19" s="93" t="s">
        <v>30</v>
      </c>
      <c r="D19" s="93"/>
      <c r="E19" s="94">
        <v>3</v>
      </c>
      <c r="F19" s="95">
        <v>3</v>
      </c>
      <c r="G19" s="94"/>
      <c r="H19" s="96"/>
      <c r="I19" s="96"/>
      <c r="J19" s="96"/>
      <c r="K19" s="96"/>
      <c r="L19" s="96"/>
      <c r="M19" s="96"/>
      <c r="N19" s="95"/>
      <c r="O19" s="94">
        <v>3</v>
      </c>
      <c r="P19" s="95"/>
      <c r="Q19" s="94"/>
      <c r="R19" s="95"/>
      <c r="S19" s="94"/>
      <c r="T19" s="95"/>
      <c r="U19" s="94"/>
      <c r="V19" s="95"/>
      <c r="W19" s="94"/>
      <c r="X19" s="95"/>
      <c r="Y19" s="94"/>
      <c r="Z19" s="95"/>
    </row>
    <row r="20" spans="1:27" s="1" customFormat="1" ht="27.75" thickTop="1" thickBot="1">
      <c r="A20" s="46" t="s">
        <v>36</v>
      </c>
      <c r="B20" s="57" t="s">
        <v>37</v>
      </c>
      <c r="C20" s="82"/>
      <c r="D20" s="82">
        <f>SUM(D21:D42)</f>
        <v>63</v>
      </c>
      <c r="E20" s="83">
        <f>SUM(E21:E42)</f>
        <v>442</v>
      </c>
      <c r="F20" s="84">
        <f>SUM(F21:F42)</f>
        <v>1133</v>
      </c>
      <c r="G20" s="83">
        <f>SUM(G21:G42)</f>
        <v>170</v>
      </c>
      <c r="H20" s="85">
        <f>SUM(H21:H42)</f>
        <v>148</v>
      </c>
      <c r="I20" s="85">
        <f>SUM(I27:I42)</f>
        <v>14</v>
      </c>
      <c r="J20" s="85">
        <f>SUM(J27:J42)</f>
        <v>0</v>
      </c>
      <c r="K20" s="85">
        <f>SUM(K21:K42)</f>
        <v>110</v>
      </c>
      <c r="L20" s="85">
        <f>SUM(L27:L42)</f>
        <v>0</v>
      </c>
      <c r="M20" s="85">
        <f>SUM(M21:M42)</f>
        <v>0</v>
      </c>
      <c r="N20" s="84">
        <f>SUM(N27:N42)</f>
        <v>0</v>
      </c>
      <c r="O20" s="83">
        <f>SUM(O21:O42)</f>
        <v>104</v>
      </c>
      <c r="P20" s="84">
        <f>SUM(P21:P42)</f>
        <v>19</v>
      </c>
      <c r="Q20" s="83">
        <f t="shared" ref="Q20:Z20" si="3">SUM(Q26:Q42)</f>
        <v>132</v>
      </c>
      <c r="R20" s="84">
        <f t="shared" si="3"/>
        <v>22</v>
      </c>
      <c r="S20" s="83">
        <f t="shared" si="3"/>
        <v>82</v>
      </c>
      <c r="T20" s="84">
        <f t="shared" si="3"/>
        <v>12</v>
      </c>
      <c r="U20" s="83">
        <f t="shared" si="3"/>
        <v>48</v>
      </c>
      <c r="V20" s="84">
        <f t="shared" si="3"/>
        <v>5</v>
      </c>
      <c r="W20" s="83">
        <f t="shared" si="3"/>
        <v>34</v>
      </c>
      <c r="X20" s="84">
        <f t="shared" si="3"/>
        <v>2</v>
      </c>
      <c r="Y20" s="83">
        <f t="shared" si="3"/>
        <v>42</v>
      </c>
      <c r="Z20" s="84">
        <f t="shared" si="3"/>
        <v>3</v>
      </c>
    </row>
    <row r="21" spans="1:27" s="1" customFormat="1" ht="27" thickTop="1">
      <c r="A21" s="25">
        <v>9</v>
      </c>
      <c r="B21" s="176" t="s">
        <v>106</v>
      </c>
      <c r="C21" s="102" t="s">
        <v>28</v>
      </c>
      <c r="D21" s="168">
        <v>5</v>
      </c>
      <c r="E21" s="103">
        <v>28</v>
      </c>
      <c r="F21" s="102">
        <v>97</v>
      </c>
      <c r="G21" s="97">
        <v>14</v>
      </c>
      <c r="H21" s="98">
        <v>14</v>
      </c>
      <c r="I21" s="99"/>
      <c r="J21" s="100"/>
      <c r="K21" s="101"/>
      <c r="L21" s="99"/>
      <c r="M21" s="99"/>
      <c r="N21" s="102"/>
      <c r="O21" s="103">
        <v>28</v>
      </c>
      <c r="P21" s="102">
        <v>5</v>
      </c>
      <c r="Q21" s="103"/>
      <c r="R21" s="102"/>
      <c r="S21" s="103"/>
      <c r="T21" s="102"/>
      <c r="U21" s="103"/>
      <c r="V21" s="102"/>
      <c r="W21" s="103"/>
      <c r="X21" s="102"/>
      <c r="Y21" s="103"/>
      <c r="Z21" s="102"/>
    </row>
    <row r="22" spans="1:27" s="1" customFormat="1" ht="27" customHeight="1">
      <c r="A22" s="49">
        <v>10</v>
      </c>
      <c r="B22" s="58" t="s">
        <v>38</v>
      </c>
      <c r="C22" s="93" t="s">
        <v>28</v>
      </c>
      <c r="D22" s="93">
        <v>5</v>
      </c>
      <c r="E22" s="94">
        <v>28</v>
      </c>
      <c r="F22" s="95">
        <v>97</v>
      </c>
      <c r="G22" s="94">
        <v>14</v>
      </c>
      <c r="H22" s="96">
        <v>14</v>
      </c>
      <c r="I22" s="96"/>
      <c r="J22" s="96"/>
      <c r="K22" s="104"/>
      <c r="L22" s="96"/>
      <c r="M22" s="96"/>
      <c r="N22" s="95"/>
      <c r="O22" s="94">
        <v>28</v>
      </c>
      <c r="P22" s="95">
        <v>5</v>
      </c>
      <c r="Q22" s="105"/>
      <c r="R22" s="106"/>
      <c r="S22" s="105"/>
      <c r="T22" s="106"/>
      <c r="U22" s="105"/>
      <c r="V22" s="106"/>
      <c r="W22" s="105"/>
      <c r="X22" s="106"/>
      <c r="Y22" s="105"/>
      <c r="Z22" s="107"/>
    </row>
    <row r="23" spans="1:27" s="1" customFormat="1" ht="26.25">
      <c r="A23" s="24">
        <v>11</v>
      </c>
      <c r="B23" s="58" t="s">
        <v>91</v>
      </c>
      <c r="C23" s="93" t="s">
        <v>30</v>
      </c>
      <c r="D23" s="93">
        <v>2</v>
      </c>
      <c r="E23" s="94">
        <v>14</v>
      </c>
      <c r="F23" s="95">
        <v>36</v>
      </c>
      <c r="G23" s="94">
        <v>14</v>
      </c>
      <c r="H23" s="96"/>
      <c r="I23" s="96"/>
      <c r="J23" s="96"/>
      <c r="K23" s="96"/>
      <c r="L23" s="96"/>
      <c r="M23" s="96"/>
      <c r="N23" s="95"/>
      <c r="O23" s="94">
        <v>14</v>
      </c>
      <c r="P23" s="95">
        <v>2</v>
      </c>
      <c r="Q23" s="108"/>
      <c r="R23" s="106"/>
      <c r="S23" s="108"/>
      <c r="T23" s="106"/>
      <c r="U23" s="108"/>
      <c r="V23" s="106"/>
      <c r="W23" s="108"/>
      <c r="X23" s="106"/>
      <c r="Y23" s="108"/>
      <c r="Z23" s="107"/>
    </row>
    <row r="24" spans="1:27" s="1" customFormat="1" ht="26.25">
      <c r="A24" s="25">
        <v>12</v>
      </c>
      <c r="B24" s="58" t="s">
        <v>52</v>
      </c>
      <c r="C24" s="93" t="s">
        <v>28</v>
      </c>
      <c r="D24" s="93">
        <v>5</v>
      </c>
      <c r="E24" s="94">
        <v>20</v>
      </c>
      <c r="F24" s="95">
        <v>105</v>
      </c>
      <c r="G24" s="94">
        <v>10</v>
      </c>
      <c r="H24" s="96">
        <v>10</v>
      </c>
      <c r="I24" s="96"/>
      <c r="J24" s="96"/>
      <c r="K24" s="104"/>
      <c r="L24" s="96"/>
      <c r="M24" s="96"/>
      <c r="N24" s="95"/>
      <c r="O24" s="94">
        <v>20</v>
      </c>
      <c r="P24" s="95">
        <v>5</v>
      </c>
      <c r="Q24" s="108"/>
      <c r="R24" s="106"/>
      <c r="S24" s="108"/>
      <c r="T24" s="106"/>
      <c r="U24" s="108"/>
      <c r="V24" s="106"/>
      <c r="W24" s="108"/>
      <c r="X24" s="106"/>
      <c r="Y24" s="108"/>
      <c r="Z24" s="107"/>
    </row>
    <row r="25" spans="1:27" ht="26.25">
      <c r="A25" s="49">
        <v>13</v>
      </c>
      <c r="B25" s="59" t="s">
        <v>39</v>
      </c>
      <c r="C25" s="109" t="s">
        <v>30</v>
      </c>
      <c r="D25" s="109">
        <v>2</v>
      </c>
      <c r="E25" s="110">
        <v>14</v>
      </c>
      <c r="F25" s="111">
        <v>36</v>
      </c>
      <c r="G25" s="110"/>
      <c r="H25" s="112"/>
      <c r="I25" s="113"/>
      <c r="J25" s="113"/>
      <c r="K25" s="112">
        <v>14</v>
      </c>
      <c r="L25" s="113"/>
      <c r="M25" s="113"/>
      <c r="N25" s="60"/>
      <c r="O25" s="110">
        <v>14</v>
      </c>
      <c r="P25" s="111">
        <v>2</v>
      </c>
      <c r="Q25" s="110"/>
      <c r="R25" s="114"/>
      <c r="S25" s="108"/>
      <c r="T25" s="106"/>
      <c r="U25" s="108"/>
      <c r="V25" s="106"/>
      <c r="W25" s="108"/>
      <c r="X25" s="106"/>
      <c r="Y25" s="108"/>
      <c r="Z25" s="107"/>
    </row>
    <row r="26" spans="1:27" ht="26.25">
      <c r="A26" s="25">
        <v>14</v>
      </c>
      <c r="B26" s="58" t="s">
        <v>41</v>
      </c>
      <c r="C26" s="93" t="s">
        <v>28</v>
      </c>
      <c r="D26" s="93">
        <v>4</v>
      </c>
      <c r="E26" s="94">
        <v>28</v>
      </c>
      <c r="F26" s="95">
        <v>72</v>
      </c>
      <c r="G26" s="94">
        <v>14</v>
      </c>
      <c r="H26" s="96">
        <v>14</v>
      </c>
      <c r="I26" s="96"/>
      <c r="J26" s="96"/>
      <c r="K26" s="96"/>
      <c r="L26" s="96"/>
      <c r="M26" s="96"/>
      <c r="N26" s="95"/>
      <c r="O26" s="94"/>
      <c r="P26" s="95"/>
      <c r="Q26" s="94">
        <v>28</v>
      </c>
      <c r="R26" s="115">
        <v>4</v>
      </c>
      <c r="S26" s="94"/>
      <c r="T26" s="95"/>
      <c r="U26" s="94"/>
      <c r="V26" s="95"/>
      <c r="W26" s="94"/>
      <c r="X26" s="95"/>
      <c r="Y26" s="94"/>
      <c r="Z26" s="95"/>
      <c r="AA26" s="2"/>
    </row>
    <row r="27" spans="1:27" ht="26.25">
      <c r="A27" s="49">
        <v>15</v>
      </c>
      <c r="B27" s="60" t="s">
        <v>74</v>
      </c>
      <c r="C27" s="93" t="s">
        <v>30</v>
      </c>
      <c r="D27" s="93">
        <v>3</v>
      </c>
      <c r="E27" s="94">
        <v>20</v>
      </c>
      <c r="F27" s="95">
        <v>55</v>
      </c>
      <c r="G27" s="94">
        <v>10</v>
      </c>
      <c r="H27" s="96">
        <v>10</v>
      </c>
      <c r="I27" s="96"/>
      <c r="J27" s="96"/>
      <c r="K27" s="96"/>
      <c r="L27" s="96"/>
      <c r="M27" s="96"/>
      <c r="N27" s="95"/>
      <c r="O27" s="94"/>
      <c r="P27" s="95"/>
      <c r="Q27" s="94">
        <v>20</v>
      </c>
      <c r="R27" s="115">
        <v>3</v>
      </c>
      <c r="S27" s="94"/>
      <c r="T27" s="95"/>
      <c r="U27" s="94"/>
      <c r="V27" s="95"/>
      <c r="W27" s="94"/>
      <c r="X27" s="95"/>
      <c r="Y27" s="94"/>
      <c r="Z27" s="95"/>
    </row>
    <row r="28" spans="1:27" ht="26.25">
      <c r="A28" s="24">
        <v>16</v>
      </c>
      <c r="B28" s="58" t="s">
        <v>90</v>
      </c>
      <c r="C28" s="93" t="s">
        <v>28</v>
      </c>
      <c r="D28" s="93">
        <v>5</v>
      </c>
      <c r="E28" s="94">
        <v>28</v>
      </c>
      <c r="F28" s="95">
        <v>97</v>
      </c>
      <c r="G28" s="94">
        <v>14</v>
      </c>
      <c r="H28" s="96">
        <v>14</v>
      </c>
      <c r="I28" s="96"/>
      <c r="J28" s="96"/>
      <c r="K28" s="96"/>
      <c r="L28" s="96"/>
      <c r="M28" s="96"/>
      <c r="N28" s="95"/>
      <c r="O28" s="94"/>
      <c r="P28" s="95"/>
      <c r="Q28" s="94">
        <v>28</v>
      </c>
      <c r="R28" s="115">
        <v>5</v>
      </c>
      <c r="S28" s="94"/>
      <c r="T28" s="95"/>
      <c r="U28" s="94"/>
      <c r="V28" s="95"/>
      <c r="W28" s="94"/>
      <c r="X28" s="95"/>
      <c r="Y28" s="94"/>
      <c r="Z28" s="95"/>
    </row>
    <row r="29" spans="1:27" ht="26.25">
      <c r="A29" s="25">
        <v>17</v>
      </c>
      <c r="B29" s="61" t="s">
        <v>42</v>
      </c>
      <c r="C29" s="93" t="s">
        <v>28</v>
      </c>
      <c r="D29" s="109">
        <v>5</v>
      </c>
      <c r="E29" s="110">
        <v>28</v>
      </c>
      <c r="F29" s="111">
        <v>97</v>
      </c>
      <c r="G29" s="110">
        <v>14</v>
      </c>
      <c r="H29" s="112">
        <v>14</v>
      </c>
      <c r="I29" s="112"/>
      <c r="J29" s="112"/>
      <c r="K29" s="112"/>
      <c r="L29" s="112"/>
      <c r="M29" s="112"/>
      <c r="N29" s="111"/>
      <c r="O29" s="110"/>
      <c r="P29" s="111"/>
      <c r="Q29" s="110">
        <v>28</v>
      </c>
      <c r="R29" s="114">
        <v>5</v>
      </c>
      <c r="S29" s="110"/>
      <c r="T29" s="111"/>
      <c r="U29" s="94"/>
      <c r="V29" s="95"/>
      <c r="W29" s="94"/>
      <c r="X29" s="95"/>
      <c r="Y29" s="94"/>
      <c r="Z29" s="95"/>
    </row>
    <row r="30" spans="1:27" ht="26.25">
      <c r="A30" s="49">
        <v>18</v>
      </c>
      <c r="B30" s="58" t="s">
        <v>107</v>
      </c>
      <c r="C30" s="93" t="s">
        <v>30</v>
      </c>
      <c r="D30" s="93">
        <v>5</v>
      </c>
      <c r="E30" s="94">
        <v>28</v>
      </c>
      <c r="F30" s="95">
        <v>97</v>
      </c>
      <c r="G30" s="94">
        <v>14</v>
      </c>
      <c r="H30" s="96">
        <v>14</v>
      </c>
      <c r="I30" s="96"/>
      <c r="J30" s="96"/>
      <c r="K30" s="96"/>
      <c r="L30" s="96"/>
      <c r="M30" s="96"/>
      <c r="N30" s="95"/>
      <c r="O30" s="94"/>
      <c r="P30" s="95"/>
      <c r="Q30" s="94">
        <v>28</v>
      </c>
      <c r="R30" s="95">
        <v>5</v>
      </c>
      <c r="S30" s="94"/>
      <c r="T30" s="95"/>
      <c r="U30" s="94"/>
      <c r="V30" s="95"/>
      <c r="W30" s="94"/>
      <c r="X30" s="95"/>
      <c r="Y30" s="94"/>
      <c r="Z30" s="95"/>
    </row>
    <row r="31" spans="1:27" ht="28.5" customHeight="1">
      <c r="A31" s="23">
        <v>19</v>
      </c>
      <c r="B31" s="59" t="s">
        <v>70</v>
      </c>
      <c r="C31" s="109" t="s">
        <v>30</v>
      </c>
      <c r="D31" s="180">
        <v>1</v>
      </c>
      <c r="E31" s="181">
        <v>14</v>
      </c>
      <c r="F31" s="111">
        <v>11</v>
      </c>
      <c r="G31" s="110"/>
      <c r="H31" s="112"/>
      <c r="I31" s="113">
        <v>14</v>
      </c>
      <c r="J31" s="113"/>
      <c r="K31" s="112"/>
      <c r="L31" s="113"/>
      <c r="M31" s="113"/>
      <c r="N31" s="60"/>
      <c r="O31" s="116"/>
      <c r="P31" s="60"/>
      <c r="Q31" s="110"/>
      <c r="R31" s="114"/>
      <c r="S31" s="184">
        <v>14</v>
      </c>
      <c r="T31" s="171">
        <v>1</v>
      </c>
      <c r="U31" s="110"/>
      <c r="V31" s="111"/>
      <c r="W31" s="110"/>
      <c r="X31" s="111"/>
      <c r="Y31" s="110"/>
      <c r="Z31" s="111"/>
    </row>
    <row r="32" spans="1:27" ht="26.25">
      <c r="A32" s="49">
        <v>20</v>
      </c>
      <c r="B32" s="58" t="s">
        <v>75</v>
      </c>
      <c r="C32" s="93" t="s">
        <v>30</v>
      </c>
      <c r="D32" s="93">
        <v>2</v>
      </c>
      <c r="E32" s="94">
        <v>14</v>
      </c>
      <c r="F32" s="95">
        <v>36</v>
      </c>
      <c r="G32" s="94">
        <v>8</v>
      </c>
      <c r="H32" s="96"/>
      <c r="I32" s="96"/>
      <c r="J32" s="96"/>
      <c r="K32" s="96">
        <v>6</v>
      </c>
      <c r="L32" s="96"/>
      <c r="M32" s="96"/>
      <c r="N32" s="95"/>
      <c r="O32" s="94"/>
      <c r="P32" s="95"/>
      <c r="Q32" s="94"/>
      <c r="R32" s="115"/>
      <c r="S32" s="94">
        <v>14</v>
      </c>
      <c r="T32" s="117">
        <v>2</v>
      </c>
      <c r="U32" s="118"/>
      <c r="V32" s="95"/>
      <c r="W32" s="94"/>
      <c r="X32" s="95"/>
      <c r="Y32" s="94"/>
      <c r="Z32" s="95"/>
    </row>
    <row r="33" spans="1:27" ht="26.25">
      <c r="A33" s="24">
        <v>21</v>
      </c>
      <c r="B33" s="58" t="s">
        <v>43</v>
      </c>
      <c r="C33" s="89" t="s">
        <v>28</v>
      </c>
      <c r="D33" s="89">
        <v>4</v>
      </c>
      <c r="E33" s="90">
        <v>20</v>
      </c>
      <c r="F33" s="91">
        <v>80</v>
      </c>
      <c r="G33" s="90">
        <v>10</v>
      </c>
      <c r="H33" s="92">
        <v>10</v>
      </c>
      <c r="I33" s="92"/>
      <c r="J33" s="92"/>
      <c r="K33" s="92"/>
      <c r="L33" s="92"/>
      <c r="M33" s="92"/>
      <c r="N33" s="91"/>
      <c r="O33" s="90"/>
      <c r="P33" s="91"/>
      <c r="Q33" s="90"/>
      <c r="R33" s="119"/>
      <c r="S33" s="90">
        <v>20</v>
      </c>
      <c r="T33" s="91">
        <v>4</v>
      </c>
      <c r="U33" s="90"/>
      <c r="V33" s="91"/>
      <c r="W33" s="90"/>
      <c r="X33" s="91"/>
      <c r="Y33" s="90"/>
      <c r="Z33" s="91"/>
    </row>
    <row r="34" spans="1:27" ht="25.5" customHeight="1">
      <c r="A34" s="25">
        <v>22</v>
      </c>
      <c r="B34" s="58" t="s">
        <v>44</v>
      </c>
      <c r="C34" s="93" t="s">
        <v>28</v>
      </c>
      <c r="D34" s="93">
        <v>4</v>
      </c>
      <c r="E34" s="94">
        <v>20</v>
      </c>
      <c r="F34" s="95">
        <v>80</v>
      </c>
      <c r="G34" s="94">
        <v>10</v>
      </c>
      <c r="H34" s="96">
        <v>10</v>
      </c>
      <c r="I34" s="96"/>
      <c r="J34" s="96"/>
      <c r="K34" s="96"/>
      <c r="L34" s="96"/>
      <c r="M34" s="96"/>
      <c r="N34" s="95"/>
      <c r="O34" s="94"/>
      <c r="P34" s="95"/>
      <c r="Q34" s="94"/>
      <c r="R34" s="115"/>
      <c r="S34" s="94">
        <v>20</v>
      </c>
      <c r="T34" s="95">
        <v>4</v>
      </c>
      <c r="U34" s="94"/>
      <c r="V34" s="95"/>
      <c r="W34" s="94"/>
      <c r="X34" s="95"/>
      <c r="Y34" s="94"/>
      <c r="Z34" s="95"/>
    </row>
    <row r="35" spans="1:27" s="3" customFormat="1" ht="26.25">
      <c r="A35" s="49">
        <v>23</v>
      </c>
      <c r="B35" s="62" t="s">
        <v>40</v>
      </c>
      <c r="C35" s="120" t="s">
        <v>30</v>
      </c>
      <c r="D35" s="182">
        <v>1</v>
      </c>
      <c r="E35" s="183">
        <v>14</v>
      </c>
      <c r="F35" s="122">
        <v>11</v>
      </c>
      <c r="G35" s="123"/>
      <c r="H35" s="124"/>
      <c r="I35" s="124"/>
      <c r="J35" s="124"/>
      <c r="K35" s="124">
        <v>14</v>
      </c>
      <c r="L35" s="124"/>
      <c r="M35" s="124"/>
      <c r="N35" s="122"/>
      <c r="O35" s="123"/>
      <c r="P35" s="122"/>
      <c r="Q35" s="123"/>
      <c r="R35" s="122"/>
      <c r="S35" s="185">
        <v>14</v>
      </c>
      <c r="T35" s="186">
        <v>1</v>
      </c>
      <c r="U35" s="118"/>
      <c r="V35" s="91"/>
      <c r="W35" s="90"/>
      <c r="X35" s="91"/>
      <c r="Y35" s="90"/>
      <c r="Z35" s="91"/>
    </row>
    <row r="36" spans="1:27" s="4" customFormat="1" ht="26.25">
      <c r="A36" s="25">
        <v>24</v>
      </c>
      <c r="B36" s="58" t="s">
        <v>71</v>
      </c>
      <c r="C36" s="93" t="s">
        <v>28</v>
      </c>
      <c r="D36" s="93">
        <v>3</v>
      </c>
      <c r="E36" s="94">
        <v>28</v>
      </c>
      <c r="F36" s="95">
        <v>47</v>
      </c>
      <c r="G36" s="94">
        <v>14</v>
      </c>
      <c r="H36" s="96">
        <v>14</v>
      </c>
      <c r="I36" s="96"/>
      <c r="J36" s="96"/>
      <c r="K36" s="96"/>
      <c r="L36" s="96"/>
      <c r="M36" s="96"/>
      <c r="N36" s="95"/>
      <c r="O36" s="94"/>
      <c r="P36" s="95"/>
      <c r="Q36" s="94"/>
      <c r="R36" s="115"/>
      <c r="S36" s="94"/>
      <c r="T36" s="95"/>
      <c r="U36" s="94">
        <v>28</v>
      </c>
      <c r="V36" s="95">
        <v>3</v>
      </c>
      <c r="W36" s="94"/>
      <c r="X36" s="95"/>
      <c r="Y36" s="94"/>
      <c r="Z36" s="95"/>
    </row>
    <row r="37" spans="1:27" ht="26.25">
      <c r="A37" s="49">
        <v>25</v>
      </c>
      <c r="B37" s="63" t="s">
        <v>76</v>
      </c>
      <c r="C37" s="106" t="s">
        <v>30</v>
      </c>
      <c r="D37" s="169">
        <v>1</v>
      </c>
      <c r="E37" s="189">
        <v>20</v>
      </c>
      <c r="F37" s="127">
        <v>5</v>
      </c>
      <c r="G37" s="125"/>
      <c r="H37" s="128"/>
      <c r="I37" s="128"/>
      <c r="J37" s="128"/>
      <c r="K37" s="128">
        <v>20</v>
      </c>
      <c r="L37" s="128"/>
      <c r="M37" s="128"/>
      <c r="N37" s="127"/>
      <c r="O37" s="125"/>
      <c r="P37" s="127"/>
      <c r="Q37" s="125"/>
      <c r="R37" s="127"/>
      <c r="S37" s="125"/>
      <c r="T37" s="126"/>
      <c r="U37" s="118"/>
      <c r="V37" s="117"/>
      <c r="W37" s="190">
        <v>20</v>
      </c>
      <c r="X37" s="170">
        <v>1</v>
      </c>
      <c r="Y37" s="121"/>
      <c r="Z37" s="122"/>
    </row>
    <row r="38" spans="1:27" ht="48" customHeight="1">
      <c r="A38" s="49">
        <v>26</v>
      </c>
      <c r="B38" s="153" t="s">
        <v>98</v>
      </c>
      <c r="C38" s="106" t="s">
        <v>30</v>
      </c>
      <c r="D38" s="154">
        <v>1</v>
      </c>
      <c r="E38" s="155">
        <v>14</v>
      </c>
      <c r="F38" s="127">
        <v>11</v>
      </c>
      <c r="G38" s="155"/>
      <c r="H38" s="156"/>
      <c r="I38" s="156"/>
      <c r="J38" s="156"/>
      <c r="K38" s="156">
        <v>14</v>
      </c>
      <c r="L38" s="156"/>
      <c r="M38" s="156"/>
      <c r="N38" s="157"/>
      <c r="O38" s="155"/>
      <c r="P38" s="127"/>
      <c r="Q38" s="155"/>
      <c r="R38" s="158"/>
      <c r="S38" s="160"/>
      <c r="T38" s="126"/>
      <c r="U38" s="118"/>
      <c r="V38" s="117"/>
      <c r="W38" s="118"/>
      <c r="X38" s="117"/>
      <c r="Y38" s="121">
        <v>14</v>
      </c>
      <c r="Z38" s="159">
        <v>1</v>
      </c>
    </row>
    <row r="39" spans="1:27" ht="49.5" customHeight="1">
      <c r="A39" s="24">
        <v>27</v>
      </c>
      <c r="B39" s="64" t="s">
        <v>105</v>
      </c>
      <c r="C39" s="93" t="s">
        <v>30</v>
      </c>
      <c r="D39" s="109">
        <v>1</v>
      </c>
      <c r="E39" s="110">
        <v>14</v>
      </c>
      <c r="F39" s="95">
        <v>11</v>
      </c>
      <c r="G39" s="110"/>
      <c r="H39" s="112"/>
      <c r="I39" s="112"/>
      <c r="J39" s="112"/>
      <c r="K39" s="112">
        <v>14</v>
      </c>
      <c r="L39" s="112"/>
      <c r="M39" s="112"/>
      <c r="N39" s="111"/>
      <c r="O39" s="110"/>
      <c r="P39" s="95"/>
      <c r="Q39" s="110"/>
      <c r="R39" s="114"/>
      <c r="S39" s="110"/>
      <c r="T39" s="111"/>
      <c r="U39" s="110"/>
      <c r="V39" s="111"/>
      <c r="W39" s="110"/>
      <c r="X39" s="111"/>
      <c r="Y39" s="110">
        <v>14</v>
      </c>
      <c r="Z39" s="111">
        <v>1</v>
      </c>
    </row>
    <row r="40" spans="1:27" ht="26.25">
      <c r="A40" s="49">
        <v>28</v>
      </c>
      <c r="B40" s="58" t="s">
        <v>86</v>
      </c>
      <c r="C40" s="93" t="s">
        <v>28</v>
      </c>
      <c r="D40" s="180">
        <v>2</v>
      </c>
      <c r="E40" s="181">
        <v>20</v>
      </c>
      <c r="F40" s="111">
        <v>30</v>
      </c>
      <c r="G40" s="110">
        <v>10</v>
      </c>
      <c r="H40" s="112">
        <v>10</v>
      </c>
      <c r="I40" s="112"/>
      <c r="J40" s="112"/>
      <c r="K40" s="112"/>
      <c r="L40" s="112"/>
      <c r="M40" s="112"/>
      <c r="N40" s="111"/>
      <c r="O40" s="110"/>
      <c r="P40" s="111"/>
      <c r="Q40" s="110"/>
      <c r="R40" s="114"/>
      <c r="S40" s="110"/>
      <c r="T40" s="111"/>
      <c r="U40" s="184">
        <v>20</v>
      </c>
      <c r="V40" s="171">
        <v>2</v>
      </c>
      <c r="W40" s="110"/>
      <c r="X40" s="111"/>
      <c r="Y40" s="110"/>
      <c r="Z40" s="111"/>
    </row>
    <row r="41" spans="1:27" s="4" customFormat="1" ht="26.25">
      <c r="A41" s="24">
        <v>29</v>
      </c>
      <c r="B41" s="62" t="s">
        <v>87</v>
      </c>
      <c r="C41" s="93" t="s">
        <v>30</v>
      </c>
      <c r="D41" s="93">
        <v>1</v>
      </c>
      <c r="E41" s="94">
        <v>14</v>
      </c>
      <c r="F41" s="95">
        <v>11</v>
      </c>
      <c r="G41" s="94"/>
      <c r="H41" s="96"/>
      <c r="I41" s="96"/>
      <c r="J41" s="96"/>
      <c r="K41" s="96">
        <v>14</v>
      </c>
      <c r="L41" s="96"/>
      <c r="M41" s="96"/>
      <c r="N41" s="95"/>
      <c r="O41" s="94"/>
      <c r="P41" s="95"/>
      <c r="Q41" s="94"/>
      <c r="R41" s="115"/>
      <c r="S41" s="94"/>
      <c r="T41" s="95"/>
      <c r="U41" s="129"/>
      <c r="V41" s="130"/>
      <c r="W41" s="129">
        <v>14</v>
      </c>
      <c r="X41" s="130">
        <v>1</v>
      </c>
      <c r="Y41" s="94"/>
      <c r="Z41" s="95"/>
    </row>
    <row r="42" spans="1:27" s="1" customFormat="1" ht="27" thickBot="1">
      <c r="A42" s="24">
        <v>30</v>
      </c>
      <c r="B42" s="58" t="s">
        <v>73</v>
      </c>
      <c r="C42" s="93" t="s">
        <v>30</v>
      </c>
      <c r="D42" s="93">
        <v>1</v>
      </c>
      <c r="E42" s="94">
        <v>14</v>
      </c>
      <c r="F42" s="95">
        <v>11</v>
      </c>
      <c r="G42" s="94"/>
      <c r="H42" s="96"/>
      <c r="I42" s="96"/>
      <c r="J42" s="96"/>
      <c r="K42" s="96">
        <v>14</v>
      </c>
      <c r="L42" s="96"/>
      <c r="M42" s="96"/>
      <c r="N42" s="95"/>
      <c r="O42" s="94"/>
      <c r="P42" s="95"/>
      <c r="Q42" s="108"/>
      <c r="R42" s="106"/>
      <c r="S42" s="108"/>
      <c r="T42" s="106"/>
      <c r="U42" s="108"/>
      <c r="V42" s="106"/>
      <c r="W42" s="108"/>
      <c r="X42" s="106"/>
      <c r="Y42" s="108">
        <v>14</v>
      </c>
      <c r="Z42" s="107">
        <v>1</v>
      </c>
    </row>
    <row r="43" spans="1:27" ht="27.75" thickTop="1" thickBot="1">
      <c r="A43" s="50" t="s">
        <v>45</v>
      </c>
      <c r="B43" s="65" t="s">
        <v>46</v>
      </c>
      <c r="C43" s="82"/>
      <c r="D43" s="82">
        <f t="shared" ref="D43:Z43" si="4">SUM(D44:D58)</f>
        <v>60</v>
      </c>
      <c r="E43" s="83">
        <f t="shared" si="4"/>
        <v>300</v>
      </c>
      <c r="F43" s="84">
        <f t="shared" si="4"/>
        <v>1200</v>
      </c>
      <c r="G43" s="83">
        <f t="shared" si="4"/>
        <v>108</v>
      </c>
      <c r="H43" s="85">
        <f t="shared" si="4"/>
        <v>44</v>
      </c>
      <c r="I43" s="85">
        <f t="shared" si="4"/>
        <v>0</v>
      </c>
      <c r="J43" s="85">
        <f t="shared" si="4"/>
        <v>0</v>
      </c>
      <c r="K43" s="131">
        <f t="shared" si="4"/>
        <v>104</v>
      </c>
      <c r="L43" s="131">
        <f t="shared" si="4"/>
        <v>54</v>
      </c>
      <c r="M43" s="131">
        <f t="shared" si="4"/>
        <v>0</v>
      </c>
      <c r="N43" s="84">
        <f t="shared" si="4"/>
        <v>0</v>
      </c>
      <c r="O43" s="83">
        <f t="shared" si="4"/>
        <v>0</v>
      </c>
      <c r="P43" s="84">
        <f t="shared" si="4"/>
        <v>0</v>
      </c>
      <c r="Q43" s="83">
        <f t="shared" si="4"/>
        <v>0</v>
      </c>
      <c r="R43" s="84">
        <f t="shared" si="4"/>
        <v>0</v>
      </c>
      <c r="S43" s="83">
        <f t="shared" si="4"/>
        <v>48</v>
      </c>
      <c r="T43" s="84">
        <f t="shared" si="4"/>
        <v>8</v>
      </c>
      <c r="U43" s="83">
        <f t="shared" si="4"/>
        <v>82</v>
      </c>
      <c r="V43" s="84">
        <f t="shared" si="4"/>
        <v>15</v>
      </c>
      <c r="W43" s="83">
        <f t="shared" si="4"/>
        <v>90</v>
      </c>
      <c r="X43" s="84">
        <f t="shared" si="4"/>
        <v>18</v>
      </c>
      <c r="Y43" s="83">
        <f t="shared" si="4"/>
        <v>80</v>
      </c>
      <c r="Z43" s="84">
        <f t="shared" si="4"/>
        <v>19</v>
      </c>
    </row>
    <row r="44" spans="1:27" ht="43.5" customHeight="1" thickTop="1">
      <c r="A44" s="162">
        <v>31</v>
      </c>
      <c r="B44" s="66" t="s">
        <v>94</v>
      </c>
      <c r="C44" s="89" t="s">
        <v>28</v>
      </c>
      <c r="D44" s="89">
        <v>4</v>
      </c>
      <c r="E44" s="132">
        <v>20</v>
      </c>
      <c r="F44" s="91">
        <v>80</v>
      </c>
      <c r="G44" s="133">
        <v>10</v>
      </c>
      <c r="H44" s="134">
        <v>10</v>
      </c>
      <c r="I44" s="134"/>
      <c r="J44" s="134"/>
      <c r="K44" s="135"/>
      <c r="L44" s="135"/>
      <c r="M44" s="135"/>
      <c r="N44" s="136"/>
      <c r="O44" s="90"/>
      <c r="P44" s="137"/>
      <c r="Q44" s="90"/>
      <c r="R44" s="137"/>
      <c r="S44" s="90">
        <v>20</v>
      </c>
      <c r="T44" s="91">
        <v>4</v>
      </c>
      <c r="U44" s="90"/>
      <c r="V44" s="137"/>
      <c r="W44" s="90"/>
      <c r="X44" s="137"/>
      <c r="Y44" s="90"/>
      <c r="Z44" s="138"/>
      <c r="AA44" s="5"/>
    </row>
    <row r="45" spans="1:27" ht="51.75" customHeight="1">
      <c r="A45" s="22">
        <v>32</v>
      </c>
      <c r="B45" s="177" t="s">
        <v>99</v>
      </c>
      <c r="C45" s="89" t="s">
        <v>28</v>
      </c>
      <c r="D45" s="89">
        <v>2</v>
      </c>
      <c r="E45" s="90">
        <v>14</v>
      </c>
      <c r="F45" s="91">
        <v>36</v>
      </c>
      <c r="G45" s="133">
        <v>14</v>
      </c>
      <c r="H45" s="134"/>
      <c r="I45" s="134"/>
      <c r="J45" s="134"/>
      <c r="K45" s="135"/>
      <c r="L45" s="135"/>
      <c r="M45" s="135"/>
      <c r="N45" s="136"/>
      <c r="O45" s="90"/>
      <c r="P45" s="137"/>
      <c r="Q45" s="90"/>
      <c r="R45" s="137"/>
      <c r="S45" s="90">
        <v>14</v>
      </c>
      <c r="T45" s="91">
        <v>2</v>
      </c>
      <c r="U45" s="90"/>
      <c r="V45" s="137"/>
      <c r="W45" s="90"/>
      <c r="X45" s="137"/>
      <c r="Y45" s="90"/>
      <c r="Z45" s="138"/>
      <c r="AA45" s="5"/>
    </row>
    <row r="46" spans="1:27" ht="26.25">
      <c r="A46" s="163">
        <v>33</v>
      </c>
      <c r="B46" s="177" t="s">
        <v>100</v>
      </c>
      <c r="C46" s="89" t="s">
        <v>30</v>
      </c>
      <c r="D46" s="89">
        <v>2</v>
      </c>
      <c r="E46" s="90">
        <v>14</v>
      </c>
      <c r="F46" s="91">
        <v>36</v>
      </c>
      <c r="G46" s="133">
        <v>12</v>
      </c>
      <c r="H46" s="134">
        <v>12</v>
      </c>
      <c r="I46" s="134"/>
      <c r="J46" s="134"/>
      <c r="K46" s="135"/>
      <c r="L46" s="135"/>
      <c r="M46" s="135"/>
      <c r="N46" s="136"/>
      <c r="O46" s="90"/>
      <c r="P46" s="137"/>
      <c r="Q46" s="90"/>
      <c r="R46" s="137"/>
      <c r="S46" s="90">
        <v>14</v>
      </c>
      <c r="T46" s="91">
        <v>2</v>
      </c>
      <c r="U46" s="90"/>
      <c r="V46" s="137"/>
      <c r="W46" s="90"/>
      <c r="X46" s="137"/>
      <c r="Y46" s="90"/>
      <c r="Z46" s="138"/>
    </row>
    <row r="47" spans="1:27" ht="37.5" customHeight="1">
      <c r="A47" s="163">
        <v>34</v>
      </c>
      <c r="B47" s="63" t="s">
        <v>93</v>
      </c>
      <c r="C47" s="89" t="s">
        <v>28</v>
      </c>
      <c r="D47" s="89">
        <v>4</v>
      </c>
      <c r="E47" s="90">
        <v>20</v>
      </c>
      <c r="F47" s="91">
        <v>80</v>
      </c>
      <c r="G47" s="133">
        <v>10</v>
      </c>
      <c r="H47" s="134"/>
      <c r="I47" s="134"/>
      <c r="J47" s="134"/>
      <c r="K47" s="135">
        <v>10</v>
      </c>
      <c r="L47" s="135"/>
      <c r="M47" s="135"/>
      <c r="N47" s="136"/>
      <c r="O47" s="90"/>
      <c r="P47" s="137"/>
      <c r="Q47" s="90"/>
      <c r="R47" s="137"/>
      <c r="S47" s="90"/>
      <c r="T47" s="137"/>
      <c r="U47" s="90">
        <v>20</v>
      </c>
      <c r="V47" s="91">
        <v>4</v>
      </c>
      <c r="W47" s="90"/>
      <c r="X47" s="137"/>
      <c r="Y47" s="90"/>
      <c r="Z47" s="138"/>
    </row>
    <row r="48" spans="1:27" s="6" customFormat="1" ht="26.25">
      <c r="A48" s="161">
        <v>35</v>
      </c>
      <c r="B48" s="63" t="s">
        <v>81</v>
      </c>
      <c r="C48" s="93" t="s">
        <v>28</v>
      </c>
      <c r="D48" s="172">
        <v>4</v>
      </c>
      <c r="E48" s="188">
        <v>24</v>
      </c>
      <c r="F48" s="95">
        <v>76</v>
      </c>
      <c r="G48" s="129">
        <v>10</v>
      </c>
      <c r="H48" s="104"/>
      <c r="I48" s="104"/>
      <c r="J48" s="104"/>
      <c r="K48" s="139">
        <v>14</v>
      </c>
      <c r="L48" s="139"/>
      <c r="M48" s="139"/>
      <c r="N48" s="130"/>
      <c r="O48" s="94"/>
      <c r="P48" s="95"/>
      <c r="Q48" s="94"/>
      <c r="R48" s="95"/>
      <c r="S48" s="94"/>
      <c r="T48" s="95"/>
      <c r="U48" s="187">
        <v>24</v>
      </c>
      <c r="V48" s="174">
        <v>4</v>
      </c>
      <c r="W48" s="94"/>
      <c r="X48" s="95"/>
      <c r="Y48" s="94"/>
      <c r="Z48" s="95"/>
      <c r="AA48" s="29"/>
    </row>
    <row r="49" spans="1:27" ht="26.25">
      <c r="A49" s="164">
        <v>36</v>
      </c>
      <c r="B49" s="177" t="s">
        <v>92</v>
      </c>
      <c r="C49" s="93" t="s">
        <v>30</v>
      </c>
      <c r="D49" s="93">
        <v>4</v>
      </c>
      <c r="E49" s="94">
        <v>20</v>
      </c>
      <c r="F49" s="95">
        <v>80</v>
      </c>
      <c r="G49" s="129">
        <v>6</v>
      </c>
      <c r="H49" s="104"/>
      <c r="I49" s="104"/>
      <c r="J49" s="104"/>
      <c r="K49" s="139">
        <v>14</v>
      </c>
      <c r="L49" s="139"/>
      <c r="M49" s="139"/>
      <c r="N49" s="130"/>
      <c r="O49" s="94"/>
      <c r="P49" s="95"/>
      <c r="Q49" s="94"/>
      <c r="R49" s="95"/>
      <c r="S49" s="94"/>
      <c r="T49" s="95"/>
      <c r="U49" s="94">
        <v>20</v>
      </c>
      <c r="V49" s="95">
        <v>4</v>
      </c>
      <c r="W49" s="94"/>
      <c r="X49" s="95"/>
      <c r="Y49" s="94"/>
      <c r="Z49" s="95"/>
      <c r="AA49" s="2"/>
    </row>
    <row r="50" spans="1:27" ht="26.25">
      <c r="A50" s="24">
        <v>37</v>
      </c>
      <c r="B50" s="63" t="s">
        <v>84</v>
      </c>
      <c r="C50" s="93" t="s">
        <v>28</v>
      </c>
      <c r="D50" s="93">
        <v>4</v>
      </c>
      <c r="E50" s="94">
        <v>20</v>
      </c>
      <c r="F50" s="95">
        <v>80</v>
      </c>
      <c r="G50" s="129">
        <v>10</v>
      </c>
      <c r="H50" s="104">
        <v>10</v>
      </c>
      <c r="I50" s="104"/>
      <c r="J50" s="104"/>
      <c r="K50" s="139"/>
      <c r="L50" s="139"/>
      <c r="M50" s="139"/>
      <c r="N50" s="130"/>
      <c r="O50" s="94"/>
      <c r="P50" s="95"/>
      <c r="Q50" s="94"/>
      <c r="R50" s="95"/>
      <c r="S50" s="94"/>
      <c r="T50" s="95"/>
      <c r="U50" s="94"/>
      <c r="V50" s="95"/>
      <c r="W50" s="94">
        <v>20</v>
      </c>
      <c r="X50" s="95">
        <v>4</v>
      </c>
      <c r="Y50" s="94"/>
      <c r="Z50" s="95"/>
      <c r="AA50" s="2"/>
    </row>
    <row r="51" spans="1:27" ht="30.75" customHeight="1">
      <c r="A51" s="165">
        <v>38</v>
      </c>
      <c r="B51" s="177" t="s">
        <v>82</v>
      </c>
      <c r="C51" s="140" t="s">
        <v>28</v>
      </c>
      <c r="D51" s="93">
        <v>5</v>
      </c>
      <c r="E51" s="94">
        <v>24</v>
      </c>
      <c r="F51" s="95">
        <v>101</v>
      </c>
      <c r="G51" s="129">
        <v>12</v>
      </c>
      <c r="H51" s="104">
        <v>12</v>
      </c>
      <c r="I51" s="104"/>
      <c r="J51" s="104"/>
      <c r="K51" s="139"/>
      <c r="L51" s="139"/>
      <c r="M51" s="139"/>
      <c r="N51" s="130"/>
      <c r="O51" s="94"/>
      <c r="P51" s="95"/>
      <c r="Q51" s="94"/>
      <c r="R51" s="95"/>
      <c r="S51" s="94"/>
      <c r="T51" s="95"/>
      <c r="U51" s="94"/>
      <c r="V51" s="95"/>
      <c r="W51" s="94">
        <v>24</v>
      </c>
      <c r="X51" s="95">
        <v>5</v>
      </c>
      <c r="Y51" s="94"/>
      <c r="Z51" s="95"/>
      <c r="AA51" s="7"/>
    </row>
    <row r="52" spans="1:27" ht="26.25">
      <c r="A52" s="166">
        <v>39</v>
      </c>
      <c r="B52" s="178" t="s">
        <v>85</v>
      </c>
      <c r="C52" s="140" t="s">
        <v>30</v>
      </c>
      <c r="D52" s="93">
        <v>4</v>
      </c>
      <c r="E52" s="94">
        <v>14</v>
      </c>
      <c r="F52" s="95">
        <v>86</v>
      </c>
      <c r="G52" s="129">
        <v>6</v>
      </c>
      <c r="H52" s="104"/>
      <c r="I52" s="104"/>
      <c r="J52" s="104"/>
      <c r="K52" s="139">
        <v>8</v>
      </c>
      <c r="L52" s="139"/>
      <c r="M52" s="139"/>
      <c r="N52" s="130"/>
      <c r="O52" s="94"/>
      <c r="P52" s="95"/>
      <c r="Q52" s="94"/>
      <c r="R52" s="95"/>
      <c r="S52" s="94"/>
      <c r="T52" s="95"/>
      <c r="U52" s="94"/>
      <c r="V52" s="95"/>
      <c r="W52" s="94">
        <v>14</v>
      </c>
      <c r="X52" s="95">
        <v>4</v>
      </c>
      <c r="Y52" s="94"/>
      <c r="Z52" s="95"/>
    </row>
    <row r="53" spans="1:27" ht="26.25">
      <c r="A53" s="24">
        <v>40</v>
      </c>
      <c r="B53" s="67" t="s">
        <v>104</v>
      </c>
      <c r="C53" s="93" t="s">
        <v>28</v>
      </c>
      <c r="D53" s="172">
        <v>2</v>
      </c>
      <c r="E53" s="188">
        <v>14</v>
      </c>
      <c r="F53" s="95">
        <v>36</v>
      </c>
      <c r="G53" s="129"/>
      <c r="H53" s="104"/>
      <c r="I53" s="104"/>
      <c r="J53" s="104"/>
      <c r="K53" s="139">
        <v>14</v>
      </c>
      <c r="L53" s="139"/>
      <c r="M53" s="139"/>
      <c r="N53" s="130"/>
      <c r="O53" s="94"/>
      <c r="P53" s="95"/>
      <c r="Q53" s="94"/>
      <c r="R53" s="95"/>
      <c r="S53" s="94"/>
      <c r="T53" s="95"/>
      <c r="U53" s="94"/>
      <c r="V53" s="95"/>
      <c r="W53" s="187">
        <v>14</v>
      </c>
      <c r="X53" s="174">
        <v>2</v>
      </c>
      <c r="Y53" s="94"/>
      <c r="Z53" s="95"/>
    </row>
    <row r="54" spans="1:27" ht="26.25">
      <c r="A54" s="24">
        <v>41</v>
      </c>
      <c r="B54" s="179" t="s">
        <v>83</v>
      </c>
      <c r="C54" s="93" t="s">
        <v>28</v>
      </c>
      <c r="D54" s="93">
        <v>5</v>
      </c>
      <c r="E54" s="94">
        <v>20</v>
      </c>
      <c r="F54" s="95">
        <v>105</v>
      </c>
      <c r="G54" s="129">
        <v>6</v>
      </c>
      <c r="H54" s="104"/>
      <c r="I54" s="104"/>
      <c r="J54" s="104"/>
      <c r="K54" s="139">
        <v>14</v>
      </c>
      <c r="L54" s="139"/>
      <c r="M54" s="139"/>
      <c r="N54" s="130"/>
      <c r="O54" s="94"/>
      <c r="P54" s="95"/>
      <c r="Q54" s="94"/>
      <c r="R54" s="95"/>
      <c r="S54" s="94"/>
      <c r="T54" s="95"/>
      <c r="U54" s="94"/>
      <c r="V54" s="95"/>
      <c r="W54" s="94"/>
      <c r="X54" s="95"/>
      <c r="Y54" s="94">
        <v>20</v>
      </c>
      <c r="Z54" s="95">
        <v>5</v>
      </c>
    </row>
    <row r="55" spans="1:27" s="6" customFormat="1" ht="26.25">
      <c r="A55" s="166">
        <v>42</v>
      </c>
      <c r="B55" s="63" t="s">
        <v>95</v>
      </c>
      <c r="C55" s="93" t="s">
        <v>28</v>
      </c>
      <c r="D55" s="172">
        <v>3</v>
      </c>
      <c r="E55" s="188">
        <v>14</v>
      </c>
      <c r="F55" s="95">
        <v>61</v>
      </c>
      <c r="G55" s="129">
        <v>6</v>
      </c>
      <c r="H55" s="104"/>
      <c r="I55" s="104"/>
      <c r="J55" s="104"/>
      <c r="K55" s="139">
        <v>8</v>
      </c>
      <c r="L55" s="139"/>
      <c r="M55" s="139"/>
      <c r="N55" s="130"/>
      <c r="O55" s="94"/>
      <c r="P55" s="95"/>
      <c r="Q55" s="94"/>
      <c r="R55" s="95"/>
      <c r="S55" s="94"/>
      <c r="T55" s="95"/>
      <c r="U55" s="94"/>
      <c r="V55" s="95"/>
      <c r="W55" s="94"/>
      <c r="X55" s="95"/>
      <c r="Y55" s="188">
        <v>14</v>
      </c>
      <c r="Z55" s="173">
        <v>3</v>
      </c>
    </row>
    <row r="56" spans="1:27" s="6" customFormat="1" ht="26.25">
      <c r="A56" s="166">
        <v>43</v>
      </c>
      <c r="B56" s="177" t="s">
        <v>102</v>
      </c>
      <c r="C56" s="93" t="s">
        <v>30</v>
      </c>
      <c r="D56" s="93">
        <v>3</v>
      </c>
      <c r="E56" s="94">
        <v>14</v>
      </c>
      <c r="F56" s="95">
        <v>61</v>
      </c>
      <c r="G56" s="129"/>
      <c r="H56" s="104"/>
      <c r="I56" s="104"/>
      <c r="J56" s="104"/>
      <c r="K56" s="139">
        <v>14</v>
      </c>
      <c r="L56" s="139"/>
      <c r="M56" s="139"/>
      <c r="N56" s="130"/>
      <c r="O56" s="94"/>
      <c r="P56" s="95"/>
      <c r="Q56" s="94"/>
      <c r="R56" s="95"/>
      <c r="S56" s="94"/>
      <c r="T56" s="95"/>
      <c r="U56" s="94"/>
      <c r="V56" s="95"/>
      <c r="W56" s="94"/>
      <c r="X56" s="95"/>
      <c r="Y56" s="94">
        <v>14</v>
      </c>
      <c r="Z56" s="95">
        <v>3</v>
      </c>
    </row>
    <row r="57" spans="1:27" s="6" customFormat="1" ht="26.25">
      <c r="A57" s="166">
        <v>44</v>
      </c>
      <c r="B57" s="63" t="s">
        <v>101</v>
      </c>
      <c r="C57" s="93" t="s">
        <v>30</v>
      </c>
      <c r="D57" s="93">
        <v>2</v>
      </c>
      <c r="E57" s="94">
        <v>14</v>
      </c>
      <c r="F57" s="95">
        <v>36</v>
      </c>
      <c r="G57" s="129">
        <v>6</v>
      </c>
      <c r="H57" s="104"/>
      <c r="I57" s="104"/>
      <c r="J57" s="104"/>
      <c r="K57" s="139">
        <v>8</v>
      </c>
      <c r="L57" s="139"/>
      <c r="M57" s="139"/>
      <c r="N57" s="130"/>
      <c r="O57" s="94"/>
      <c r="P57" s="95"/>
      <c r="Q57" s="94"/>
      <c r="R57" s="95"/>
      <c r="S57" s="94"/>
      <c r="T57" s="95"/>
      <c r="U57" s="94"/>
      <c r="V57" s="95"/>
      <c r="W57" s="94"/>
      <c r="X57" s="95"/>
      <c r="Y57" s="187">
        <v>14</v>
      </c>
      <c r="Z57" s="174">
        <v>2</v>
      </c>
    </row>
    <row r="58" spans="1:27" ht="27" thickBot="1">
      <c r="A58" s="47">
        <v>45</v>
      </c>
      <c r="B58" s="68" t="s">
        <v>47</v>
      </c>
      <c r="C58" s="141" t="s">
        <v>30</v>
      </c>
      <c r="D58" s="93">
        <v>12</v>
      </c>
      <c r="E58" s="94">
        <v>54</v>
      </c>
      <c r="F58" s="95">
        <v>246</v>
      </c>
      <c r="G58" s="129"/>
      <c r="H58" s="104"/>
      <c r="I58" s="104"/>
      <c r="J58" s="104"/>
      <c r="K58" s="139"/>
      <c r="L58" s="139">
        <v>54</v>
      </c>
      <c r="M58" s="139"/>
      <c r="N58" s="130"/>
      <c r="O58" s="94"/>
      <c r="P58" s="95"/>
      <c r="Q58" s="94"/>
      <c r="R58" s="95"/>
      <c r="S58" s="94"/>
      <c r="T58" s="95"/>
      <c r="U58" s="94">
        <v>18</v>
      </c>
      <c r="V58" s="95">
        <v>3</v>
      </c>
      <c r="W58" s="94">
        <v>18</v>
      </c>
      <c r="X58" s="95">
        <v>3</v>
      </c>
      <c r="Y58" s="94">
        <v>18</v>
      </c>
      <c r="Z58" s="95">
        <v>6</v>
      </c>
    </row>
    <row r="59" spans="1:27" ht="27.75" thickTop="1" thickBot="1">
      <c r="A59" s="51" t="s">
        <v>48</v>
      </c>
      <c r="B59" s="69" t="s">
        <v>49</v>
      </c>
      <c r="C59" s="142"/>
      <c r="D59" s="82">
        <f t="shared" ref="D59:Z59" si="5">SUM(D60:D63)</f>
        <v>16</v>
      </c>
      <c r="E59" s="83">
        <f>SUM(E60:E63)</f>
        <v>56</v>
      </c>
      <c r="F59" s="84">
        <f t="shared" si="5"/>
        <v>344</v>
      </c>
      <c r="G59" s="83">
        <f t="shared" si="5"/>
        <v>0</v>
      </c>
      <c r="H59" s="85">
        <f t="shared" si="5"/>
        <v>0</v>
      </c>
      <c r="I59" s="85">
        <f t="shared" si="5"/>
        <v>0</v>
      </c>
      <c r="J59" s="85">
        <f t="shared" si="5"/>
        <v>0</v>
      </c>
      <c r="K59" s="131">
        <f t="shared" si="5"/>
        <v>56</v>
      </c>
      <c r="L59" s="131">
        <f t="shared" si="5"/>
        <v>0</v>
      </c>
      <c r="M59" s="131">
        <f t="shared" si="5"/>
        <v>0</v>
      </c>
      <c r="N59" s="84">
        <f t="shared" si="5"/>
        <v>0</v>
      </c>
      <c r="O59" s="83">
        <f t="shared" si="5"/>
        <v>0</v>
      </c>
      <c r="P59" s="84">
        <f t="shared" si="5"/>
        <v>0</v>
      </c>
      <c r="Q59" s="83">
        <f>SUM(Q60:Q63)</f>
        <v>14</v>
      </c>
      <c r="R59" s="84">
        <f t="shared" si="5"/>
        <v>4</v>
      </c>
      <c r="S59" s="83">
        <f t="shared" si="5"/>
        <v>14</v>
      </c>
      <c r="T59" s="82">
        <f t="shared" si="5"/>
        <v>4</v>
      </c>
      <c r="U59" s="83">
        <f t="shared" si="5"/>
        <v>14</v>
      </c>
      <c r="V59" s="84">
        <f t="shared" si="5"/>
        <v>4</v>
      </c>
      <c r="W59" s="83">
        <f t="shared" si="5"/>
        <v>14</v>
      </c>
      <c r="X59" s="84">
        <f t="shared" si="5"/>
        <v>4</v>
      </c>
      <c r="Y59" s="83">
        <f t="shared" si="5"/>
        <v>0</v>
      </c>
      <c r="Z59" s="84">
        <f t="shared" si="5"/>
        <v>0</v>
      </c>
    </row>
    <row r="60" spans="1:27" ht="27" thickTop="1">
      <c r="A60" s="47">
        <v>46</v>
      </c>
      <c r="B60" s="70" t="s">
        <v>1</v>
      </c>
      <c r="C60" s="143" t="s">
        <v>30</v>
      </c>
      <c r="D60" s="89">
        <v>4</v>
      </c>
      <c r="E60" s="90">
        <v>14</v>
      </c>
      <c r="F60" s="91">
        <v>86</v>
      </c>
      <c r="G60" s="133"/>
      <c r="H60" s="134"/>
      <c r="I60" s="134"/>
      <c r="J60" s="134"/>
      <c r="K60" s="135">
        <v>14</v>
      </c>
      <c r="L60" s="135"/>
      <c r="M60" s="135"/>
      <c r="N60" s="136"/>
      <c r="O60" s="133"/>
      <c r="P60" s="136"/>
      <c r="Q60" s="90">
        <v>14</v>
      </c>
      <c r="R60" s="91">
        <v>4</v>
      </c>
      <c r="S60" s="90"/>
      <c r="T60" s="89"/>
      <c r="U60" s="90"/>
      <c r="V60" s="91"/>
      <c r="W60" s="90"/>
      <c r="X60" s="91"/>
      <c r="Y60" s="133"/>
      <c r="Z60" s="136"/>
    </row>
    <row r="61" spans="1:27" ht="26.25">
      <c r="A61" s="48">
        <v>47</v>
      </c>
      <c r="B61" s="71" t="s">
        <v>88</v>
      </c>
      <c r="C61" s="141" t="s">
        <v>30</v>
      </c>
      <c r="D61" s="93">
        <v>4</v>
      </c>
      <c r="E61" s="94">
        <v>14</v>
      </c>
      <c r="F61" s="95">
        <v>86</v>
      </c>
      <c r="G61" s="129"/>
      <c r="H61" s="104"/>
      <c r="I61" s="104"/>
      <c r="J61" s="104"/>
      <c r="K61" s="139">
        <v>14</v>
      </c>
      <c r="L61" s="139"/>
      <c r="M61" s="139"/>
      <c r="N61" s="130"/>
      <c r="O61" s="129"/>
      <c r="P61" s="130"/>
      <c r="Q61" s="94"/>
      <c r="R61" s="95"/>
      <c r="S61" s="94">
        <v>14</v>
      </c>
      <c r="T61" s="93">
        <v>4</v>
      </c>
      <c r="U61" s="94"/>
      <c r="V61" s="95"/>
      <c r="W61" s="94"/>
      <c r="X61" s="95"/>
      <c r="Y61" s="129"/>
      <c r="Z61" s="130"/>
    </row>
    <row r="62" spans="1:27" ht="26.25">
      <c r="A62" s="47">
        <v>48</v>
      </c>
      <c r="B62" s="71" t="s">
        <v>88</v>
      </c>
      <c r="C62" s="141" t="s">
        <v>30</v>
      </c>
      <c r="D62" s="93">
        <v>4</v>
      </c>
      <c r="E62" s="94">
        <v>14</v>
      </c>
      <c r="F62" s="95">
        <v>86</v>
      </c>
      <c r="G62" s="129"/>
      <c r="H62" s="104"/>
      <c r="I62" s="104"/>
      <c r="J62" s="104"/>
      <c r="K62" s="139">
        <v>14</v>
      </c>
      <c r="L62" s="139"/>
      <c r="M62" s="139"/>
      <c r="N62" s="130"/>
      <c r="O62" s="129"/>
      <c r="P62" s="130"/>
      <c r="Q62" s="94"/>
      <c r="R62" s="95"/>
      <c r="S62" s="94"/>
      <c r="T62" s="93"/>
      <c r="U62" s="94">
        <v>14</v>
      </c>
      <c r="V62" s="95">
        <v>4</v>
      </c>
      <c r="W62" s="94"/>
      <c r="X62" s="95"/>
      <c r="Y62" s="129"/>
      <c r="Z62" s="130"/>
    </row>
    <row r="63" spans="1:27" ht="27" thickBot="1">
      <c r="A63" s="48">
        <v>49</v>
      </c>
      <c r="B63" s="71" t="s">
        <v>88</v>
      </c>
      <c r="C63" s="141" t="s">
        <v>30</v>
      </c>
      <c r="D63" s="93">
        <v>4</v>
      </c>
      <c r="E63" s="94">
        <v>14</v>
      </c>
      <c r="F63" s="95">
        <v>86</v>
      </c>
      <c r="G63" s="129"/>
      <c r="H63" s="104"/>
      <c r="I63" s="104"/>
      <c r="J63" s="104"/>
      <c r="K63" s="139">
        <v>14</v>
      </c>
      <c r="L63" s="139"/>
      <c r="M63" s="139"/>
      <c r="N63" s="130"/>
      <c r="O63" s="129"/>
      <c r="P63" s="130"/>
      <c r="Q63" s="94"/>
      <c r="R63" s="95"/>
      <c r="S63" s="94"/>
      <c r="T63" s="93"/>
      <c r="U63" s="118"/>
      <c r="V63" s="95"/>
      <c r="W63" s="94">
        <v>14</v>
      </c>
      <c r="X63" s="95">
        <v>4</v>
      </c>
      <c r="Y63" s="129"/>
      <c r="Z63" s="130"/>
    </row>
    <row r="64" spans="1:27" ht="27.75" thickTop="1" thickBot="1">
      <c r="A64" s="51" t="s">
        <v>103</v>
      </c>
      <c r="B64" s="72" t="s">
        <v>50</v>
      </c>
      <c r="C64" s="142"/>
      <c r="D64" s="82">
        <f>SUM(D65:D68)</f>
        <v>29</v>
      </c>
      <c r="E64" s="83">
        <f>SUM(E65:E68)</f>
        <v>650</v>
      </c>
      <c r="F64" s="84">
        <f>SUM(F65:F68)</f>
        <v>75</v>
      </c>
      <c r="G64" s="83"/>
      <c r="H64" s="85"/>
      <c r="I64" s="85"/>
      <c r="J64" s="85"/>
      <c r="K64" s="131"/>
      <c r="L64" s="131"/>
      <c r="M64" s="131"/>
      <c r="N64" s="84">
        <f>SUM(N65)</f>
        <v>650</v>
      </c>
      <c r="O64" s="83">
        <f>SUM(O65:O68)</f>
        <v>0</v>
      </c>
      <c r="P64" s="84">
        <f t="shared" ref="P64" si="6">SUM(P65:P68)</f>
        <v>0</v>
      </c>
      <c r="Q64" s="83">
        <f>SUM(Q65:Q68)</f>
        <v>0</v>
      </c>
      <c r="R64" s="84">
        <f t="shared" ref="R64:Z64" si="7">SUM(R65:R68)</f>
        <v>0</v>
      </c>
      <c r="S64" s="83">
        <f t="shared" si="7"/>
        <v>150</v>
      </c>
      <c r="T64" s="82">
        <f t="shared" si="7"/>
        <v>7</v>
      </c>
      <c r="U64" s="83">
        <f t="shared" si="7"/>
        <v>150</v>
      </c>
      <c r="V64" s="84">
        <f t="shared" si="7"/>
        <v>7</v>
      </c>
      <c r="W64" s="83">
        <f t="shared" si="7"/>
        <v>150</v>
      </c>
      <c r="X64" s="84">
        <f t="shared" si="7"/>
        <v>7</v>
      </c>
      <c r="Y64" s="83">
        <f t="shared" si="7"/>
        <v>200</v>
      </c>
      <c r="Z64" s="84">
        <f t="shared" si="7"/>
        <v>8</v>
      </c>
    </row>
    <row r="65" spans="1:26" ht="27.75" thickTop="1" thickBot="1">
      <c r="A65" s="167">
        <v>50</v>
      </c>
      <c r="B65" s="73" t="s">
        <v>51</v>
      </c>
      <c r="C65" s="144" t="s">
        <v>30</v>
      </c>
      <c r="D65" s="191">
        <v>29</v>
      </c>
      <c r="E65" s="175">
        <v>650</v>
      </c>
      <c r="F65" s="147">
        <v>75</v>
      </c>
      <c r="G65" s="146"/>
      <c r="H65" s="148"/>
      <c r="I65" s="148"/>
      <c r="J65" s="148"/>
      <c r="K65" s="149"/>
      <c r="L65" s="149"/>
      <c r="M65" s="149"/>
      <c r="N65" s="147">
        <v>650</v>
      </c>
      <c r="O65" s="146"/>
      <c r="P65" s="147"/>
      <c r="Q65" s="146"/>
      <c r="R65" s="147"/>
      <c r="S65" s="146">
        <v>150</v>
      </c>
      <c r="T65" s="145">
        <v>7</v>
      </c>
      <c r="U65" s="146">
        <v>150</v>
      </c>
      <c r="V65" s="147">
        <v>7</v>
      </c>
      <c r="W65" s="146">
        <v>150</v>
      </c>
      <c r="X65" s="147">
        <v>7</v>
      </c>
      <c r="Y65" s="146">
        <v>200</v>
      </c>
      <c r="Z65" s="147">
        <v>8</v>
      </c>
    </row>
    <row r="66" spans="1:26" ht="15" thickTop="1">
      <c r="T66" s="2"/>
      <c r="U66" s="2"/>
    </row>
  </sheetData>
  <mergeCells count="26">
    <mergeCell ref="U8:V8"/>
    <mergeCell ref="A3:I3"/>
    <mergeCell ref="A4:I4"/>
    <mergeCell ref="A5:I5"/>
    <mergeCell ref="A7:A9"/>
    <mergeCell ref="B7:B9"/>
    <mergeCell ref="C7:C9"/>
    <mergeCell ref="D7:D9"/>
    <mergeCell ref="E7:F7"/>
    <mergeCell ref="G7:N7"/>
    <mergeCell ref="W8:X8"/>
    <mergeCell ref="O7:Z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Y8:Z8"/>
    <mergeCell ref="N8:N9"/>
    <mergeCell ref="O8:P8"/>
    <mergeCell ref="Q8:R8"/>
    <mergeCell ref="S8:T8"/>
  </mergeCells>
  <pageMargins left="0.7" right="0.7" top="0.75" bottom="0.75" header="0.3" footer="0.3"/>
  <pageSetup paperSize="9" scale="27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I18"/>
  <sheetViews>
    <sheetView view="pageBreakPreview" zoomScale="75" zoomScaleNormal="100" zoomScaleSheetLayoutView="75" workbookViewId="0">
      <selection activeCell="B17" sqref="B17"/>
    </sheetView>
  </sheetViews>
  <sheetFormatPr defaultRowHeight="15"/>
  <cols>
    <col min="1" max="1" width="17.625" customWidth="1"/>
    <col min="2" max="2" width="42.125" style="30" customWidth="1"/>
    <col min="3" max="4" width="8.25" customWidth="1"/>
    <col min="5" max="5" width="9" customWidth="1"/>
    <col min="6" max="6" width="8.75" customWidth="1"/>
    <col min="8" max="8" width="9" customWidth="1"/>
  </cols>
  <sheetData>
    <row r="3" spans="1:9">
      <c r="A3" s="224" t="s">
        <v>54</v>
      </c>
      <c r="B3" s="224"/>
      <c r="C3" s="224"/>
      <c r="D3" s="224"/>
      <c r="E3" s="224"/>
      <c r="F3" s="224"/>
      <c r="G3" s="224"/>
    </row>
    <row r="4" spans="1:9">
      <c r="A4" t="s">
        <v>108</v>
      </c>
    </row>
    <row r="6" spans="1:9" ht="36">
      <c r="A6" s="8" t="s">
        <v>55</v>
      </c>
      <c r="B6" s="31" t="s">
        <v>56</v>
      </c>
      <c r="C6" s="9" t="s">
        <v>62</v>
      </c>
      <c r="D6" s="10" t="s">
        <v>79</v>
      </c>
      <c r="E6" s="10" t="s">
        <v>57</v>
      </c>
      <c r="F6" s="11" t="s">
        <v>23</v>
      </c>
      <c r="G6" s="10" t="s">
        <v>7</v>
      </c>
      <c r="H6" s="12" t="s">
        <v>8</v>
      </c>
      <c r="I6" s="12"/>
    </row>
    <row r="7" spans="1:9" ht="20.25" customHeight="1">
      <c r="A7" s="225" t="s">
        <v>58</v>
      </c>
      <c r="B7" s="37" t="s">
        <v>59</v>
      </c>
      <c r="C7" s="26" t="s">
        <v>63</v>
      </c>
      <c r="D7" s="26" t="s">
        <v>30</v>
      </c>
      <c r="E7" s="14" t="s">
        <v>78</v>
      </c>
      <c r="F7" s="26">
        <v>4</v>
      </c>
      <c r="G7" s="26">
        <v>14</v>
      </c>
      <c r="H7" s="26">
        <v>86</v>
      </c>
      <c r="I7" s="26"/>
    </row>
    <row r="8" spans="1:9" ht="20.25" customHeight="1">
      <c r="A8" s="225"/>
      <c r="B8" s="37" t="s">
        <v>97</v>
      </c>
      <c r="C8" s="26" t="s">
        <v>63</v>
      </c>
      <c r="D8" s="26" t="s">
        <v>30</v>
      </c>
      <c r="E8" s="14" t="s">
        <v>78</v>
      </c>
      <c r="F8" s="26">
        <v>4</v>
      </c>
      <c r="G8" s="26">
        <v>14</v>
      </c>
      <c r="H8" s="26">
        <v>86</v>
      </c>
      <c r="I8" s="26"/>
    </row>
    <row r="9" spans="1:9" ht="17.25" customHeight="1">
      <c r="A9" s="225"/>
      <c r="B9" s="38" t="s">
        <v>89</v>
      </c>
      <c r="C9" s="26" t="s">
        <v>63</v>
      </c>
      <c r="D9" s="26" t="s">
        <v>30</v>
      </c>
      <c r="E9" s="14" t="s">
        <v>78</v>
      </c>
      <c r="F9" s="26">
        <v>4</v>
      </c>
      <c r="G9" s="26">
        <v>14</v>
      </c>
      <c r="H9" s="26">
        <v>86</v>
      </c>
      <c r="I9" s="26"/>
    </row>
    <row r="10" spans="1:9" ht="22.5" customHeight="1">
      <c r="A10" s="225"/>
      <c r="B10" s="39" t="s">
        <v>61</v>
      </c>
      <c r="C10" s="26" t="s">
        <v>68</v>
      </c>
      <c r="D10" s="26" t="s">
        <v>30</v>
      </c>
      <c r="E10" s="14" t="s">
        <v>78</v>
      </c>
      <c r="F10" s="26">
        <v>4</v>
      </c>
      <c r="G10" s="26">
        <v>14</v>
      </c>
      <c r="H10" s="26">
        <v>86</v>
      </c>
      <c r="I10" s="26"/>
    </row>
    <row r="11" spans="1:9" ht="20.25" customHeight="1">
      <c r="A11" s="225"/>
      <c r="B11" s="37" t="s">
        <v>64</v>
      </c>
      <c r="C11" s="26" t="s">
        <v>68</v>
      </c>
      <c r="D11" s="26" t="s">
        <v>30</v>
      </c>
      <c r="E11" s="14" t="s">
        <v>78</v>
      </c>
      <c r="F11" s="26">
        <v>4</v>
      </c>
      <c r="G11" s="26">
        <v>14</v>
      </c>
      <c r="H11" s="26">
        <v>86</v>
      </c>
      <c r="I11" s="26"/>
    </row>
    <row r="12" spans="1:9" ht="22.5" customHeight="1">
      <c r="A12" s="225"/>
      <c r="B12" s="40" t="s">
        <v>66</v>
      </c>
      <c r="C12" s="27" t="s">
        <v>69</v>
      </c>
      <c r="D12" s="26" t="s">
        <v>30</v>
      </c>
      <c r="E12" s="14" t="s">
        <v>78</v>
      </c>
      <c r="F12" s="26">
        <v>4</v>
      </c>
      <c r="G12" s="26">
        <v>14</v>
      </c>
      <c r="H12" s="26">
        <v>86</v>
      </c>
      <c r="I12" s="26"/>
    </row>
    <row r="13" spans="1:9" ht="23.25" customHeight="1">
      <c r="A13" s="225"/>
      <c r="B13" s="39" t="s">
        <v>65</v>
      </c>
      <c r="C13" s="32" t="s">
        <v>69</v>
      </c>
      <c r="D13" s="32" t="s">
        <v>30</v>
      </c>
      <c r="E13" s="33" t="s">
        <v>78</v>
      </c>
      <c r="F13" s="32">
        <v>4</v>
      </c>
      <c r="G13" s="32">
        <v>14</v>
      </c>
      <c r="H13" s="32">
        <v>86</v>
      </c>
      <c r="I13" s="26"/>
    </row>
    <row r="14" spans="1:9" ht="19.5" customHeight="1">
      <c r="A14" s="225"/>
      <c r="B14" s="40" t="s">
        <v>80</v>
      </c>
      <c r="C14" s="34" t="s">
        <v>67</v>
      </c>
      <c r="D14" s="34" t="s">
        <v>30</v>
      </c>
      <c r="E14" s="35" t="s">
        <v>78</v>
      </c>
      <c r="F14" s="34">
        <v>4</v>
      </c>
      <c r="G14" s="34">
        <v>14</v>
      </c>
      <c r="H14" s="34">
        <v>86</v>
      </c>
      <c r="I14" s="26"/>
    </row>
    <row r="15" spans="1:9" ht="15.75" customHeight="1">
      <c r="A15" s="225"/>
      <c r="B15" s="37" t="s">
        <v>60</v>
      </c>
      <c r="C15" s="27" t="s">
        <v>67</v>
      </c>
      <c r="D15" s="26" t="s">
        <v>30</v>
      </c>
      <c r="E15" s="14" t="s">
        <v>78</v>
      </c>
      <c r="F15" s="26">
        <v>4</v>
      </c>
      <c r="G15" s="26">
        <v>14</v>
      </c>
      <c r="H15" s="26">
        <v>86</v>
      </c>
      <c r="I15" s="26"/>
    </row>
    <row r="16" spans="1:9" ht="14.25" customHeight="1">
      <c r="A16" s="225"/>
      <c r="B16" s="41"/>
      <c r="C16" s="28"/>
      <c r="D16" s="28"/>
      <c r="E16" s="26"/>
      <c r="F16" s="26"/>
      <c r="G16" s="26"/>
      <c r="H16" s="26"/>
      <c r="I16" s="26"/>
    </row>
    <row r="17" spans="1:9" ht="14.25" customHeight="1">
      <c r="A17" s="226"/>
      <c r="B17" s="39"/>
      <c r="C17" s="14"/>
      <c r="D17" s="14"/>
      <c r="E17" s="13"/>
      <c r="F17" s="13"/>
      <c r="G17" s="13"/>
      <c r="H17" s="13"/>
      <c r="I17" s="152"/>
    </row>
    <row r="18" spans="1:9" ht="15.75">
      <c r="B18" s="42"/>
      <c r="C18" s="151"/>
      <c r="D18" s="151"/>
      <c r="E18" s="151"/>
      <c r="F18" s="151"/>
      <c r="G18" s="151"/>
      <c r="H18" s="151"/>
      <c r="I18" s="36"/>
    </row>
  </sheetData>
  <mergeCells count="2">
    <mergeCell ref="A3:G3"/>
    <mergeCell ref="A7:A17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specj.Reso</vt:lpstr>
      <vt:lpstr>Przedm.fakult.</vt:lpstr>
      <vt:lpstr>specj.Reso!Obszar_wydruku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praca</cp:lastModifiedBy>
  <cp:lastPrinted>2020-02-04T12:40:55Z</cp:lastPrinted>
  <dcterms:created xsi:type="dcterms:W3CDTF">2016-12-14T21:44:22Z</dcterms:created>
  <dcterms:modified xsi:type="dcterms:W3CDTF">2021-04-22T12:40:53Z</dcterms:modified>
</cp:coreProperties>
</file>