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en_skoroszyt" defaultThemeVersion="166925"/>
  <mc:AlternateContent xmlns:mc="http://schemas.openxmlformats.org/markup-compatibility/2006">
    <mc:Choice Requires="x15">
      <x15ac:absPath xmlns:x15ac="http://schemas.microsoft.com/office/spreadsheetml/2010/11/ac" url="D:\PR Szkoły\Sylabusy\2020\Z2\"/>
    </mc:Choice>
  </mc:AlternateContent>
  <xr:revisionPtr revIDLastSave="0" documentId="13_ncr:1_{A14A4F5E-FC23-43DE-BB56-66F2A05ED3A2}" xr6:coauthVersionLast="45" xr6:coauthVersionMax="45" xr10:uidLastSave="{00000000-0000-0000-0000-000000000000}"/>
  <bookViews>
    <workbookView xWindow="-120" yWindow="480" windowWidth="38640" windowHeight="21240" tabRatio="893" xr2:uid="{7A569949-5ABB-4DC9-8A2A-8D42724D1CE3}"/>
  </bookViews>
  <sheets>
    <sheet name="Z2_DFiRZ" sheetId="1" r:id="rId1"/>
    <sheet name="M (1)" sheetId="2" r:id="rId2"/>
    <sheet name="1.1. " sheetId="3" r:id="rId3"/>
    <sheet name="1.2" sheetId="6" r:id="rId4"/>
    <sheet name="1.3" sheetId="7" r:id="rId5"/>
    <sheet name="M (2)" sheetId="63" r:id="rId6"/>
    <sheet name="2.1" sheetId="8" r:id="rId7"/>
    <sheet name="2.2" sheetId="9" r:id="rId8"/>
    <sheet name="M (3)" sheetId="5" r:id="rId9"/>
    <sheet name="3.1" sheetId="10" r:id="rId10"/>
    <sheet name="3.2" sheetId="11" r:id="rId11"/>
    <sheet name="3.3" sheetId="12" r:id="rId12"/>
    <sheet name="3.4" sheetId="13" r:id="rId13"/>
    <sheet name="M (4)" sheetId="19" r:id="rId14"/>
    <sheet name="4.1" sheetId="20" r:id="rId15"/>
    <sheet name="4.2" sheetId="21" r:id="rId16"/>
    <sheet name="M (5)" sheetId="26" r:id="rId17"/>
    <sheet name="5.1" sheetId="27" r:id="rId18"/>
    <sheet name="5.2" sheetId="28" r:id="rId19"/>
    <sheet name="M (6)" sheetId="22" r:id="rId20"/>
    <sheet name="6.1" sheetId="23" r:id="rId21"/>
    <sheet name="6.2" sheetId="24" r:id="rId22"/>
    <sheet name="6.3" sheetId="25" r:id="rId23"/>
    <sheet name="M (7)" sheetId="30" r:id="rId24"/>
    <sheet name="7.1" sheetId="31" r:id="rId25"/>
    <sheet name="7.2" sheetId="32" r:id="rId26"/>
    <sheet name="M (8)" sheetId="52" r:id="rId27"/>
    <sheet name="8.1" sheetId="53" r:id="rId28"/>
    <sheet name="M (9)" sheetId="33" r:id="rId29"/>
    <sheet name="9.1" sheetId="34" r:id="rId30"/>
    <sheet name="M (10)" sheetId="41" r:id="rId31"/>
    <sheet name="10.1" sheetId="43" r:id="rId32"/>
    <sheet name="10.2" sheetId="44" r:id="rId33"/>
    <sheet name="M (11)" sheetId="46" r:id="rId34"/>
    <sheet name="11.1" sheetId="47" r:id="rId35"/>
    <sheet name="11.2" sheetId="48" r:id="rId36"/>
    <sheet name="M (12)" sheetId="54" r:id="rId37"/>
    <sheet name="12.1" sheetId="55" r:id="rId38"/>
    <sheet name="12.2" sheetId="56" r:id="rId39"/>
    <sheet name="M (13)" sheetId="79" r:id="rId40"/>
    <sheet name="13.1" sheetId="80" r:id="rId41"/>
    <sheet name="M (14)" sheetId="61" r:id="rId42"/>
    <sheet name="14.1" sheetId="62" r:id="rId43"/>
    <sheet name="listy" sheetId="4" state="hidden" r:id="rId44"/>
  </sheets>
  <definedNames>
    <definedName name="KEK_E1">listy!$C$44:$C$54</definedName>
    <definedName name="KEK_Z1">listy!$C$3:$C$10</definedName>
    <definedName name="KEK_Z2">listy!$C$24:$C$33</definedName>
    <definedName name="KEU_E1">listy!$B$44:$B$57</definedName>
    <definedName name="KEU_Z1">listy!$B$3:$B$15</definedName>
    <definedName name="KEU_Z2">listy!$B$24:$B$40</definedName>
    <definedName name="KEW_E1">listy!$A$44:$A$56</definedName>
    <definedName name="KEW_Z1">listy!$A$3:$A$19</definedName>
    <definedName name="KEW_Z2">listy!$A$24:$A$39</definedName>
    <definedName name="METODY">listy!$E$2:$E$20</definedName>
    <definedName name="_xlnm.Print_Area" localSheetId="40">'13.1'!$A$1:$S$103</definedName>
    <definedName name="_xlnm.Print_Area" localSheetId="1">'M (1)'!$A$1:$R$29</definedName>
    <definedName name="_xlnm.Print_Area" localSheetId="30">'M (10)'!$A$1:$R$29</definedName>
    <definedName name="_xlnm.Print_Area" localSheetId="33">'M (11)'!$A$1:$R$29</definedName>
    <definedName name="_xlnm.Print_Area" localSheetId="36">'M (12)'!$A$1:$R$29</definedName>
    <definedName name="_xlnm.Print_Area" localSheetId="39">'M (13)'!$A$1:$R$29</definedName>
    <definedName name="_xlnm.Print_Area" localSheetId="41">'M (14)'!$A$1:$R$29</definedName>
    <definedName name="_xlnm.Print_Area" localSheetId="5">'M (2)'!$A$1:$R$29</definedName>
    <definedName name="_xlnm.Print_Area" localSheetId="8">'M (3)'!$A$1:$R$29</definedName>
    <definedName name="_xlnm.Print_Area" localSheetId="13">'M (4)'!$A$1:$R$29</definedName>
    <definedName name="_xlnm.Print_Area" localSheetId="16">'M (5)'!$A$1:$R$29</definedName>
    <definedName name="_xlnm.Print_Area" localSheetId="19">'M (6)'!$A$1:$R$29</definedName>
    <definedName name="_xlnm.Print_Area" localSheetId="23">'M (7)'!$A$1:$R$29</definedName>
    <definedName name="_xlnm.Print_Area" localSheetId="26">'M (8)'!$A$1:$R$29</definedName>
    <definedName name="_xlnm.Print_Area" localSheetId="28">'M (9)'!$A$1:$R$29</definedName>
    <definedName name="_xlnm.Print_Area" localSheetId="0">Z2_DFiRZ!$A$1:$I$58</definedName>
    <definedName name="PRAC_STUD">listy!$K$2:$K$13</definedName>
    <definedName name="STATUS">listy!$I$2:$I$4</definedName>
    <definedName name="ZAL">listy!$G$2:$G$13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I7" i="80" l="1"/>
  <c r="G7" i="80"/>
  <c r="G72" i="9" l="1"/>
  <c r="G85" i="8"/>
  <c r="G72" i="8"/>
  <c r="G85" i="9" l="1"/>
  <c r="Q5" i="9"/>
  <c r="Q5" i="8"/>
  <c r="G10" i="1" l="1"/>
  <c r="I53" i="1"/>
  <c r="F88" i="80"/>
  <c r="G71" i="80"/>
  <c r="S7" i="80"/>
  <c r="N5" i="80"/>
  <c r="D5" i="80"/>
  <c r="D4" i="80"/>
  <c r="Q5" i="80"/>
  <c r="D3" i="80"/>
  <c r="A3" i="80"/>
  <c r="G72" i="80"/>
  <c r="E7" i="80"/>
  <c r="D7" i="80"/>
  <c r="A1" i="80"/>
  <c r="B28" i="79"/>
  <c r="B27" i="79"/>
  <c r="D26" i="79"/>
  <c r="B26" i="79"/>
  <c r="P4" i="79"/>
  <c r="C4" i="79"/>
  <c r="C3" i="79"/>
  <c r="E6" i="79"/>
  <c r="C6" i="79"/>
  <c r="A1" i="79"/>
  <c r="D53" i="1"/>
  <c r="M4" i="79" s="1"/>
  <c r="H54" i="1" l="1"/>
  <c r="G53" i="1"/>
  <c r="R6" i="79" s="1"/>
  <c r="H53" i="1" l="1"/>
  <c r="G84" i="80"/>
  <c r="G85" i="80" s="1"/>
  <c r="G44" i="1"/>
  <c r="D44" i="1"/>
  <c r="G29" i="1" l="1"/>
  <c r="D29" i="1"/>
  <c r="G32" i="1"/>
  <c r="D32" i="1"/>
  <c r="I7" i="62" l="1"/>
  <c r="G7" i="62"/>
  <c r="I56" i="1" l="1"/>
  <c r="H56" i="1" s="1"/>
  <c r="H55" i="1" s="1"/>
  <c r="I52" i="1"/>
  <c r="H52" i="1" s="1"/>
  <c r="I51" i="1"/>
  <c r="H51" i="1" s="1"/>
  <c r="H50" i="1" s="1"/>
  <c r="I49" i="1"/>
  <c r="H49" i="1" s="1"/>
  <c r="I48" i="1"/>
  <c r="H48" i="1" s="1"/>
  <c r="I46" i="1"/>
  <c r="H46" i="1" s="1"/>
  <c r="I45" i="1"/>
  <c r="I42" i="1"/>
  <c r="H42" i="1" s="1"/>
  <c r="H41" i="1" s="1"/>
  <c r="I40" i="1"/>
  <c r="H40" i="1" s="1"/>
  <c r="I38" i="1"/>
  <c r="H38" i="1" s="1"/>
  <c r="I37" i="1"/>
  <c r="H37" i="1" s="1"/>
  <c r="I35" i="1"/>
  <c r="H35" i="1" s="1"/>
  <c r="I34" i="1"/>
  <c r="H34" i="1" s="1"/>
  <c r="I33" i="1"/>
  <c r="I31" i="1"/>
  <c r="H31" i="1" s="1"/>
  <c r="I30" i="1"/>
  <c r="G55" i="1"/>
  <c r="D55" i="1"/>
  <c r="G50" i="1"/>
  <c r="D50" i="1"/>
  <c r="G47" i="1"/>
  <c r="D47" i="1"/>
  <c r="G41" i="1"/>
  <c r="D41" i="1"/>
  <c r="G36" i="1"/>
  <c r="D36" i="1"/>
  <c r="I24" i="1"/>
  <c r="H24" i="1" s="1"/>
  <c r="I23" i="1"/>
  <c r="H23" i="1" s="1"/>
  <c r="I21" i="1"/>
  <c r="H21" i="1" s="1"/>
  <c r="I20" i="1"/>
  <c r="H20" i="1" s="1"/>
  <c r="I19" i="1"/>
  <c r="H19" i="1" s="1"/>
  <c r="I18" i="1"/>
  <c r="H18" i="1" s="1"/>
  <c r="I16" i="1"/>
  <c r="H16" i="1" s="1"/>
  <c r="I15" i="1"/>
  <c r="H15" i="1" s="1"/>
  <c r="I13" i="1"/>
  <c r="H13" i="1" s="1"/>
  <c r="I12" i="1"/>
  <c r="H12" i="1" s="1"/>
  <c r="I11" i="1"/>
  <c r="H11" i="1" s="1"/>
  <c r="G14" i="1"/>
  <c r="D14" i="1"/>
  <c r="D10" i="1"/>
  <c r="D57" i="1" l="1"/>
  <c r="G57" i="1"/>
  <c r="I55" i="1"/>
  <c r="H45" i="1"/>
  <c r="H44" i="1" s="1"/>
  <c r="I44" i="1"/>
  <c r="I29" i="1"/>
  <c r="H33" i="1"/>
  <c r="H32" i="1" s="1"/>
  <c r="I32" i="1"/>
  <c r="I36" i="1"/>
  <c r="H30" i="1"/>
  <c r="H29" i="1" s="1"/>
  <c r="I50" i="1"/>
  <c r="I41" i="1"/>
  <c r="E28" i="63"/>
  <c r="E27" i="63"/>
  <c r="F26" i="63"/>
  <c r="B28" i="63"/>
  <c r="B27" i="63"/>
  <c r="D26" i="63"/>
  <c r="E26" i="63"/>
  <c r="B26" i="63"/>
  <c r="P4" i="63"/>
  <c r="C4" i="63"/>
  <c r="C3" i="63"/>
  <c r="E6" i="63"/>
  <c r="C6" i="63"/>
  <c r="A1" i="63"/>
  <c r="F88" i="62" l="1"/>
  <c r="G71" i="62"/>
  <c r="Q5" i="62"/>
  <c r="S7" i="62"/>
  <c r="N5" i="62"/>
  <c r="D5" i="62"/>
  <c r="D4" i="62"/>
  <c r="D3" i="62"/>
  <c r="A3" i="62"/>
  <c r="G72" i="62"/>
  <c r="E7" i="62"/>
  <c r="D7" i="62"/>
  <c r="A1" i="62"/>
  <c r="B28" i="61"/>
  <c r="B27" i="61"/>
  <c r="D26" i="61"/>
  <c r="B26" i="61"/>
  <c r="P4" i="61"/>
  <c r="C4" i="61"/>
  <c r="C3" i="61"/>
  <c r="E6" i="61"/>
  <c r="C6" i="61"/>
  <c r="A1" i="61"/>
  <c r="F88" i="56"/>
  <c r="G84" i="56"/>
  <c r="G71" i="56"/>
  <c r="S7" i="56"/>
  <c r="N5" i="56"/>
  <c r="D5" i="56"/>
  <c r="D4" i="56"/>
  <c r="G72" i="56"/>
  <c r="I7" i="56"/>
  <c r="G7" i="56"/>
  <c r="E7" i="56"/>
  <c r="D7" i="56"/>
  <c r="Q5" i="56"/>
  <c r="D3" i="56"/>
  <c r="A3" i="56"/>
  <c r="A1" i="56"/>
  <c r="F88" i="55"/>
  <c r="G84" i="55"/>
  <c r="G71" i="55"/>
  <c r="G7" i="55"/>
  <c r="I7" i="55"/>
  <c r="S7" i="55"/>
  <c r="Q5" i="55"/>
  <c r="N5" i="55"/>
  <c r="D5" i="55"/>
  <c r="D4" i="55"/>
  <c r="D3" i="55"/>
  <c r="A3" i="55"/>
  <c r="G72" i="55"/>
  <c r="E7" i="55"/>
  <c r="D7" i="55"/>
  <c r="A1" i="55"/>
  <c r="E28" i="54"/>
  <c r="E27" i="54"/>
  <c r="F26" i="54"/>
  <c r="B28" i="54"/>
  <c r="B27" i="54"/>
  <c r="D26" i="54"/>
  <c r="E26" i="54"/>
  <c r="B26" i="54"/>
  <c r="P4" i="54"/>
  <c r="C4" i="54"/>
  <c r="C3" i="54"/>
  <c r="E6" i="54"/>
  <c r="C6" i="54"/>
  <c r="A1" i="54"/>
  <c r="F88" i="53"/>
  <c r="G71" i="53"/>
  <c r="G7" i="53"/>
  <c r="I7" i="53"/>
  <c r="S7" i="53"/>
  <c r="Q5" i="53"/>
  <c r="N5" i="53"/>
  <c r="D5" i="53"/>
  <c r="D4" i="53"/>
  <c r="D3" i="53"/>
  <c r="A3" i="53"/>
  <c r="G72" i="53"/>
  <c r="E7" i="53"/>
  <c r="D7" i="53"/>
  <c r="A1" i="53"/>
  <c r="B28" i="52"/>
  <c r="B27" i="52"/>
  <c r="D26" i="52"/>
  <c r="B26" i="52"/>
  <c r="P4" i="52"/>
  <c r="C4" i="52"/>
  <c r="C3" i="52"/>
  <c r="E6" i="52"/>
  <c r="C6" i="52"/>
  <c r="A1" i="52"/>
  <c r="F88" i="48"/>
  <c r="G84" i="48"/>
  <c r="G71" i="48"/>
  <c r="S7" i="48"/>
  <c r="N5" i="48"/>
  <c r="D5" i="48"/>
  <c r="D4" i="48"/>
  <c r="G72" i="48"/>
  <c r="I7" i="48"/>
  <c r="G7" i="48"/>
  <c r="E7" i="48"/>
  <c r="D7" i="48"/>
  <c r="Q5" i="48"/>
  <c r="D3" i="48"/>
  <c r="A3" i="48"/>
  <c r="A1" i="48"/>
  <c r="F88" i="47"/>
  <c r="G84" i="47"/>
  <c r="G71" i="47"/>
  <c r="I7" i="47"/>
  <c r="G7" i="47"/>
  <c r="S7" i="47"/>
  <c r="Q5" i="47"/>
  <c r="N5" i="47"/>
  <c r="D5" i="47"/>
  <c r="D4" i="47"/>
  <c r="D3" i="47"/>
  <c r="A3" i="47"/>
  <c r="G72" i="47"/>
  <c r="E7" i="47"/>
  <c r="D7" i="47"/>
  <c r="A1" i="47"/>
  <c r="E28" i="46"/>
  <c r="E27" i="46"/>
  <c r="F26" i="46"/>
  <c r="B28" i="46"/>
  <c r="B27" i="46"/>
  <c r="D26" i="46"/>
  <c r="E26" i="46"/>
  <c r="B26" i="46"/>
  <c r="P4" i="46"/>
  <c r="C4" i="46"/>
  <c r="C3" i="46"/>
  <c r="E6" i="46"/>
  <c r="C6" i="46"/>
  <c r="A1" i="46"/>
  <c r="F88" i="44"/>
  <c r="G71" i="44"/>
  <c r="S7" i="44"/>
  <c r="N5" i="44"/>
  <c r="D5" i="44"/>
  <c r="D4" i="44"/>
  <c r="G72" i="44"/>
  <c r="I7" i="44"/>
  <c r="G7" i="44"/>
  <c r="E7" i="44"/>
  <c r="D7" i="44"/>
  <c r="Q5" i="44"/>
  <c r="D3" i="44"/>
  <c r="A3" i="44"/>
  <c r="A1" i="44"/>
  <c r="F88" i="43"/>
  <c r="G71" i="43"/>
  <c r="I7" i="43"/>
  <c r="G7" i="43"/>
  <c r="S7" i="43"/>
  <c r="N5" i="43"/>
  <c r="D5" i="43"/>
  <c r="D4" i="43"/>
  <c r="Q5" i="43"/>
  <c r="D3" i="43"/>
  <c r="A3" i="43"/>
  <c r="G72" i="43"/>
  <c r="E7" i="43"/>
  <c r="D7" i="43"/>
  <c r="A1" i="43"/>
  <c r="E28" i="41"/>
  <c r="E27" i="41"/>
  <c r="F26" i="41"/>
  <c r="B28" i="41"/>
  <c r="B27" i="41"/>
  <c r="D26" i="41"/>
  <c r="E26" i="41"/>
  <c r="B26" i="41"/>
  <c r="P4" i="41"/>
  <c r="C4" i="41"/>
  <c r="C3" i="41"/>
  <c r="E6" i="41"/>
  <c r="C6" i="41"/>
  <c r="A1" i="41"/>
  <c r="F88" i="34"/>
  <c r="G71" i="34"/>
  <c r="I7" i="34"/>
  <c r="G7" i="34"/>
  <c r="S7" i="34"/>
  <c r="Q5" i="34"/>
  <c r="N5" i="34"/>
  <c r="D5" i="34"/>
  <c r="D4" i="34"/>
  <c r="D3" i="34"/>
  <c r="A3" i="34"/>
  <c r="G72" i="34"/>
  <c r="E7" i="34"/>
  <c r="D7" i="34"/>
  <c r="A1" i="34"/>
  <c r="B28" i="33"/>
  <c r="B27" i="33"/>
  <c r="D26" i="33"/>
  <c r="B26" i="33"/>
  <c r="P4" i="33"/>
  <c r="C4" i="33"/>
  <c r="C3" i="33"/>
  <c r="E6" i="33"/>
  <c r="C6" i="33"/>
  <c r="A1" i="33"/>
  <c r="F88" i="32"/>
  <c r="G71" i="32"/>
  <c r="S7" i="32"/>
  <c r="N5" i="32"/>
  <c r="D5" i="32"/>
  <c r="D4" i="32"/>
  <c r="G72" i="32"/>
  <c r="I7" i="32"/>
  <c r="G7" i="32"/>
  <c r="E7" i="32"/>
  <c r="D7" i="32"/>
  <c r="Q5" i="32"/>
  <c r="D3" i="32"/>
  <c r="A3" i="32"/>
  <c r="A1" i="32"/>
  <c r="F88" i="31"/>
  <c r="G71" i="31"/>
  <c r="I7" i="31"/>
  <c r="G7" i="31"/>
  <c r="S7" i="31"/>
  <c r="Q5" i="31"/>
  <c r="N5" i="31"/>
  <c r="D5" i="31"/>
  <c r="D4" i="31"/>
  <c r="D3" i="31"/>
  <c r="A3" i="31"/>
  <c r="G72" i="31"/>
  <c r="E7" i="31"/>
  <c r="D7" i="31"/>
  <c r="A1" i="31"/>
  <c r="E28" i="30"/>
  <c r="E27" i="30"/>
  <c r="F26" i="30"/>
  <c r="E26" i="30"/>
  <c r="B28" i="30"/>
  <c r="B27" i="30"/>
  <c r="D26" i="30"/>
  <c r="B26" i="30"/>
  <c r="P4" i="30"/>
  <c r="C4" i="30"/>
  <c r="C3" i="30"/>
  <c r="E6" i="30"/>
  <c r="C6" i="30"/>
  <c r="A1" i="30"/>
  <c r="F88" i="28"/>
  <c r="G71" i="28"/>
  <c r="S7" i="28"/>
  <c r="N5" i="28"/>
  <c r="D5" i="28"/>
  <c r="D4" i="28"/>
  <c r="G72" i="28"/>
  <c r="I7" i="28"/>
  <c r="G7" i="28"/>
  <c r="E7" i="28"/>
  <c r="D7" i="28"/>
  <c r="Q5" i="28"/>
  <c r="D3" i="28"/>
  <c r="A3" i="28"/>
  <c r="A1" i="28"/>
  <c r="F88" i="27"/>
  <c r="G71" i="27"/>
  <c r="G7" i="27"/>
  <c r="I7" i="27"/>
  <c r="S7" i="27"/>
  <c r="Q5" i="27"/>
  <c r="N5" i="27"/>
  <c r="D5" i="27"/>
  <c r="D4" i="27"/>
  <c r="D3" i="27"/>
  <c r="A3" i="27"/>
  <c r="G72" i="27"/>
  <c r="E7" i="27"/>
  <c r="D7" i="27"/>
  <c r="A1" i="27"/>
  <c r="E28" i="26"/>
  <c r="E27" i="26"/>
  <c r="F26" i="26"/>
  <c r="E26" i="26"/>
  <c r="B28" i="26"/>
  <c r="B27" i="26"/>
  <c r="D26" i="26"/>
  <c r="B26" i="26"/>
  <c r="P4" i="26"/>
  <c r="C4" i="26"/>
  <c r="C3" i="26"/>
  <c r="E6" i="26"/>
  <c r="C6" i="26"/>
  <c r="A1" i="26"/>
  <c r="F88" i="25"/>
  <c r="G71" i="25"/>
  <c r="S7" i="25"/>
  <c r="N5" i="25"/>
  <c r="D5" i="25"/>
  <c r="D4" i="25"/>
  <c r="G72" i="25"/>
  <c r="I7" i="25"/>
  <c r="G7" i="25"/>
  <c r="E7" i="25"/>
  <c r="D7" i="25"/>
  <c r="Q5" i="25"/>
  <c r="D3" i="25"/>
  <c r="A3" i="25"/>
  <c r="A1" i="25"/>
  <c r="F88" i="24"/>
  <c r="G71" i="24"/>
  <c r="S7" i="24"/>
  <c r="N5" i="24"/>
  <c r="D5" i="24"/>
  <c r="D4" i="24"/>
  <c r="G72" i="24"/>
  <c r="I7" i="24"/>
  <c r="G7" i="24"/>
  <c r="E7" i="24"/>
  <c r="D7" i="24"/>
  <c r="Q5" i="24"/>
  <c r="D3" i="24"/>
  <c r="A3" i="24"/>
  <c r="A1" i="24"/>
  <c r="F88" i="23"/>
  <c r="G71" i="23"/>
  <c r="Q5" i="23"/>
  <c r="G7" i="23"/>
  <c r="I7" i="23"/>
  <c r="S7" i="23"/>
  <c r="N5" i="23"/>
  <c r="D5" i="23"/>
  <c r="D4" i="23"/>
  <c r="D3" i="23"/>
  <c r="A3" i="23"/>
  <c r="G72" i="23"/>
  <c r="E7" i="23"/>
  <c r="D7" i="23"/>
  <c r="A1" i="23"/>
  <c r="H28" i="22"/>
  <c r="H27" i="22"/>
  <c r="J26" i="22"/>
  <c r="H26" i="22"/>
  <c r="E28" i="22"/>
  <c r="E27" i="22"/>
  <c r="F26" i="22"/>
  <c r="E26" i="22"/>
  <c r="B28" i="22"/>
  <c r="B27" i="22"/>
  <c r="D26" i="22"/>
  <c r="B26" i="22"/>
  <c r="P4" i="22"/>
  <c r="C3" i="22"/>
  <c r="C4" i="22"/>
  <c r="E6" i="22"/>
  <c r="C6" i="22"/>
  <c r="A1" i="22"/>
  <c r="F87" i="21"/>
  <c r="G70" i="21"/>
  <c r="S7" i="21"/>
  <c r="N5" i="21"/>
  <c r="D5" i="21"/>
  <c r="D4" i="21"/>
  <c r="G71" i="21"/>
  <c r="I7" i="21"/>
  <c r="G7" i="21"/>
  <c r="E7" i="21"/>
  <c r="D7" i="21"/>
  <c r="Q5" i="21"/>
  <c r="D3" i="21"/>
  <c r="A3" i="21"/>
  <c r="A1" i="21"/>
  <c r="S7" i="20"/>
  <c r="F88" i="20"/>
  <c r="G71" i="20"/>
  <c r="G85" i="55" l="1"/>
  <c r="G85" i="56"/>
  <c r="G85" i="48"/>
  <c r="G85" i="47"/>
  <c r="Q5" i="20"/>
  <c r="N5" i="20"/>
  <c r="D5" i="20"/>
  <c r="D4" i="20"/>
  <c r="D3" i="20"/>
  <c r="A3" i="20"/>
  <c r="G7" i="20"/>
  <c r="I7" i="20"/>
  <c r="G72" i="20"/>
  <c r="E7" i="20"/>
  <c r="D7" i="20"/>
  <c r="A1" i="20"/>
  <c r="F26" i="19"/>
  <c r="E28" i="19"/>
  <c r="E27" i="19"/>
  <c r="E26" i="19"/>
  <c r="D26" i="19"/>
  <c r="B28" i="19"/>
  <c r="B27" i="19"/>
  <c r="B26" i="19"/>
  <c r="I7" i="13" l="1"/>
  <c r="G7" i="13"/>
  <c r="I7" i="12"/>
  <c r="G7" i="12"/>
  <c r="I7" i="11"/>
  <c r="G7" i="11"/>
  <c r="I7" i="10"/>
  <c r="G7" i="10"/>
  <c r="I7" i="9"/>
  <c r="I7" i="8"/>
  <c r="I7" i="7"/>
  <c r="I7" i="6"/>
  <c r="G7" i="9"/>
  <c r="G7" i="8"/>
  <c r="G7" i="7"/>
  <c r="G7" i="6"/>
  <c r="G7" i="3"/>
  <c r="I7" i="3"/>
  <c r="D7" i="3"/>
  <c r="P4" i="19"/>
  <c r="C4" i="19"/>
  <c r="C3" i="19"/>
  <c r="E6" i="19" l="1"/>
  <c r="C6" i="19"/>
  <c r="A1" i="19"/>
  <c r="F88" i="13"/>
  <c r="G71" i="13"/>
  <c r="S7" i="13"/>
  <c r="N5" i="13"/>
  <c r="D5" i="13"/>
  <c r="D4" i="13"/>
  <c r="G72" i="13"/>
  <c r="E7" i="13"/>
  <c r="D7" i="13"/>
  <c r="Q5" i="13"/>
  <c r="D3" i="13"/>
  <c r="A3" i="13"/>
  <c r="A1" i="13"/>
  <c r="F88" i="12"/>
  <c r="G71" i="12"/>
  <c r="S7" i="12"/>
  <c r="N5" i="12"/>
  <c r="D5" i="12"/>
  <c r="D4" i="12"/>
  <c r="G72" i="12"/>
  <c r="E7" i="12"/>
  <c r="D7" i="12"/>
  <c r="Q5" i="12"/>
  <c r="D3" i="12"/>
  <c r="A3" i="12"/>
  <c r="A1" i="12"/>
  <c r="F88" i="11"/>
  <c r="G71" i="11"/>
  <c r="S7" i="11"/>
  <c r="N5" i="11"/>
  <c r="D5" i="11"/>
  <c r="D4" i="11"/>
  <c r="G72" i="11"/>
  <c r="E7" i="11"/>
  <c r="D7" i="11"/>
  <c r="Q5" i="11"/>
  <c r="D3" i="11"/>
  <c r="A3" i="11"/>
  <c r="A1" i="11"/>
  <c r="F88" i="10"/>
  <c r="G71" i="10"/>
  <c r="S7" i="10"/>
  <c r="Q5" i="10"/>
  <c r="N5" i="10"/>
  <c r="D5" i="10"/>
  <c r="D4" i="10"/>
  <c r="D3" i="10"/>
  <c r="A3" i="10"/>
  <c r="G72" i="10"/>
  <c r="E7" i="10"/>
  <c r="D7" i="10"/>
  <c r="A1" i="10"/>
  <c r="K28" i="5"/>
  <c r="K27" i="5"/>
  <c r="H28" i="5"/>
  <c r="H27" i="5"/>
  <c r="E28" i="5"/>
  <c r="E27" i="5"/>
  <c r="B28" i="5"/>
  <c r="B27" i="5"/>
  <c r="M26" i="5"/>
  <c r="J26" i="5"/>
  <c r="F26" i="5"/>
  <c r="D26" i="5"/>
  <c r="K26" i="5"/>
  <c r="H26" i="5"/>
  <c r="E26" i="5"/>
  <c r="B26" i="5"/>
  <c r="P4" i="5"/>
  <c r="C4" i="5"/>
  <c r="C3" i="5"/>
  <c r="S7" i="9"/>
  <c r="N5" i="9"/>
  <c r="D5" i="9"/>
  <c r="D4" i="9"/>
  <c r="E7" i="9"/>
  <c r="D7" i="9"/>
  <c r="D3" i="9"/>
  <c r="A3" i="9"/>
  <c r="A1" i="9"/>
  <c r="S7" i="7"/>
  <c r="S7" i="8"/>
  <c r="N5" i="8"/>
  <c r="D5" i="8"/>
  <c r="D4" i="8"/>
  <c r="E7" i="8"/>
  <c r="D7" i="8"/>
  <c r="D3" i="8"/>
  <c r="A3" i="8"/>
  <c r="A1" i="8"/>
  <c r="F88" i="7"/>
  <c r="G71" i="7"/>
  <c r="N5" i="7"/>
  <c r="D5" i="7"/>
  <c r="D4" i="7"/>
  <c r="G72" i="7"/>
  <c r="E7" i="7"/>
  <c r="D7" i="7"/>
  <c r="Q5" i="7"/>
  <c r="D3" i="7"/>
  <c r="A3" i="7"/>
  <c r="A1" i="7"/>
  <c r="F88" i="6"/>
  <c r="G71" i="6"/>
  <c r="S7" i="6"/>
  <c r="Q5" i="6"/>
  <c r="N5" i="6"/>
  <c r="D5" i="6"/>
  <c r="D4" i="6"/>
  <c r="G72" i="6"/>
  <c r="E7" i="6"/>
  <c r="D7" i="6"/>
  <c r="D3" i="6"/>
  <c r="A3" i="6"/>
  <c r="A1" i="6"/>
  <c r="E6" i="5"/>
  <c r="C6" i="5"/>
  <c r="A1" i="5"/>
  <c r="E7" i="3" l="1"/>
  <c r="H28" i="2" l="1"/>
  <c r="H27" i="2"/>
  <c r="J26" i="2"/>
  <c r="H26" i="2"/>
  <c r="E28" i="2"/>
  <c r="E27" i="2"/>
  <c r="F26" i="2"/>
  <c r="E26" i="2"/>
  <c r="B28" i="2"/>
  <c r="D26" i="2"/>
  <c r="B26" i="2"/>
  <c r="B27" i="2"/>
  <c r="S7" i="3" l="1"/>
  <c r="D3" i="3"/>
  <c r="A3" i="3"/>
  <c r="A1" i="2"/>
  <c r="F88" i="3"/>
  <c r="G72" i="3"/>
  <c r="G71" i="3"/>
  <c r="Q5" i="3"/>
  <c r="A1" i="3"/>
  <c r="N5" i="3"/>
  <c r="D5" i="3"/>
  <c r="D4" i="3"/>
  <c r="C6" i="2"/>
  <c r="E6" i="2"/>
  <c r="P4" i="2"/>
  <c r="C4" i="2"/>
  <c r="C3" i="2"/>
  <c r="R6" i="61"/>
  <c r="M4" i="61"/>
  <c r="G39" i="1"/>
  <c r="D39" i="1"/>
  <c r="R6" i="46"/>
  <c r="M4" i="46"/>
  <c r="G84" i="44"/>
  <c r="G85" i="44" s="1"/>
  <c r="G84" i="43"/>
  <c r="G85" i="43" s="1"/>
  <c r="R6" i="41"/>
  <c r="M4" i="41"/>
  <c r="G84" i="34"/>
  <c r="G85" i="34" s="1"/>
  <c r="G84" i="32"/>
  <c r="G85" i="32" s="1"/>
  <c r="G84" i="31"/>
  <c r="G85" i="31" s="1"/>
  <c r="R6" i="30"/>
  <c r="M4" i="30"/>
  <c r="G84" i="28"/>
  <c r="G85" i="28" s="1"/>
  <c r="G84" i="27"/>
  <c r="G85" i="27" s="1"/>
  <c r="R6" i="26"/>
  <c r="M4" i="26"/>
  <c r="G84" i="25"/>
  <c r="G85" i="25" s="1"/>
  <c r="G84" i="24"/>
  <c r="G85" i="24" s="1"/>
  <c r="G84" i="23"/>
  <c r="G85" i="23" s="1"/>
  <c r="R6" i="22"/>
  <c r="M4" i="22"/>
  <c r="G83" i="21"/>
  <c r="G84" i="21" s="1"/>
  <c r="G84" i="20"/>
  <c r="G85" i="20" s="1"/>
  <c r="G22" i="1"/>
  <c r="R6" i="19" s="1"/>
  <c r="D22" i="1"/>
  <c r="M4" i="19" s="1"/>
  <c r="G25" i="1"/>
  <c r="G84" i="13"/>
  <c r="G85" i="13" s="1"/>
  <c r="G84" i="12"/>
  <c r="G85" i="12" s="1"/>
  <c r="G84" i="11"/>
  <c r="G85" i="11" s="1"/>
  <c r="G84" i="10"/>
  <c r="G85" i="10" s="1"/>
  <c r="G17" i="1"/>
  <c r="D17" i="1"/>
  <c r="G84" i="7"/>
  <c r="G85" i="7" s="1"/>
  <c r="G84" i="6"/>
  <c r="G85" i="6" s="1"/>
  <c r="M4" i="52" l="1"/>
  <c r="D43" i="1"/>
  <c r="R6" i="52"/>
  <c r="G43" i="1"/>
  <c r="D28" i="1"/>
  <c r="I14" i="1"/>
  <c r="G28" i="1"/>
  <c r="I10" i="1"/>
  <c r="M4" i="5"/>
  <c r="R6" i="5"/>
  <c r="H14" i="1"/>
  <c r="H39" i="1"/>
  <c r="G84" i="53"/>
  <c r="G85" i="53" s="1"/>
  <c r="G84" i="62"/>
  <c r="G85" i="62" s="1"/>
  <c r="I22" i="1"/>
  <c r="I17" i="1"/>
  <c r="R6" i="33"/>
  <c r="M4" i="33"/>
  <c r="H36" i="1"/>
  <c r="I39" i="1"/>
  <c r="H17" i="1"/>
  <c r="H47" i="1"/>
  <c r="H57" i="1" s="1"/>
  <c r="H22" i="1"/>
  <c r="I47" i="1"/>
  <c r="I57" i="1" s="1"/>
  <c r="G58" i="1" l="1"/>
  <c r="D58" i="1"/>
  <c r="I43" i="1"/>
  <c r="H43" i="1"/>
  <c r="M4" i="54"/>
  <c r="R6" i="54"/>
  <c r="I28" i="1"/>
  <c r="G84" i="3"/>
  <c r="G85" i="3" s="1"/>
  <c r="H10" i="1"/>
  <c r="H28" i="1" s="1"/>
  <c r="R6" i="63"/>
  <c r="M4" i="63"/>
  <c r="I58" i="1" l="1"/>
  <c r="H58" i="1"/>
  <c r="R6" i="2"/>
  <c r="M4" i="2"/>
</calcChain>
</file>

<file path=xl/sharedStrings.xml><?xml version="1.0" encoding="utf-8"?>
<sst xmlns="http://schemas.openxmlformats.org/spreadsheetml/2006/main" count="3522" uniqueCount="726">
  <si>
    <t xml:space="preserve">PROGRAM MODUŁOWY </t>
  </si>
  <si>
    <t xml:space="preserve">kierunek </t>
  </si>
  <si>
    <t xml:space="preserve">specjalność </t>
  </si>
  <si>
    <t xml:space="preserve">semestr </t>
  </si>
  <si>
    <t>moduł</t>
  </si>
  <si>
    <t>Nazwa modułu/kursu</t>
  </si>
  <si>
    <t xml:space="preserve">ECTS </t>
  </si>
  <si>
    <t>forma zaliczenia</t>
  </si>
  <si>
    <t>Lider</t>
  </si>
  <si>
    <t>Semestr I</t>
  </si>
  <si>
    <t>Biznes w działaniu</t>
  </si>
  <si>
    <t>prof. A. Zelek</t>
  </si>
  <si>
    <t>Kurs 1.1.</t>
  </si>
  <si>
    <t>zaliczenie</t>
  </si>
  <si>
    <t>Kurs 1.2.</t>
  </si>
  <si>
    <t>Kurs 1.3.</t>
  </si>
  <si>
    <t>egzamin</t>
  </si>
  <si>
    <t>dr R. Nowak-Lewandowska</t>
  </si>
  <si>
    <t>Kurs 2.1.</t>
  </si>
  <si>
    <t>Kurs 2.2.</t>
  </si>
  <si>
    <t>Szkolenie biblioteczne</t>
  </si>
  <si>
    <t>Szkolenie BHP</t>
  </si>
  <si>
    <t>Semestr II</t>
  </si>
  <si>
    <t>Kurs 3.1.</t>
  </si>
  <si>
    <t>Kurs 3.3.</t>
  </si>
  <si>
    <t>dr M. Bzunek</t>
  </si>
  <si>
    <t>Kurs 4.1.</t>
  </si>
  <si>
    <t>Kurs 4.2.</t>
  </si>
  <si>
    <t>Semestr III</t>
  </si>
  <si>
    <t>Kurs 8.1.</t>
  </si>
  <si>
    <t>Finanse przedsiębiorstw</t>
  </si>
  <si>
    <t>Moduł dyplomowy (1)</t>
  </si>
  <si>
    <t>Kurs 11.1.</t>
  </si>
  <si>
    <t>Kurs 11.2.</t>
  </si>
  <si>
    <t>Kurs 12.1.</t>
  </si>
  <si>
    <t>Moduł dyplomowy (2)</t>
  </si>
  <si>
    <t>Kurs 13.1.</t>
  </si>
  <si>
    <t>Kurs 14.1.</t>
  </si>
  <si>
    <t xml:space="preserve">numer modułu </t>
  </si>
  <si>
    <t>nazwa modułu</t>
  </si>
  <si>
    <t>punkty ECTS</t>
  </si>
  <si>
    <t>lider modułu</t>
  </si>
  <si>
    <t>kierunek</t>
  </si>
  <si>
    <t>rok</t>
  </si>
  <si>
    <t>I</t>
  </si>
  <si>
    <t>semestr</t>
  </si>
  <si>
    <t>obligatoryjny</t>
  </si>
  <si>
    <t>jęz. wykładowy</t>
  </si>
  <si>
    <t>polski</t>
  </si>
  <si>
    <t>liczba godzin kontaktowych łącznie</t>
  </si>
  <si>
    <t xml:space="preserve">ISTOTA I CELE MODUŁU </t>
  </si>
  <si>
    <t xml:space="preserve">WYMAGANIA WSTĘPNE </t>
  </si>
  <si>
    <t>EFEKTY UCZENIA SIĘ</t>
  </si>
  <si>
    <t>STRUKTURA MODUŁU</t>
  </si>
  <si>
    <t>numer kursu</t>
  </si>
  <si>
    <t>nazwa kursu</t>
  </si>
  <si>
    <t xml:space="preserve">punkty ECTS </t>
  </si>
  <si>
    <t>EFEKTY KSZTAŁCENIA</t>
  </si>
  <si>
    <t>obszar efektów</t>
  </si>
  <si>
    <t>opis SPECYFICZNYCH efektów uczenia się</t>
  </si>
  <si>
    <t>odniesienie do KIERUNKOWYCH efektów uczenia się</t>
  </si>
  <si>
    <t>WIEDZA</t>
  </si>
  <si>
    <t>UMIEJĘTNOŚCI</t>
  </si>
  <si>
    <t>KOMPETENCJE SPOŁECZNE</t>
  </si>
  <si>
    <t xml:space="preserve">NAKŁAD PRACY STUDENTA </t>
  </si>
  <si>
    <t>METODY DYDAKTYCZNE</t>
  </si>
  <si>
    <t>liczba godzin kontaktowych</t>
  </si>
  <si>
    <t>w tym:</t>
  </si>
  <si>
    <t>wykład</t>
  </si>
  <si>
    <t>ćwiczenia</t>
  </si>
  <si>
    <t>e-learning</t>
  </si>
  <si>
    <t>laboratorium</t>
  </si>
  <si>
    <t>seminarium</t>
  </si>
  <si>
    <t>warsztat praktyczny</t>
  </si>
  <si>
    <t>wizyta studyjna</t>
  </si>
  <si>
    <t>inne…..</t>
  </si>
  <si>
    <t>konsultacje</t>
  </si>
  <si>
    <t>zaliczenia, egzaminy</t>
  </si>
  <si>
    <t>lektoraty</t>
  </si>
  <si>
    <t>praca własna studenta</t>
  </si>
  <si>
    <t>FORMY I KRYTERIA ZALICZENIA</t>
  </si>
  <si>
    <t>ocena końcowa</t>
  </si>
  <si>
    <t>skala ocen</t>
  </si>
  <si>
    <t>Procent wymaganej wiedzy dla uzyskania oceny:</t>
  </si>
  <si>
    <t>procent wpływu na ocenę końcową</t>
  </si>
  <si>
    <t>dobry 71% - 80%</t>
  </si>
  <si>
    <t>dostateczny 51% - 60%</t>
  </si>
  <si>
    <t xml:space="preserve">TREŚCI PROGRAMOWE </t>
  </si>
  <si>
    <t xml:space="preserve">literatura podstawowa </t>
  </si>
  <si>
    <t xml:space="preserve">literatura uzupełniająca  </t>
  </si>
  <si>
    <t>egzamin pisemny</t>
  </si>
  <si>
    <t>przygotowanie do egzaminu/zaliczenia</t>
  </si>
  <si>
    <t>prezentacja multimedialna</t>
  </si>
  <si>
    <t>zaliczenie pisemne</t>
  </si>
  <si>
    <t>specjalnościowy</t>
  </si>
  <si>
    <t>przygotowanie projektu zaliczeniowego</t>
  </si>
  <si>
    <t>ćwiczenia z wykorzystaniem metod aktywizujących</t>
  </si>
  <si>
    <t>wybieralny</t>
  </si>
  <si>
    <t>przegląd literatury</t>
  </si>
  <si>
    <t>dyskusja grupowa</t>
  </si>
  <si>
    <t>ćwiczenia, zadania</t>
  </si>
  <si>
    <t>aktywność własna na platformie</t>
  </si>
  <si>
    <t>case study</t>
  </si>
  <si>
    <t xml:space="preserve">test wiedzy </t>
  </si>
  <si>
    <t>testy próbne</t>
  </si>
  <si>
    <t>projekty indywidualne</t>
  </si>
  <si>
    <t>projekty zespołowe</t>
  </si>
  <si>
    <t>badania własne studenta</t>
  </si>
  <si>
    <t>film video</t>
  </si>
  <si>
    <t>e-wykłady</t>
  </si>
  <si>
    <t>aktywność na platformie e-learningowej</t>
  </si>
  <si>
    <t>udział w dyskusji</t>
  </si>
  <si>
    <t>samodzielna praca nad tekstem</t>
  </si>
  <si>
    <t>gry symulacyjne, menedżerskie, strategiczne</t>
  </si>
  <si>
    <t xml:space="preserve"> case study indywidualnie</t>
  </si>
  <si>
    <t>praca grupowa - wspólne rozwiązywanie zadań</t>
  </si>
  <si>
    <t>odgrywanie ról</t>
  </si>
  <si>
    <t xml:space="preserve"> case study zespołowo</t>
  </si>
  <si>
    <t>rozwiązywanie zadań</t>
  </si>
  <si>
    <t>analizy zespołowe</t>
  </si>
  <si>
    <t>inne aktywności</t>
  </si>
  <si>
    <t>spotkanie z praktykiem biznesu</t>
  </si>
  <si>
    <t>warsztaty praktyczne</t>
  </si>
  <si>
    <t xml:space="preserve">wizyty studyjne </t>
  </si>
  <si>
    <t>współtworzenie wikisłowników</t>
  </si>
  <si>
    <t>badania / ćwiczenia terenowe</t>
  </si>
  <si>
    <t>inne metody aktywizujące</t>
  </si>
  <si>
    <t>Kurs 3.2.</t>
  </si>
  <si>
    <t xml:space="preserve">rok akad. </t>
  </si>
  <si>
    <t xml:space="preserve">studia </t>
  </si>
  <si>
    <t>ZARZĄDZANIE</t>
  </si>
  <si>
    <t>profil</t>
  </si>
  <si>
    <t>praktyczny</t>
  </si>
  <si>
    <t>ŁĄCZNIE W PROGRAMIE STUDIÓW</t>
  </si>
  <si>
    <t>Łącznie w semestrze</t>
  </si>
  <si>
    <t>projekt indywidualny</t>
  </si>
  <si>
    <t>praca pisemna (esej, referat, itp.)</t>
  </si>
  <si>
    <t>Jakie / które moduły/kursy powinien zaliczyć student przed rozpoczęciem modułu</t>
  </si>
  <si>
    <t>Zakres merytoryczny kursu</t>
  </si>
  <si>
    <t>Formy weryfikacji efektów uczenia się</t>
  </si>
  <si>
    <t>Struktura nakładu pracy</t>
  </si>
  <si>
    <t>Techniki i narzędzia dydaktyczne</t>
  </si>
  <si>
    <t>Formy pracy własnej studenta</t>
  </si>
  <si>
    <t>METODY</t>
  </si>
  <si>
    <t>Łączny nakład pracy studenta</t>
  </si>
  <si>
    <t>ZAL</t>
  </si>
  <si>
    <t>Z2_W1   Zna i rozumie w pogłębionym stopniu pojęcia, terminy, prawa oraz dylematy współczesnego zarządzania w  skali problemów globalnych i lokalnych  z zakresu dyscyplin naukowych: nauki o zarządzaniu i  jakości oraz ekonomia i finanse, a także jest zdolny do wykorzystania tej wiedzy w działalności zawodowej związanej z kierunkiem studiów.</t>
  </si>
  <si>
    <t>Z2_W2   Zna i rozumie w pogłębionym stopniu wybrane ekonomiczne fakty, zjawiska, prawidłowości i mechanizmy funkcjonowania gospodarki rynkowej w skali sektora, makrogospodarki i globalnej oraz ich oddziaływanie na zarządzanie przedsiębiorstwem.</t>
  </si>
  <si>
    <t>Z2_W3   Zna i rozumie w pogłębionym stopniu mikroekonomiczne przesłanki podejmowania i racjonalizowania decyzji menedżerskich w skali podmiotu gospodarczego w oparciu o wybrane fakty, zjawiska, prawidłowości i mechanizmy.</t>
  </si>
  <si>
    <t>Z2_W4   Zna i rozumie w stopniu pogłębionym użyteczność i celowość stosowania metod i narzędzi diagnozy strategicznej, controllingu strategicznego oraz analiz:  ekonomicznej, finansowej, marketingowej, logistycznej, itp. i ich znaczenie w procesach podejmowania decyzji menedżerskich.</t>
  </si>
  <si>
    <t>Z2_W5   Zna w stopniu pogłębionym istotę i metody statystyki opisowej i statystyki matematycznej, metody wnioskowania statystycznego i estymacji przedziałowej i weryfikacji hipotez oraz rozumie ich użyteczność i obszary zastosowania w procesach zarządzania.</t>
  </si>
  <si>
    <t>Z2_W6   Zna i rozumie w pogłębionym stopniu mechanizmy działania rynku finansowego z uwzględnieniem nowoczesnych instrumentów finansowych oraz zależności między postulatem efektywności ekonomicznej a ryzykiem biznesowym i bezpieczeństwem finansowym funkcjonowania podmiotu gospodarczego.</t>
  </si>
  <si>
    <t>Z2_W7   Zna i rozumie w pogłębionym stopniu istotę, kontekst i proces zarządzania operacyjnego i strategicznego, w tym z zastosowaniem współczesnych modeli zarządzania i zarządzania procesowego oraz różne ekonomiczne i społeczne zasady i uwarunkowania wdrażania zmian operacyjnych i strategicznych w organizacji.</t>
  </si>
  <si>
    <t>Z2_W8   Zna i rozumie w pogłębionym stopniu miejsce i znaczenie rachunkowości i finansów w gospodarce i w przedsiębiorstwie oraz zarządzania finansami w przedsiębiorstwie w kontekście procesu racjonalizacji decyzji menedżerskich.</t>
  </si>
  <si>
    <t>Z2_W9   Zna i rozumie w pogłębionym stopniu wybrane współczesne teorie i koncepcje z zakresu zarządzania zasobami ludzkimi w organizacji oraz elementy teorii socjologii i psychologii społecznej i jej znaczenie dla zarządzania zespołami pracowniczymi.</t>
  </si>
  <si>
    <t>Z2_W10   Zna i rozumie w pogłębionym stopniu teorie i koncepcje z zakresu zarządzania marketingowego i zarządzania międzynarodowego oraz przesłanki i modele zachowań przedsiębiorstw na rynkach międzynarodowych w zakresie stosowanych strategii marketingowych.</t>
  </si>
  <si>
    <t>Z2_W11   Zna i rozumie w pogłębionym stopniu istotę przedsiębiorczości oraz zasady projektowania, tworzenia i rozwoju przedsiębiorstw oraz  strategiczne znaczenie przedsiębiorczości i innowacyjności dla kreowania potencjału przedsiębiorstwa w każdej fazie jego rozwoju.</t>
  </si>
  <si>
    <t>Z2_W12   Zna i rozumie w pogłębionym stopniu znaczenie i obszary wykorzystania informatycznych systemów wsparcia w procesach zarządzania w przedsiębiorstwie oraz główne potrzeby i funkcje zintegrowanych i cząstkowych systemów informatycznych i ich służebną rolę wobec różnych funkcji i poziomów zarządzania.</t>
  </si>
  <si>
    <t>Z2_W13   Zna i rozumie kluczowe normy prawne, regulujące funkcjonowanie prawa spółek handlowych, prawa obrotu gospodarczego, prawa podatkowego i prawa pracy oraz prawa ochrony własności intelektualnej.</t>
  </si>
  <si>
    <t>Z2_W14   Zna i rozumie celowość i zasady samodzielnego przeprowadzenia pracy badawczej  dla celów pracy magisterskiej. Posiada wiedzę na temat metod badawczych stosowanych w naukach o zarządzaniu, w tym temat metodyki pisania pracy magisterskiej.</t>
  </si>
  <si>
    <t>Z2_W15   Posiada wiedzę praktyczną, umożliwiającą podjęcie pracy zawodowej w różnych typach podmiotów gospodarczych lub własnej działalności gospodarczej.</t>
  </si>
  <si>
    <t>Z2_W16   Zna język obcy profesjonalny na poziomie komunikacyjnym (poziom B2+ ESJOK).</t>
  </si>
  <si>
    <t>Z2_U1   Potrafi zastosować wiedzę teoretyczną oraz wiedzę specjalistyczną w obszarze zjawisk ekonomicznych i menedżerskich, w tym dotyczących różnych obszarów funkcjonalnych działalności przedsiębiorstwa.</t>
  </si>
  <si>
    <t>Z2_U2   Potrafi identyfikować, interpretować i wyjaśniać złożone zjawiska i procesy społeczne, ekonomiczne i zarządcze oraz relacje między nimi, a także ich wpływ na przedsięwzięcia i decyzje biznesowe.</t>
  </si>
  <si>
    <t>Z2_U3   Potrafi obserwować, interpretować i analizować oraz oceniać procesy zachodzące w organizacji i w jej otoczeniu oraz wyciągać wnioski użyteczne w procesach decyzyjnych,  przeprowadzać diagnozy przy użyciu profesjonalnych technik i metod diagnostycznych.</t>
  </si>
  <si>
    <t>Z2_U4   Potrafi prognozować i modelować złożone procesy i decyzje menedżerskie, a także opracowywać plan strategiczny, marketingowy, finansowy, operacyjny i inne…, w warunkach obciążonych ryzykiem i niepewnością, uwzględniając uwarunkowania krajowe i międzynarodowe.</t>
  </si>
  <si>
    <t>Z2_U5   Potrafi wykorzystać zdobytą wiedzę do identyfikowania i rozwiązywania różnorodnych problemów/ zagrożeń/ ryzyk zarządczych oraz myśleć projekcyjnie i przewidywać skutki decyzji i zmian na poziomie operacyjnym i strategicznym</t>
  </si>
  <si>
    <t>STATUS</t>
  </si>
  <si>
    <t>PRAC_STUD</t>
  </si>
  <si>
    <t>Z2_U6   Potrafi sprawnie posługiwać się technologiami informacyjnymi i komunikacyjnymi wykorzystywanymi w prowadzeniu działalności gospodarczej, w tym w zakresie zintegrowanych systemów informatycznych.</t>
  </si>
  <si>
    <t>Z2_U7   Potrafi dogłębnie przeanalizować złożony problem biznesowy, sporządzić raport z badania, przedstawić wyniki swojego procesu myślowego  oraz sformułować syntetyczne wnioski, ułatwiające podejmowanie poprawnych decyzji ekonomicznych.</t>
  </si>
  <si>
    <t>Z2_U8   Potrafi wskazać  i interpretować adekwatne źródła prawa i przepisy prawne odnoszące się do działalności gospodarczej i  ochrony własności intelektualnej oraz stosować je do rozwiązania dylematów prawnych związanych z działalnością zarządczą i organizacyjną w przedsiębiorstwie.</t>
  </si>
  <si>
    <t>Z2_U9   Potrafi ewidencjonować zdarzenia gospodarcze oraz przeprowadzać analizy z zakresu rachunkowości zarządczej i finansowej, a także dobrać odpowiednie instrumenty finansowania przedsięwzięć gospodarczych w kontekście oceny ich efektywności i ryzyka.</t>
  </si>
  <si>
    <t>Z2_U10   Potrafi samodzielnie rozwiązywać złożone problemy zarządcze przy wykorzystaniu zaawansowanych metod i narzędzi ilościowych oraz ocenić jakość i przydatność danych źródłowych, dokonać ich selekcji, a także wnioskować w oparciu o przeprowadzone procedury obliczeniowe.</t>
  </si>
  <si>
    <t>Z2_U11   Potrafi, pełniąc różne role, pracować w zespole rozwiązującym konkretne zadania pozwalające na realizację celów związanych z projektowaniem i podejmowaniem działań profesjonalnych.</t>
  </si>
  <si>
    <t>Z2_U12   Potrafi kierować pracą zespołu pracowniczego z zastosowaniem zasad zarządzania ZL oraz wiedzy z zakresu socjologii i psychologii społecznej.</t>
  </si>
  <si>
    <t>Z2_U13   Potrafi wykorzystać swoją wiedzę z zakresu zarządzania, kompetencje i cechy osobnicze do zarządzania własnym stanowiskiem pracy i / lub własną działalnością gospodarczą.</t>
  </si>
  <si>
    <t>Z2_U14   Potrafi zastosować myślenie kreatywnie, prezentować postawę przedsiębiorczą i ma umiejętności podejmowania działania innowacyjnego.</t>
  </si>
  <si>
    <t>Z2_U15   Potrafi samodzielnie planować i realizować własne uczenie się przez całe życie oraz ukierunkować rozwój kompetencji zawodowych, uwzględniając poziomu swojej wiedzy oraz własnych kompetencji,  dążąc do profesjonalizacji w wykonywaniu pracy.</t>
  </si>
  <si>
    <t>Z2_U16   Potrafi komunikować się ze zróżnicowanym otoczeniem z użyciem specjalistycznej terminologii, w tym w języku obcym na poziomie B2+ ESOKJ, oceniać różne opinie i stanowiska, wypowiadać się w sposób kulturalny, rzeczowy, precyzyjny, spójny i logiczny.</t>
  </si>
  <si>
    <t>Z2_U17   Posiada merytoryczne i techniczne umiejętności samodzielnego przeprowadzenia badań stosowanych, w tym projektu badawczego dla potrzeb pracy magisterskiej.</t>
  </si>
  <si>
    <t>Z2_K1   Jest gotów do krytycznej oceny poziomu swojej wiedzy i umiejętności oraz  rozumie potrzebę ciągłego uczenia się, ze względu na dynamikę procesów rynkowych i społecznych. Zachodzących w świecie i środowisku zawodowym.</t>
  </si>
  <si>
    <t>Z2_K2   Jest gotów do samodzielnej, krytycznej oceny procesów zachodzących w organizacji z zachowaniem rzetelności, staranności, obiektywizmu i racjonalności, angażując w to całą posiadaną wiedzę i umiejętności.</t>
  </si>
  <si>
    <t>Z2_K3   Jest gotów do samodzielnej pracy, prowadzonej w sposób rzetelny i obiektywny, zachowując krytycyzm wobec wyników własnej pracy, czerpiąc z niej satysfakcję, przyjmując uwagi od współpracowników, realizując ścieżkę rozwoju zawodowego.</t>
  </si>
  <si>
    <t>Z2_K4   Jest gotów do podejmowania zawodowych wyzwań w zakresie zarządzania na stanowiskach kierowniczych (jako lider / menedżer) i wykonawczych.</t>
  </si>
  <si>
    <t>Z2_K5   Jest gotów do pracy i współdziałania w zespołach, występując w nich w różnych rolach, będąc otwartym na współpracę i budowanie relacji a  jednocześnie przestrzegając zasad obowiązujących w dziedzinie zarządzania zasobami ludzkimi.</t>
  </si>
  <si>
    <t>Z2_K6   Jest gotów do podejmowania wyzwań i ryzyka prowadzenia działalności gospodarczej, w tym do  myślenia i działania w sposób przedsiębiorczy, podejmowania decyzji w sytuacjach wysokiego ryzyka, przyjmowania odpowiedzialności za skutki działań własnych i pracowników, którymi kieruje.</t>
  </si>
  <si>
    <t>Z2_K7   Jest gotów do empatycznego rozumienia potrzeb członków zróżnicowanych zespołów /społeczności ( w tym międzynarodowych) i akceptuje ich różnorodność kulturową, szanuje wyznawane przez nich normy i wartości.</t>
  </si>
  <si>
    <t>Z2_K9   Jest gotów do pracy pro bono i do budowania społecznej odpowiedzialności biznesu.</t>
  </si>
  <si>
    <t>Z2_K10   Jest świadom i jest gotów do przestrzegania norm etycznych i społecznych właściwych dla danego zawodu.</t>
  </si>
  <si>
    <t>Z1_W1   Zna i rozumie w stopniu zaawansowanym kluczowe pojęcia, terminy, prawidłowości, prawa i zjawiska z zakresu dyscyplin naukowych: nauki o zarządzaniu i  jakości oraz ekonomia i finanse, a także jest zdolny do wykorzystania tej wiedzy w działalności zawodowej związanej z kierunkiem studiów.</t>
  </si>
  <si>
    <t>Z1_W2   Zna i rozumie w stopniu zaawansowanym koncepcje, zasady oraz metody organizacji i zarządzania w różnych typach podmiotów gospodarczych i pozagospodarczych.</t>
  </si>
  <si>
    <t>Z1_W3   Zna i rozumie w stopniu zaawansowanym relacje zachodzące pomiędzy przedsiębiorstwem/organizacją i otoczeniem społeczno -gospodarczym.</t>
  </si>
  <si>
    <t>Z1_W4   Zna i rozpoznaje na poziomie zaawansowanym teorie i koncepcje dotyczące procesów planowania, kierowania, motywowania i kontrolowania, oraz rozumie różnorodne uwarunkowania tych procesów.</t>
  </si>
  <si>
    <t>Z1_W5   Zna i rozumie w stopniu zaawansowanym procesy zarządzania w poszczególnych obszarach i funkcjach, w tym szczególnie w obszarach: zarządzania operacyjnego, zarządzania personelem, zarządzania marketingowego, zarządzania finansami, itp.</t>
  </si>
  <si>
    <t>Z1_W6   Zna i rozumie w stopniu zaawansowanym fundamentalne koncepcje teorii ekonomii (w perspektywie makro i mikro) odnośnie do funkcjonowania organizacji na rynku i funkcjonowania w warunkach ograniczonych zasobów.</t>
  </si>
  <si>
    <t>Z1_W7   Zna w stopniu zaawansowanym i potrafi stosować typowe metody i narzędzia analityczne (w tym  matematyczne, statystyczne i informatyczne) wykorzystywane do opisu/badania podmiotów, procesów i zjawisk w skali mikro-, makroekonomicznej i sektorowej.</t>
  </si>
  <si>
    <t>Z1_W8   Zna i rozumie, w zaawansowanym stopniu, pojęcia, fakty, zjawiska i złożone zależności między nimi w zakresie rachunkowości i finansów przedsiębiorstw.</t>
  </si>
  <si>
    <t>Z1_W9   W stopniu zaawansowanym zna i rozumie charakter analizy ekonomicznej i controlingu w procesach decyzyjnych w przedsiębiorstwie.</t>
  </si>
  <si>
    <t>Z1_W10   Zna i rozumie kluczowe elementy prawa i zasady etyki związane z obrotem gospodarczym i ochroną własności intelektualnych oraz ich zastosowanie w procesach decyzyjnych w przedsiębiorstwie.</t>
  </si>
  <si>
    <t>Z1_W11   W stopniu zaawansowanym rozumie istotę przedsiębiorczości oraz zna ekonomiczne, prawne i społeczne uwarunkowania tworzenia i rozwoju indywidualnych form przedsiębiorczości.</t>
  </si>
  <si>
    <t>Z1_W12   Zna zaawansowane metody badań i analiz w wybranych obszarach działalności organizacji (np. analiza strategiczna, analiza marketingowa, analiza ekonomiczna, analiza finansowa), w tym z wykorzystaniem narzędzi IT itp.</t>
  </si>
  <si>
    <t>Z1_W13   Zna i rozumie w zaawansowanym stopniu mechanizmy wzajemnego oddziaływania organizacja-rynek, zasady marketingu i badań marketingowych.</t>
  </si>
  <si>
    <t>Z1_W14   Zna i rozumie możliwości wykorzystania wybranych narzędzi IT, wspierających procesy zarządcze i decyzyjne w organizacji, w tym zintegrowane systemy informatyczne zarządzania.</t>
  </si>
  <si>
    <t>Z1_W15   Zna język obcy na poziomie komunikacyjnym (poziom B2 ESJOK).</t>
  </si>
  <si>
    <t>Z1_W16   Zna kluczowe pojęcia, zasady i procesy z zakresu nauk społecznych (socjologii, psychologii, komunikacji społecznej ), rozumie prawidłowości zachowań, postaw i sposobów działania ludzi i podmiotów w obszarze funkcjonowania rynku i biznesu.</t>
  </si>
  <si>
    <t>Z1_W17   Zna i rozumie wymogi merytoryczne, metodyczne i formalne, dotyczące przygotowania projektu dyplomowego, zgodnie z obowiązującą procedurą dyplomową dla studiów pierwszego stopnia w ZPSB</t>
  </si>
  <si>
    <t>Z1_U1   Potrafi wykorzystać wiedzę z zakresu dyscyplin naukowych: nauki o zarządzaniu i jakości oraz ekonomia i finanse do obserwacji i  interpretacji problemów zarządczych i społeczno-gospodarczych, na poziomie makro- i mikroekonomicznym.</t>
  </si>
  <si>
    <t>Z1_U2   Potrafi prawidłowo interpretować typowe problemy z zakresu zarządzania, zasobów ludzkich, prawa, marketingu, IT i innych obszarów funkcjonalnych organizacji, oraz potrafi na tym tle racjonalizować myślenie zarządcze.</t>
  </si>
  <si>
    <t xml:space="preserve">Z1_U3   Potrafi diagnozować i rozwiązywać problemy zarządzania (w różnych obszarach funkcjonalnych organizacji), w tym dobrać odpowiednie narzędzia i metody ich rozwiązywania. </t>
  </si>
  <si>
    <t>Z1_U4   Potrafi dostrzec potrzebę doskonalenia organizacji i własnych kompetencji poprzez stały rozwój organizacji i własny.</t>
  </si>
  <si>
    <t>Z1_U5   Potrafi identyfikować zjawiska z zakresu rachunkowości i finansów, prognozować ich skutki, a także podejmować decyzje i działania w warunkach obciążonych ryzykiem i niepewnością.</t>
  </si>
  <si>
    <t>Z1_U6   Potrafi podejmować decyzje dotyczące różnych obszarów funkcjonalnych organizacji, wykazując się przedsiębiorczością i kreatywnością w działaniu.</t>
  </si>
  <si>
    <t>Z1_U7   Potrafi posługiwać się normami, regułami, systemami (prawnymi, moralnymi, społecznymi, zawodowymi) w rozwiązywaniu  konkretnych problemów zawodowych.</t>
  </si>
  <si>
    <t>Z1_U8   Potrafi używać języka specjalistycznego i komunikować się w sposób precyzyjny i spójny, wykorzystując umiejętności komunikacji interpersonalnej.</t>
  </si>
  <si>
    <t>Z1_U9   Potrafi posługiwać się technologiami informacyjnymi i komunikacyjnymi (IT) w pracy zawodowej oraz dobierać narzędzia i techniki IT adekwatnie do potrzeb procesu decyzyjnego.</t>
  </si>
  <si>
    <t>Z1_U10   Potrafi przygotować wystąpienie ustne (prezentacja) oraz typowe prace pisemne (raportujące, analityczne, projektowe) związane z problematyką zarządzania, sprawnie posługując się dostępnymi narzędziami IT.</t>
  </si>
  <si>
    <t xml:space="preserve">Z1_U11   Potrafi komunikować się w  języku obcym na poziomie B2 ESOKJ  i potrafi używać go w sytuacjach związanych z działalnością zawodową.         </t>
  </si>
  <si>
    <t>Z1_U12   Potrafi samodzielnie i zespołowo identyfikować, diagnozować i rozstrzygać problemy zawodowe oraz stosować różne warianty rozwiązań tych problemów i na tym tle podejmować/optymalizować decyzje.</t>
  </si>
  <si>
    <t>Z1_U13   Potrafi samodzielnie przygotować i opracować projekt dyplomowy, z uwzględnieniem wymogów metodycznych, merytorycznych i formalnych, posługując się właściwym językiem i wykazując się umiejętnością prezentacji wyników badań.</t>
  </si>
  <si>
    <t>Z1_K1   Jest gotów do krytycznej oceny poziomu swojej wiedzy i umiejętności oraz  rozumie potrzebę ciągłego uczenia się, ze względu na dynamikę procesów rynkowych i społecznych, zachodzących w świecie i środowisku zawodowym.</t>
  </si>
  <si>
    <t>Z1_K2   Jest gotów pracować i współpracować w zespole zadaniowym, przyjmując w nim różne role od inicjatora, lidera, po rolę członka zespołu.</t>
  </si>
  <si>
    <t>Z1_K3   Jest zdolny do podejmowania interakcji społecznych,  współpracy z innymi podmiotami otoczenia i działania na rzecz tego otoczenia oraz w interesie społecznym.</t>
  </si>
  <si>
    <t>Z1_K4   Potrafi podejmować racjonalne decyzje zawodowe, inicjować działania i angażować współpracowników w ich realizację.</t>
  </si>
  <si>
    <t>Z1_K5   Jest gotów do samodzielnej identyfikacji i diagnozy problemów zarządczych i ekonomicznych oraz do ich rozwiązywania i podejmowania decyzji w różnych obszarach zarządzania.</t>
  </si>
  <si>
    <t xml:space="preserve">Z1_K6   Jest zdolny do racjonalnego myślenia w samodzielnej pracy zawodowej, z zachowaniem postawy krytycznej wobec wyników własnej pracy. </t>
  </si>
  <si>
    <t xml:space="preserve">Z1_K7   Jest gotów do podejmowania wyzwań zawodowych w poczuciu rzetelności i odpowiedzialności, wykorzystując całą posiadaną wiedzę i umiejętności. </t>
  </si>
  <si>
    <t>Z1_K8   W życiu zawodowym ma gotowość do poszanowania norm prawnych, zasad życia społecznego i zasad etyki zawodowej oraz do dbałości o tradycję i etos zawodu.</t>
  </si>
  <si>
    <r>
      <t xml:space="preserve">status </t>
    </r>
    <r>
      <rPr>
        <i/>
        <sz val="8"/>
        <color theme="1"/>
        <rFont val="Century Gothic"/>
        <family val="2"/>
        <charset val="238"/>
      </rPr>
      <t>(lista wyboru)</t>
    </r>
  </si>
  <si>
    <r>
      <rPr>
        <b/>
        <sz val="12"/>
        <color theme="1"/>
        <rFont val="Century Gothic"/>
        <family val="2"/>
        <charset val="238"/>
      </rPr>
      <t>status</t>
    </r>
    <r>
      <rPr>
        <b/>
        <sz val="11"/>
        <color theme="1"/>
        <rFont val="Century Gothic"/>
        <family val="2"/>
        <charset val="238"/>
      </rPr>
      <t xml:space="preserve"> </t>
    </r>
    <r>
      <rPr>
        <i/>
        <sz val="9"/>
        <color theme="1"/>
        <rFont val="Century Gothic"/>
        <family val="2"/>
        <charset val="238"/>
      </rPr>
      <t>(lista wyboru)</t>
    </r>
  </si>
  <si>
    <t>bardzo dobry &gt; 90%</t>
  </si>
  <si>
    <t>dobry plus 81% - 90%</t>
  </si>
  <si>
    <t>dostateczny plus 61% - 70%</t>
  </si>
  <si>
    <t>niedostateczny &lt; 50%</t>
  </si>
  <si>
    <t>E1_W1   Zna i rozumie w stopniu zaawansowanym kluczowe pojęcia, terminy, prawidłowości, prawa i zjawiska z zakresu dyscyplin naukowych: ekonomia i finanse oraz nauki o zarządzaniu i jakości oraz jest zdolny do wykorzystania tej wiedzy w działalności zawodowej związanej z kierunkiem i specjalnością .</t>
  </si>
  <si>
    <t>E1_W2   Zna i rozumie ekonomiczne, zarządcze, prawne i społeczne uwarunkowania rozwoju indywidualnej przedsiębiorczości i innowacyjności oraz rozpoznaje formy (organizacyjno – prawne, finansowe), struktury i procesy działalności gospodarczej i jej związki z otoczeniem gospodarczym.</t>
  </si>
  <si>
    <t>E1_W3   Na poziomie zaawansowanym zna i rozumie system funkcjonowania przedsiębiorstwa (lub innych organizacji), opisuje kluczowe funkcje i procesy zarządcze oraz relacje między nimi, a także związki z podmiotami otoczenia zewnętrznego w skali sektora, makrogospodarki i globalnej.</t>
  </si>
  <si>
    <t xml:space="preserve">E1_W4   Zna w stopniu zaawansowanym i potrafi stosować typowe metody i narzędzia badawcze (w tym statystyczne, matematyczne oraz informatyczne), wykorzystywane do analizy ekonomicznej oraz opisu wybranych podmiotów, procesów i zjawisk gospodarczych. </t>
  </si>
  <si>
    <t xml:space="preserve">E1_W5   Ma zaawansowaną wiedzę o roli jednostki i zespołów ludzkich w procesie tworzenia i funkcjonowania organizacji oraz ma pogłębioną wiedzę o zasadach i motywach działania człowieka w organizacji. </t>
  </si>
  <si>
    <t>E1_W6   Zna zaawansowany aparat statystyczny, w tym: metody analizy struktury, dynamiki oraz współzależności w czasie i w przestrzeni; cele i zasady stosowania poszczególnych mierników statystycznych; istotę modelu i procedurę modelowania.</t>
  </si>
  <si>
    <t>E1_W7   Zna i rozumie w zaawansowanym stopniu pojęcia i zasady z zakresu rachunkowości i finansów, niezbędne do prowadzenia działalności gospodarczej w skali mikroprzedsiębiorstw, MSP i dużych przedsiębiorstw, w tym międzynarodowe standardy rachunkowości.</t>
  </si>
  <si>
    <t>E1_W8   Zna i rozumie w stopniu zaawansowanym znaczenie zarządzania marketingowego oraz strategii marketingowych uwzględniających specyfikę działań marketingowych w różnych branżach, różnych typach organizacji i otoczenia rynkowego.</t>
  </si>
  <si>
    <t>E1_W9   Zna i rozumie w zaawansowanym stopniu terminologię, prawidłowości, fakty, obiekty, zjawiska i złożone zależności między nimi w zakresie wybranej specjalności  jako obszaru działalności zawodowej.</t>
  </si>
  <si>
    <t>E1_W10   Zna i rozumie normy społeczne, etyczne i prawne regulujące funkcjonowanie podmiotów gospodarczych i instytucji sektora publicznego i prywatnego, w tym zasady dotyczące ochrony własności przemysłowej i prawa autorskiego.</t>
  </si>
  <si>
    <t>E1_W11   W zaawansowanym stopniu zna i rozumie pojęcia, reguły i procesy z zakresu zarządzania zasobami ludzkimi oraz pokrewnych nauk społecznych (socjologii, psychologii, komunikacji społecznej) i na tym tle ma świadomość prawidłowości zachowań i sposobów działania ludzi w organizacjach.</t>
  </si>
  <si>
    <t>E1_W12   Ma zaawansowaną wiedzę na temat nowoczesnych technik informatycznych i informacyjnych (w tym metod i technik pozyskiwania danych), oraz możliwości ich wykorzystania w praktyce ekonomii i zarządzania.</t>
  </si>
  <si>
    <t>E1_W13   Zna i rozumie wymogi merytoryczne, metodyczne, techniczne i formalne dotyczące przygotowania projektu dyplomowego, którego opracowanie i przedłożenie do oceny określa procedura dyplomowa dla studiów pierwszego stopnia w ZPSB.</t>
  </si>
  <si>
    <t>E1_U1   Potrafi wykorzystać wiedzę z zakresu dyscyplin naukowych: ekonomia i finanse oraz nauki o zarządzaniu i jakości do obserwacji i interpretacji różnorodnych problemów ekonomicznych i zarządczych w perspektywie mikro, makro i globalnej (również w powiązaniu z wybraną specjalnością).</t>
  </si>
  <si>
    <t xml:space="preserve">E1_U2   Potrafi pozyskiwać i przetwarzać rzetelne dane do analizowania konkretnych procesów, zjawisk i problemów gospodarczych i menedżerskich oraz używać w tym procesie adekwatnych metod i technik informacyjno-komunikacyjnych. </t>
  </si>
  <si>
    <t>E1_U3   Potrafi, w oparciu o właściwe metody i narzędzia dokonywać analizy ekonomicznej i projekcji ekonomicznej / finansowej, w tym prawidłowo analizować symptomy, przyczyny i przebieg konkretnych procesów i zjawisk gospodarczych oraz ocenić je ze względu na skutki ekonomiczne, społeczne, prawne, etyczne oraz środowiskowe.</t>
  </si>
  <si>
    <t xml:space="preserve">E1_U4   Potrafi sprawnie komunikować się w mowie i na piśmie, trafnie posługując się terminologią z zakresu dyscyplin naukowych: ekonomia i finanse oraz nauki o zarządzaniu i jakości, używając precyzyjnych, logicznych i rzeczowych argumentów.  </t>
  </si>
  <si>
    <t>E1_U5   Potrafi zastosować myślenie kreatywne i postawę przedsiębiorczą w działaniach zawodowych.</t>
  </si>
  <si>
    <t>E1_U6   Potrafi pracować w zespole rozwiązującym konkretne problemy ekonomiczne i zarządcze, pełniąc różne role (lidera, członka zespołu, interesariusza zewnętrznego, itp.)</t>
  </si>
  <si>
    <t xml:space="preserve">E1_U7   Potrafi prawidłowo posługiwać się regułami, normami, systemami normatywnymi  (prawnymi, zawodowymi, moralnymi) w celu rozwiązania konkretnego zadania zawodowego. </t>
  </si>
  <si>
    <t xml:space="preserve">E1_U8   Potrafi dobrać i zastosować  odpowiednie metody i techniki oraz normy i standardy do procesów planowania, organizowania, motywowania i kontroli związanych z działalnością zawodową. </t>
  </si>
  <si>
    <t>E1_U9   Potrafi trafnie identyfikować i analizować zachowania członków organizacji, ich motywy  i konsekwencje, oraz umie projektować i organizować działania wpływające na nie w określonym kierunku i zakresie.</t>
  </si>
  <si>
    <t>E1_U10   Jest w stanie na bieżąco dokonywać oceny własnych kompetencji oraz planować i realizować własne uczenie się przez całe życie oraz rozumie związek między wzrostem swojej wiedzy i umiejętności a wynikami osiąganymi w życiu zawodowym.</t>
  </si>
  <si>
    <t xml:space="preserve">E1_U11   Potrafi innowacyjnie wykonywać zadania zawodowe oraz rozwiązywać złożone i nietypowe problemy z nimi związane, w warunkach obciążonych ryzykiem i niepewnością. </t>
  </si>
  <si>
    <t>E1_U12   Jest przygotowany do założenia, prowadzenia oraz rozwijania indywidualnej działalności gospodarczej i/lub społecznej, a także do samodzielnego rozstrzygania dylematów pracy zawodowej</t>
  </si>
  <si>
    <t xml:space="preserve">E1_U13   Potrafi samodzielnie i zespołowo identyfikować, diagnozować i rozstrzygać problemy ekonomiczne i zarządcze oraz stosować różne warianty rozwiązań tych problemów i na tym tle podejmować/optymalizować  decyzje ekonomiczne. </t>
  </si>
  <si>
    <t>E1_U14   Potrafi komunikować się w języku obcym na poziomie B2 EOKJ  i potrafi używać go w sytuacjach związanych z działalnością zawodową.</t>
  </si>
  <si>
    <t>E1_K1   Jest gotów do krytycznej oceny poziomu swojej wiedzy i umiejętności oraz rozumie potrzebę stałego uczenia się, ze względu na dynamikę procesów rynkowych i społecznych zachodzących w świecie i środowisku zawodowym.</t>
  </si>
  <si>
    <t>E1_K2   Jest gotów do podejmowania wyzwań zawodowych w poczuciu odpowiedzialności wobec podejmowanych przedsięwzięć gospodarczych i decyzji ekonomicznych, z uwzględnieniem ich aspektów i skutków prawnych, ekonomicznych i politycznych.</t>
  </si>
  <si>
    <t>E1_K3   Jest zdolny do racjonalnego myślenia w samodzielnej pracy analitycznej, z zachowaniem postawy krytycznej wobec wyników własnej pracy.</t>
  </si>
  <si>
    <t>E1_K4   Jest przygotowany do pracy i współdziałania w grupie oraz pełnienia różnych ról w zespole.</t>
  </si>
  <si>
    <t>E1_K5   Jest gotów do stałego motywowania siebie do realizacji celów zawodowych oraz do wypełniania ról i zobowiązań społecznych, w tym do inicjowania i organizowania działalności na rzecz interesu społecznego.</t>
  </si>
  <si>
    <t>E1_K6   Jest gotów do odpowiedzialnej oceny ryzyka w  inicjowanych i wdrażanych w środowisku zawodowym projektów biznesowych.</t>
  </si>
  <si>
    <t>E1_K7   Jest gotów do podejmowania decyzji gospodarczych w oparciu o wiedzę formalną, przesłanki obiektywne i racjonalne na tle rzetelnych badań ich uwarunkowań.</t>
  </si>
  <si>
    <t xml:space="preserve">E1_K8   Jest gotów do samodzielnej identyfikacji, diagnozy realnych problemów ekonomicznych i zarządczych oraz do ich rozwiązywania na podstawie analizy możliwych opcji.  </t>
  </si>
  <si>
    <t>E1_K9   Jest gotów do inicjowania i uczestnictwa w procesach kreatywnego, przedsiębiorczego projektowania przedsięwzięć związanych z działalnością zawodową.</t>
  </si>
  <si>
    <t>E1_K10   Jest gotów do wykorzystania swoich umiejętności analitycznych oraz opracowywania raportów, oraz uświadamia sobie potrzebę doskonalenia kompetencji w zakresie tworzenia tego rodzaju opracowań.</t>
  </si>
  <si>
    <t xml:space="preserve">E1_K11   W działalności zawodowej ma gotowość do poszanowania norm prawnych, zasad życia społecznego i zasad etyki zawodowej oraz do dbałości o tradycję i etos zawodu. </t>
  </si>
  <si>
    <t>KEW_E1</t>
  </si>
  <si>
    <t>KEU_E1</t>
  </si>
  <si>
    <t>KEK_E1</t>
  </si>
  <si>
    <t>KEW_Z2</t>
  </si>
  <si>
    <t>KEK_Z2</t>
  </si>
  <si>
    <t>KEU_Z2</t>
  </si>
  <si>
    <t>KEW_Z1</t>
  </si>
  <si>
    <t>KEU_Z1</t>
  </si>
  <si>
    <t>KEK_Z1</t>
  </si>
  <si>
    <t>prezentacja zadania indywidualnego lub grupowego</t>
  </si>
  <si>
    <t>przygotowanie eseju/referatu</t>
  </si>
  <si>
    <t>Aa</t>
  </si>
  <si>
    <t>inne</t>
  </si>
  <si>
    <t>II</t>
  </si>
  <si>
    <t>Kurs 3.4.</t>
  </si>
  <si>
    <t>Kurs 5.1.</t>
  </si>
  <si>
    <t>Kurs 5.2.</t>
  </si>
  <si>
    <t>Kurs 6.1.</t>
  </si>
  <si>
    <t>Kurs 6.2.</t>
  </si>
  <si>
    <t>Kurs 7.1.</t>
  </si>
  <si>
    <t>Kurs 7.2.</t>
  </si>
  <si>
    <t>Kurs 9.1.</t>
  </si>
  <si>
    <t>Kurs 10.1.</t>
  </si>
  <si>
    <t>Kurs 10.2.</t>
  </si>
  <si>
    <t>II stopnia</t>
  </si>
  <si>
    <t>Moduł Z2/1</t>
  </si>
  <si>
    <t>Moduł Z2/2</t>
  </si>
  <si>
    <t>Moduł Z2/3</t>
  </si>
  <si>
    <t>Moduł Z2/4</t>
  </si>
  <si>
    <t>Moduł Z2/5</t>
  </si>
  <si>
    <t>Moduł Z2/6</t>
  </si>
  <si>
    <t>Moduł Z2/7</t>
  </si>
  <si>
    <t>Moduł Z2/8</t>
  </si>
  <si>
    <t>Moduł Z2/9</t>
  </si>
  <si>
    <t>Moduł Z2/10</t>
  </si>
  <si>
    <t>Moduł Z2/11</t>
  </si>
  <si>
    <t>Moduł Z2/12</t>
  </si>
  <si>
    <t>Kurs 12.2.</t>
  </si>
  <si>
    <t>Moduł Z2/13</t>
  </si>
  <si>
    <t>Moduł Z2/14</t>
  </si>
  <si>
    <t>dr J. Wiśniewski</t>
  </si>
  <si>
    <t>Gry decyzyjne - warsztat</t>
  </si>
  <si>
    <t>Praktyczny projekt biznesowy</t>
  </si>
  <si>
    <t>Negocjacje w zarządzaniu</t>
  </si>
  <si>
    <t>dr A. Lachowska</t>
  </si>
  <si>
    <t>Ekonomia menedżerska</t>
  </si>
  <si>
    <t>prof. G. Maniak</t>
  </si>
  <si>
    <t>Nowoczesne zarządzanie</t>
  </si>
  <si>
    <t>Zarządzanie operacyjne</t>
  </si>
  <si>
    <t>Zarządzanie strategiczne</t>
  </si>
  <si>
    <t>Strategiczne zarządzanie zasobami ludzkimi</t>
  </si>
  <si>
    <t>Zarządzanie projektami</t>
  </si>
  <si>
    <t>Metodyka pisania prac magisterskich</t>
  </si>
  <si>
    <t>Metody prowadzenia badań ekonomicznych</t>
  </si>
  <si>
    <t>Kompetencje w zarządzaniu (1)</t>
  </si>
  <si>
    <t>Komputerowe wspomaganie decyzji biznesowych</t>
  </si>
  <si>
    <t>Język obcy w biznesie</t>
  </si>
  <si>
    <t>Metody ilościowe w zarządzaniu</t>
  </si>
  <si>
    <t>Wnioskowanie statystyczne</t>
  </si>
  <si>
    <t>Seminarium dyplomowe</t>
  </si>
  <si>
    <t>Prawo gospodarcze</t>
  </si>
  <si>
    <t>Prawo spółek handlowych</t>
  </si>
  <si>
    <t>Prawo pracy</t>
  </si>
  <si>
    <t>Kompetencje w zarządzaniu (2)</t>
  </si>
  <si>
    <t>Zarządzanie zespołem</t>
  </si>
  <si>
    <t>Praktyka studencka</t>
  </si>
  <si>
    <t>Moduł dyplomowy (3)</t>
  </si>
  <si>
    <t>Kurs 6.3.</t>
  </si>
  <si>
    <t>Ekonomiczny kontekst zarządzania</t>
  </si>
  <si>
    <t>Rachunkowość zarządcza</t>
  </si>
  <si>
    <t>Inżynieria finansowa</t>
  </si>
  <si>
    <t xml:space="preserve">Celem modułu jest przygotowanie studenta do przeprowadznia samodzielnego wysiłku intelektualnego, w efekcie którego powstanie praca magisterska. W pierwszym etapie (Moduł dyplomowy I) student rozwinie swoje umiejętności w zakresie tworzenia koncepcji i struktury pracy, wraz ze wskazaniem celu, obszaru badawczego, modelu badawczego (formułowanie hipotez oraz dobór metod badawczych) oraz rozpozna główne zasady i techniki prowadzenia badań stosowanych w dziedzinie nauk o zarządzaniu. </t>
  </si>
  <si>
    <t>podjęcia samodzielnego wysiłku intelektualnego, którego celem jest przeprowadzenie kompletnego procesu badawczego, wraz z etapem auorskiego konkludowania i rekomendacji.</t>
  </si>
  <si>
    <t>brak</t>
  </si>
  <si>
    <t>Z2_U5   Potrafi wykorzystać zdobytą wiedzę do identyfikowania i rozwiązywania różnorodnych problemów/ zagrożeń/ ryzyk zarządczych oraz myśleć projekcyjnie i przewidywać skutki decyzji i zmian na poziomie operacyjnym i strategicznym.</t>
  </si>
  <si>
    <t>Regulamin gry strategicznej KING SIZE oraz gry strategicznej Colorful Game.</t>
  </si>
  <si>
    <t>Z2_K8   Jest gotów do odpowiedzialnego korzystania z powierzonego mu majątku i dostępnej infrastruktury, sprzętu, urządzeń, itp...</t>
  </si>
  <si>
    <t>Regulamin praktyk i dokumentacja praktyk dostępne na stronie www.zpsb.pl, w zakładce Strefa Studenta - Plikownia (Praktyki studenckie)</t>
  </si>
  <si>
    <t>Student powinien posiadać podstawową wiedzę z zakresu zarzadzania, ekonomii i finansów. Ponadto, niezbędne są umiejętności komunikacji i otwartość na udział w dyskusji grupowej. Słuchacze powinni również znać podstawy obsługi komputera.</t>
  </si>
  <si>
    <t>1. Z. Banaszak, S.Kłos, J.Mleczko, „Zintegrowane systemy zarządzania”, PWE, Warszawa 2016.
2. P. McFedries, „Microsoft Excel 2019 Formuły i funkcje”, APN PROMISE, Warszawa 2019.
3. W.L. Wayne, „Microsoft Excel 2019 Analiza i modelowanie danych biznesowych”, APN PROMISE, Warszawa 2019.
4. A. Nowicki, T. Turek, „Technologie informacyjne dla ekonomistów. Narzędzia. Zastosowania”, Wyd. UE we Wrocławiu, Wrocław 2010.
5. A. Nowicki A., M. Sitarska, „Procesy informacyjne w zarządzaniu”, Wyd. UE we Wrocławiu, Wrocław 2010.</t>
  </si>
  <si>
    <t xml:space="preserve">1. T. Komorowski, J. Cypryjanski, A. Borawska, „Excel dla menedżera. Casebook”, PWN, Warszawa 2016.
2. W. Chmielarz, J. Kisielnicki, T. Parys, „Informatyka w społeczeństwie informacyjnym”, Wydawnictwo Naukowe Wydziału Zarządzania UW, Warszawa 2016.
</t>
  </si>
  <si>
    <t xml:space="preserve">1. Wprowadzenie do wnioskowania statystycznego - istota wnioskowania statystycznego, a także najważniejsze obszary zastosowania wnioskowania statystycznego w praktyce gospodarczej. 
2. Charakterystyka metodyki i poszczególnych etapów badania statystycznego.
3. Elementy statystyki opisowej.
4. Dobór próby.
5. Wybrane zagadnienia z rachunku prawdopodobieństwa. 
6. Charakterystyka wybranych rozkładów prawdopodobieństwa.
7. Estymacja punktowa i przedziałowa – przedział ufności dla wartości przeciętnej, wariancji i wskaźnika struktury.
8. Weryfikacja hipotez statystycznych.
9. Testy nieparametryczne.
10. Wybrane metody analizy korelacji i regresji.
</t>
  </si>
  <si>
    <t>1. A.D. Aczel, „Statystyka w zarządzaniu”, Wydawnictwo Naukowe PWN, Warszawa 2005. 
2. J. Jóźwiak, J. Podgórski, „Statystyka od podstaw”, Polskie Wydawnictwo Ekonomiczne, Warszawa 2012. 
3. „Statystyka. Zbiór zdań”, red. H. Kassyk-Rokicka, Polskie Wydawnictwo Ekonomiczne, Warszawa 2011. 
4. G. Wieczorkowska, J. Wierzbiński, „Statystyka od teorii do praktyki”, Wydawnictwo Naukowe SCHOLAR, Warszawa 2013. 
5. „Statystyka matematyczna w zarządzaniu”, red. M. Witkowski, Wydawnictwo Uniwersytetu Ekonomicznego w Poznaniu, Poznań 2010. 
6. A. Zaliaś, „Metody statystyczne”, Polskie Wydawnictwo Ekonomiczne, Warszawa 2000.</t>
  </si>
  <si>
    <t xml:space="preserve">1. R. Górska, P. Milczarski, J. Podgórski, „Elementy statystyki matematycznej z przykładami”, Wydawnictwo VIZJA&amp;IT, Warszawa 2010. 
3. S. Kot, J. Jakubowski, A. Sokołowski, „Statystyka”, Podręcznik dla studiów ekonomicznych, Wydawnictwo „Difin”, Warszawa 2007. 
4. S. Ostasiewicz, Z. Rusnak, U. Siedlecka, „Statystyka. Elementy teorii i zadania”, Wydawnictwo Akademii Ekonomicznej im. Oskara Langego we Wrocławiu, Wrocław 2006.
5. B. Pułaska-Turyna, „Statystyka dla ekonomistów”, Wydawnictwo „Difin”, Warszawa 2005. 
6. M. Sobczyk, „Statystyka matematyczna”, Wydawnictwo C.H. Beck, Warszawa 2010.
7. M. Sobczyk, „Statystyka”, PWN, Warszawa 2011.
</t>
  </si>
  <si>
    <t>Metody analizy i sprawozdawczości finansowej</t>
  </si>
  <si>
    <t>Celem modułu jest odbycie przez studenta praktyki zawodowej, adekwatnej do wybranej specjalności. W trakcie Modułu aktywności praktycznych student integruje wiedzę teoretyczną i praktyczną, ma możliwość skonfrontowania swojej wiedzy i umiejętności z realnymi potrzebami i uwarunkowaniami sytuacyjnymi w wybranym miejscu odbywania praktyki. Uzupełnia i pogłębia umiejętności praktyczne, uzyskane w toku zajęć dydaktycznych, wykonuje rutynowe i nietypowe zadania na określonym stanowisku pracy, poznaje warunki i specyfikę danej organizacji; poznaje środowisko zawodowe, oczekiwania pracodawców względem przyszłych pracowników, w zakresie wiedzy, umiejętności i postaw, w tym postaw etycznych.</t>
  </si>
  <si>
    <t xml:space="preserve">Głównym celem modułu jest dostarczenie studentowi wiedzy i umiejętności z obszaru ekonomi menedżerskiej i finansów, pozwalającej na zarządzanie firmą. </t>
  </si>
  <si>
    <t>1. K. Jajuga, T. Jajuga, „Inwestycje”, PWN, Warszawa 2008. 
2. A. Weron, R. Weron, „Inżynieria finansowa”, WNT, Warszawa2009.
3. W. Dębski, „Rynek finansowy i jego mechanizmy. Podstawy teorii i praktyki”, PWN, Warszawa 2010.
4. W. Tarczyński , M. Zwolankowski, „Inżynieria finansowa, instrumentarium, strategie, zarządzanie ryzykiem”, Agencja Wydawnicza Placet, Warszawa 1999.
5. D. Luenberger, „Teoria inwestycji finansowych”, Wydawnictwo Naukowe PWN, Warszawa 2003.</t>
  </si>
  <si>
    <t>1. J. Hull, „Kontrakty terminowe i opcje” ,Wprowadzenie, Wig Press, Warszawa 1997.
2. „Inwestycje alternatywne”, red. I. Pruchnicka-Grabias, CeDeWu Wydawnictwa Fachowe, Warszawa 2008.</t>
  </si>
  <si>
    <t>Głównym celem zajęć, które są realizowane w ramach modułu, jest przekazanie studentom praktycznych umiejętności o uniwersalnym charakterze, które pomagają rozwijać kluczowe kompetencje menadżerskie. Obejmują one kompetencje w zakresie posługiwania się obcym językiem w sytuacjach biznesowych, a także wspierania podejmowanych decyzji menedżerskich rozwiązaniami z zakresu IT. Studenci poznają znaczenie informacji w procesie zarządzania przedsiębiorstwem, informacyjne systemy zarządzania, a także komputerowe narzędzia wspomagania decyzji biznesowych.</t>
  </si>
  <si>
    <t>1. Pojęcie i geneza technologii informacyjno-komunikacyjnych.
2. Determinanty rozwoju technologii informacyjno-komunikacyjnych i komputerowych narzędzi wspomagania decyzji.
3. Systemy wspomagania decyzji a systemy informacyjne zarządzania
4. Istota, model i struktura procesu decyzyjnego.
5. Rola informacji w kontekście podejmowania decyzji biznesowych.
6. Arkusz kalkulacyjny jako narzędzie wspomagające podejmowanie decyzji biznesowych.
7. Podstawy obsługi arkusza kalkulacyjnego.
8. Wprowadzanie i zagnieżdżanie funkcji w programie Microsoft Excel.
9. Posługiwanie się nazwami w programie Microsoft Excel.
10. Prezentacja i wizualizacja danych w programie Microsoft Excel.
11. Formatowanie warunkowe.
12. Zastosowania funkcji: finansowych, statystycznych, matematycznych, logicznych, daty i godziny, wyszukiwania i odwołań, itp.
13. Formuły tablicowe.
14. Wykorzystanie tabel przestawnych w procesach podejmowania decyzji.
15. Zastosowania narzędzia Solver w procesie podejmowania decyzji.
16. Przygotowanie i analiza danych w programie Microsoft Excel.</t>
  </si>
  <si>
    <t>Publikacje umieszczone w Podręczniku jako literatura dodatkowa do każdej części materiału.</t>
  </si>
  <si>
    <t>Głównym celem modułu jest przekazanie studentowi wiedzy z zakresu teorii wnioskowania statystycznego. W wyniku realizacji zajęć studenci nabędą praktyczne umiejętności związane z zastosowaniem metod statystycznych w obszarze praktyki gospodarczej.</t>
  </si>
  <si>
    <t>Student powinien posiadać podstawową wiedzę z zakresu matematyki i statystyki opisowej, na poziomie przewidzianym dla studentów studiów pierwszego stopnia, kierunków: zarządzanie i/lub ekonomia.</t>
  </si>
  <si>
    <r>
      <t xml:space="preserve">kurs do wyboru </t>
    </r>
    <r>
      <rPr>
        <sz val="8"/>
        <color rgb="FF000000"/>
        <rFont val="Calibri"/>
        <family val="2"/>
        <charset val="238"/>
        <scheme val="minor"/>
      </rPr>
      <t>(spośród katalogu kursów dostępnych w danym semestrze)</t>
    </r>
  </si>
  <si>
    <t>łączny nakład pracy</t>
  </si>
  <si>
    <t xml:space="preserve">przesłanki, zasady i uwarunkowania prowadzenia biznesu z uwgzlędnieniem kontekstów: ekonomicznego, strategicznego, prawnego, finansowego, marketingowego, zasobowego, operacyjnego, itp.; a także  narzędzia i metody zarządzania i techniki negocjacyjne. </t>
  </si>
  <si>
    <t xml:space="preserve">nabywa i głęboko rozwija wiedzę na temat prowadzenia biznesu.  </t>
  </si>
  <si>
    <t xml:space="preserve">ma zaawansowaną wiedzę na temat ograniczeń przy współdziałaniu z innymi osobami i wobec podmiotów realizujących konkurencyjne cele.  </t>
  </si>
  <si>
    <t xml:space="preserve">wykazuje otwartość na proces poznawczy i uczenie się przez doświadczenie. </t>
  </si>
  <si>
    <t xml:space="preserve">ma zdolność do podejmowania racjonalnych decyzji biznesowych we współpracy z innymi osobami, wykorzystując wiedzę i umiejętnosci zespołu. </t>
  </si>
  <si>
    <t>potrafi wykorzystać kreatywność własną i zespołową, działać innowacyjnie.</t>
  </si>
  <si>
    <t xml:space="preserve">przyjmując różne role w pracy zespołowej zachowuje postawę otwartą i przedsięboiorczą. </t>
  </si>
  <si>
    <t>posiada pogłębioną wiedzę o procesach zachowących w organizacji i jej otoczeniu, potrafi dokonać ich analizy i oceny.</t>
  </si>
  <si>
    <t>ma zaawansowaną wiedzę o narzędziach i metodach wykorzystywanych w różnych obszarach zarządzania.</t>
  </si>
  <si>
    <t>zna i rozumie zasady prowadzenia biznesu oraz istotę przedsięborczości i innowacyjności.</t>
  </si>
  <si>
    <t xml:space="preserve"> potrafi zidentyfikować problemy pojawiające się w organizacji (pracy zawodowej) oraz przygotować propozycję rozwiązania tych problemów.</t>
  </si>
  <si>
    <t>potrafi dobrać odpowiednie metody i narzędzia do rozwiązania problemu biznesowego.</t>
  </si>
  <si>
    <t>ma praktyczne umiejętności formułowania wniosków, kreowania innowacyjnych rozwiązań i rekomendowania działań o walorach implementacyjnych.</t>
  </si>
  <si>
    <t>demonstruje postawę przedsiębiorczą, otwartości na zmiany i poszukiwania obszarów zmian w otoczeniu i w organizacji.</t>
  </si>
  <si>
    <t>jest gotów współpracować w grupie przygotowując rozwiązania problemów biznesowych.</t>
  </si>
  <si>
    <t xml:space="preserve">ma zdolnośc i gotowość do samodzielnego przygotowania projektów i przedsięwzięć biznesowych. </t>
  </si>
  <si>
    <t>posiada zaawansowaną wiedzę na temat podstawowych zasad komunikacji interpersonalnej deycdujących o przebiegu i rezultacie negocjacji.</t>
  </si>
  <si>
    <t xml:space="preserve">ma głęboką wiedzę na temat technik negocjacyjnych i rozumie zasadność i uwarunkowania ich stosowania. </t>
  </si>
  <si>
    <t>potrafi dokonać oceny sytuacji negocjacyjnej i dobrać stosowne strategie oraz taktyki negocjacyjne wynikające z określonych celów negocjacji.</t>
  </si>
  <si>
    <t>potrafi przedstawić korzyści dla stron wynikające z proponowanych rozwiązań biznesowych szanując interesy partnera.</t>
  </si>
  <si>
    <t xml:space="preserve">jest zdolny do wykorzysania swoich umiejętności komunikacyjnych w procesach negocjacyjnych w zarządzaniu. </t>
  </si>
  <si>
    <t xml:space="preserve">jest gotów do wykorzystania swoich kompetencji społecznych w procesach negocjacyjnych w zarządzaniu. </t>
  </si>
  <si>
    <t>posiada zaawansowaną wiedzę na temat orgazniacji jako środkowiska funkcjonowania menedżera.</t>
  </si>
  <si>
    <t>zna w zaawansowanym stopniu i rozumie przesłanki podejmowania decyzji menedżerskich.</t>
  </si>
  <si>
    <t>zna na zaawansowanym poziomie narzędzia analizy mikroekonomicznej, jako wsparcie podejmowania decyzji menedżerskich.</t>
  </si>
  <si>
    <t xml:space="preserve">posiada zaawansowaną wiedzę na temat finansów przedsiębiorstw. </t>
  </si>
  <si>
    <t>zna na zaawansowanym poziomie i rozumię istotę analizy finansowej przedsiębiorstwa.</t>
  </si>
  <si>
    <t xml:space="preserve">zna narzędzia analizy finansowej przedsiębiostwa i rozumie praktyczne zasady interpretacji jej rezultatów. </t>
  </si>
  <si>
    <t>zna terminologię (także w i. ang.) używaną w zarządzaniu operacyjnym, rozumie jej źródła oraz zastosowania w obrębie pokrewnych dyscyplin naukowych. Rozróżnia orientację funkcjonalną i procesową w zarządzaniu organizacją.</t>
  </si>
  <si>
    <t xml:space="preserve">identyfikuje rodzaje i cechy planów operacyjnych i ich powiązania ze strategią. Zna i opisuje system produkcyjny w przedsiębiorstwie; charakteryzuje operacje w procesie świadczenia usług. </t>
  </si>
  <si>
    <t>charakteryzuje mierniki działalności operacyjnej i zasady ich zastosowania.</t>
  </si>
  <si>
    <t>zna i rozumie nowoczesne techniki i metody zarządzania przedsiębiorstwem oraz techniki i metody zarządzania operacyjnego.</t>
  </si>
  <si>
    <t>potrafi wykazać implementacyjną i racjonalizującą rolę zarządzania operacyjnego i bez trudu identyfikuje i analizuje w praktyce problemy decyzyjne w zakresie zarządzania działalnością operacyjną.</t>
  </si>
  <si>
    <t>ma praktyczne umiejętności identyfikacji i oceny czynników i przesłanek konkretnych decyzji w zakresie zarządzania działalnością operacyjną, także w sferze jakości.</t>
  </si>
  <si>
    <t xml:space="preserve">potrafi wskazywać rozwiązania problemów zarządzania procesem lub operacją oraz adaptować metody i narzędzia analityczne, symulacyjne, eksperymentalne i informatyczne do ich rozwiązania. </t>
  </si>
  <si>
    <t xml:space="preserve">jest zdolny do myslenia i działania w sposób przedsiębiorczy. </t>
  </si>
  <si>
    <t>ma świadomość poziomu swojej wiedzy i umiejętności, rozumie potrzebę ciągłego dokształcania się zawodowego i rozwoju osobistego.</t>
  </si>
  <si>
    <t>jest gotów do dyskusji i pracy w grupie/ zespole realizującym zadania/przedsięwzięcia operacyjne.</t>
  </si>
  <si>
    <t>pojmuje organizację jako system holistyczny z jej strategicznymi atrybutami i na tym tle rozróżnia strategie funkcjonalne, konkurencyjne i korporacyjne.</t>
  </si>
  <si>
    <t>zna i rozumie relacje organizacji w kontekstach zewnętrznych w skali makro- i mikrootoczenia.</t>
  </si>
  <si>
    <t>potrafi znaleźć adekwatne rozwiązania problemów strategicznych w firmie i na tym tle rekomendować adekwatne zmiany strategiczne.</t>
  </si>
  <si>
    <t>uzyskuje praktyczne umiejętności projektowania strategii w skali własnego biznesu.</t>
  </si>
  <si>
    <t>posiada techniczne i analityczne umiejętności dokonywania diagnozy zjawisk w otoczeniu firmy o strategicznym znaczeniu dla jej rozwoju.</t>
  </si>
  <si>
    <t>jest gotów funkcjonować w zespole, pełniąc rozmaite funkcje (również lidera grupy) – potrafi uczestniczyć lub kierować procesem zespołowego podejmowania decyzji.</t>
  </si>
  <si>
    <t>jest gotów  myśleć i działać w zgodzie z kryteriami efektywności strategicznej i przedsiębiorczości oraz wykazuje kompetencje do zarządzania na szczeblu strategicznym.</t>
  </si>
  <si>
    <t>wykazuje zdolność do pracy indywidualnej i / lub grupowej w procesie diagnozy i oceny zjawisk i zdarzeń jako podstawy do podejmowania decyzji strategicznych.</t>
  </si>
  <si>
    <t>posiada aktualną, kompleksową wiedzę z zakresu zarządzania zasobami ludzkimi  (ZZL): charakteryzuje poszczególne funkcje ZZL i ich rolę w organizacji,  zna wybrane współczesne koncepcje ZZL.</t>
  </si>
  <si>
    <t>zna, rozumie i objaśnia istotę strategicznego podejścia do procesu ZZL, klasyfikuje strategie personalne i omawia ich powiązania ze strategią rozwoju i strategią konkurencji.</t>
  </si>
  <si>
    <t>na bazie wiedzy charakteryzuje wewnętrzne i zewnętrzne wyznaczniki realizacji funkcji personalnej w organizacji, zna aktualne trendy i wyzwania.</t>
  </si>
  <si>
    <t>zna i rozpoznaje metody, narzędzia i instrumenty  stosowane we współczesnych organizacjach w ramach kluczowych obszarów zarządzania zasobami ludzkimi.</t>
  </si>
  <si>
    <t xml:space="preserve">określa i analizuje w praktyce poszczególne obszary w zarządzaniu zasobami ludzkimi. </t>
  </si>
  <si>
    <t>potrafi dokonać całościowej oceny realizacji funkcji personalnej w organizacji, z uwzględnieniem kryteriów: skutecznosci i efektywności, oraz formułowac rekomendacje zmian lub tworzyć nowe projekty i rozwiązania w obszarze ZZL.</t>
  </si>
  <si>
    <t>potrafi dobrać i poprawnie zaprojektowac i/lub zastosować metody, techniki i środki wykorzystywane w procesie ZZL, z uwzględnieniem narzędzi informatycznych wspierających realizację procesu ZZL.</t>
  </si>
  <si>
    <t>prezentuje twórczą postawę,  proponuje i uzasadnia własne rozstrzygnięcia problemu.</t>
  </si>
  <si>
    <t>wykazuje się umiejętnoscią pracy w zespole. Jest zdolny do skutecznego komunikowania się, negocjowania i przekonywania.</t>
  </si>
  <si>
    <t>rozumie potrzebę uczenia się przez całe życie, jest świadomy odpowiedzialności związanej z wykonywaną pracą w funkcjach HRM.</t>
  </si>
  <si>
    <t>zna i rozumie rolę projektów w funkcjonowaniu współczesnych organizacji.</t>
  </si>
  <si>
    <t>zna i w stopniu zaawansowanym posługuje się terminologią projektową.</t>
  </si>
  <si>
    <t>zna i potrafi stosować w stopniu zaawansowanym narzędzia i techniki planowania działalności projektowej.</t>
  </si>
  <si>
    <t>potrafi przy użyciu odpowiednich narzędzi i technik przygotować dokumentację inicjujące projekt.</t>
  </si>
  <si>
    <t>potrafi dostrzec potrzeby organizacji i zidentyfikować źródła problemów będące katalizatorem działalności projektowej.</t>
  </si>
  <si>
    <t>potrafi wykorzystać wiedzę, metody i narzędzia z zakresu organizacji i zarządzania, finansów do rozwiązania typowych problemów związanych z realizacją projektów.</t>
  </si>
  <si>
    <t>jest przygotowany do współpracy z innymi członkami zespołów projektowych.</t>
  </si>
  <si>
    <t>jest zdolny do kreatywnego myślenia w zakresie poszukiwania rozwiązań zidentyfikowanych problemów na etapie planowania i realizacji projektu.</t>
  </si>
  <si>
    <t>jest świadomy istnienia zmienności otoczenia i warunków, w których realizowany jest projekt.</t>
  </si>
  <si>
    <t>posiada wiedzę na temat metod badawczych stosowanych w naukach o zarzadzaniu, zarówno w grupie metod analiz pierwotnych, jak i wtórnych.</t>
  </si>
  <si>
    <t>rozwija umiejętność samodzielnego przygotowania projektu pracy magisterskiej, z uwzględnieniem umiejętności definiowania utylitarnych celów badań, stawiania hipotez, doboru adekwatnych metod badawczych.</t>
  </si>
  <si>
    <t xml:space="preserve">jest świadomy złożoności procesów zachodzących w organizacji i jest zdolny do ichbadania - analizy, oceny i raportowania. </t>
  </si>
  <si>
    <t>zna i różnicuje grupy metod, technik i narzędzi badawczych stosowanych w badaniach pierwotnych w obszarze nauk zarządzania.</t>
  </si>
  <si>
    <t xml:space="preserve">zna i rozumie przesłanki doboru metod badawczych, grup badawczych, technik badawczych i narzędzi badawczych w procesie badań na potrzeby pracy magisterskiej. </t>
  </si>
  <si>
    <t>potrafi samodzielnie zaprojektować zestaw narzędzi badawczych na potrzeby badań empirycznych w ramach pracy magisterskiej.</t>
  </si>
  <si>
    <t>potrafi zastosować w praktyce adekwatne narzędzia badawcze do przeprowadzenia badań na profesjonalnie dobranej grupie badanych.</t>
  </si>
  <si>
    <t xml:space="preserve">jest świadomy swoich możliwości analitycznych, poziomu swojego warsztatu badawczego i potrafi rozwijać te kompetencje. </t>
  </si>
  <si>
    <t>potrafi prawidłowo dobrać i zastosować wybrane narzędzia rachunkowości zarządczej.</t>
  </si>
  <si>
    <t>zna najważniejsze narzędzia analizy finansowej, rozumie ich istotę, wie jak je stosować, a także rozumie charakter powiązań występujących pomiędzy zjawiskami finansowymi, które zachodzą w przedsiębiorstwie.</t>
  </si>
  <si>
    <t>na podstawie przeprowadzonej analizy, potrafi wskazać problemy, które wiążą się z działalnością jednostki gospodarczej, a także proponuje sposoby ich rozwiązania.</t>
  </si>
  <si>
    <t>język obcy profesjonalny, rozumie znaczenie istotnych fraz, idiomów i kolokacji, co pozwala mu na rozumienie języka obcego w kontekście biznesowym. Ponadto, posiada wiedzę na wybrane tematy związane z zastosowaniem komputerowych metod wspierania decyzji biznesowych.</t>
  </si>
  <si>
    <t xml:space="preserve">do realizacji zadań samodzielnie i w grupie, pełniąc przy tym różne funkcje. Ponadto, współpracując w zespołach, wykonuje swoją prace rzetelnie i starannie. Jest gotowy do oceny swojej wiedzy, a także rozumie potrzebę ciągłego uczenia się.
</t>
  </si>
  <si>
    <t xml:space="preserve">posiada głęboką wiedzę dotyczącą przebiegu procesów decyzyjnych w organizacji, a także rozumie jaką rolę odgrywa informacja w procesie zarządzania przedsiębiorstwem. </t>
  </si>
  <si>
    <t>posiada zaawansowaną wiedzę z obszaru technik informacyjno-komunikacyjnych dotyczącą koncepcji i narzędzi wspomagania decyzji biznesowych.</t>
  </si>
  <si>
    <t>zna i identyfikuje korzyści, a także jest świadomy potencjalnych zagrożeń, które wynikają z wdrożenia i stosowania wybranych narzędzi wspomagania decyzji biznesowych.</t>
  </si>
  <si>
    <t>zna i identyfikuje czynniki wpływające na rozwój zastosowań technik informacyjno-komunikacyjnych w jednostkach gospodarczych.</t>
  </si>
  <si>
    <t>potrafi zastosować narzędzia informatyczne, aby wyszukać, zgromadzić, a także przetworzyć dane niezbędne do realizacji procesów decyzyjnych w organizacji.</t>
  </si>
  <si>
    <t>stosując wybrane narzędzia informatyczne, potrafi wykorzystać pozyskane informacje w celu rozwiązania określonych problemów decyzyjnych.</t>
  </si>
  <si>
    <t>potrafi zinterpretować rezultaty zastosowania narzędzi wspierania decyzji biznesowych, a także przedstawić je w formie raportu.</t>
  </si>
  <si>
    <t>potrafi wspierać przebieg procesów decyzyjnych poprzez praktyczne wykorzystanie zaawansowanych funkcji i narzędzi arkusza kalkulacyjnego.</t>
  </si>
  <si>
    <t>jest świadomy konieczności ciągłego doskonalenia swojej wiedzy i umiejetności z zakresu stosowania rozwiązań z zakresu ICT w procesach decyzyjnych i zarządczych.</t>
  </si>
  <si>
    <t>ma gotowośc do podejmowania odpowiedzialności za wdrażane decyzje, w kontekście ekonomicznym, społecznym, etycznym i zawodowym.</t>
  </si>
  <si>
    <t xml:space="preserve">jest gotowy do realizacji powierzonych zadań samodzielnie i w grupie, przy czym podczas pracy podejmuje racjonalne decyzje, a także zachowuje obiektywność. Ponadto rozumie, w jaki sposób przedstawić rezultaty rozwiązanych problemów decyzyjnych.  </t>
  </si>
  <si>
    <t>potrafi przeprowadzić konwersacje biznesową zarówno w formie mówionej jak i pisanej, umie samodzielnie rozwiązać konkretne zadania sytuacyjne wymagające zastosowania języka biznesowego.</t>
  </si>
  <si>
    <t>zestaw metod wnioskowania statystycznego, w tym głównie: estymację punktową i przedziałową, szacowanie przedziałów ufności, weryfikacje hipotez statystycznych, analizę korelacji, a także regresji.</t>
  </si>
  <si>
    <t>samodzielnie zastosować metody ilościowe, w celu rozwiązania problemów zarządczych charakteryzujących się wysokim stopniem złożoności. Ponadto, student przygotowuje dane do badań, wcześniej oceniając ich przydatność, kompletność i jakość.</t>
  </si>
  <si>
    <t>do doskonalenia swoich umiejętności i kompetencji analitycznych z wykorzystaniem aparatu metod ilościowych, a także rozumie, że podejmowane decyzje zarządcze wymagają analitycznego i racjonalnego myślenia, bazującego na obiektywnych argumentach liczbowych.</t>
  </si>
  <si>
    <t>zna, a także definiuje i wyjaśnia istotę najważniejszych metod wnioskowania statystycznego.</t>
  </si>
  <si>
    <t>posiada zaawansowaną wiedzę dotyczącą metod i narzędzi wnioskowania statystycznego, pozwalającą na badanie i interpretację zjawisk towarzyszących procesowi zrządzania przedsiębiorstwem.</t>
  </si>
  <si>
    <t>zna i rozumie reguły doboru właściwych metod wnioskowania statystycznego, w celu rozwiązania określonego problemu dotyczącego zjawisk ekonomicznych.</t>
  </si>
  <si>
    <t>potrafi pozyskać, ocenić i przygotować dane, będące m.in. wynikiem zdarzeń gospodarczych, lub realizacji procesów związanych z zarządzaniem, w celu przeprowadzania analizy z wykorzystaniem metod wnioskowania statystycznego.</t>
  </si>
  <si>
    <t>potrafi samodzielnie, a także w grupie, przygotować, zaplanować i przeprowadzić badanie, które wymaga zastosowania metod wnioskowania statystycznego.</t>
  </si>
  <si>
    <t>w prowadzonym procesie analitycznym, potrafi zastosować adekwatne narzędzia wnioskowania statystycznego, w tym m.in potrafi przeprowadzić proces estymacji, oszacować przedziały ufności, a także zweryfikować hipotezy badawcze.</t>
  </si>
  <si>
    <t>ma świadomość poziomu swojej wiedzy i dzięki temu jest w stanie dokonać bieżącej samooceny własnych kompetencji z zakresu zastosowania metod i technik ilościowych w procesach analitycznych.</t>
  </si>
  <si>
    <t>jest gotowy do prowadzenia badań z wykorzystaniem metod wnioskowania statystycznego, w sposób obiektywny i rzetelny, zachowując krytyczną postawę wobec rezultatów swojej pracy.</t>
  </si>
  <si>
    <t>jest świadomy, iż bardziej złożone analizy, które przeprowadza się z wykorzystaniem metod statystycznych,wymagają pracy zespołowej. W związku z tym, jest gotowy do pracy w grupie, z zachowaniem profesjonalizmu i wartości etycznych.</t>
  </si>
  <si>
    <t>posiada wiedzę na temat zasad samodzielnego przeprowadzenia procesów badawczych, w tym badań pierwotnych i wtórnych na cele pracy badawczej tj. pracy magisterskiej.</t>
  </si>
  <si>
    <t>rozwija umiejętność samodzielnego przeprowadzenia badań i przygotowania raportu z procesu badawcego (praca magisterska).</t>
  </si>
  <si>
    <t xml:space="preserve">jest świadomy złożoności procesów zachodzących w organizacji i jest zdolny do ich analizy, oceny i raportowania i rozwiązywania. </t>
  </si>
  <si>
    <t>zna i rozumie istotę oraz najważniejsze, wybrane metody wyceny instrumentów pochodnych, tj. opcje i kontrakty terminowe futures i forward.</t>
  </si>
  <si>
    <t>potrafi  zastosować wybrane metody analizy instrumentów dłużnych.</t>
  </si>
  <si>
    <t>potrafi zastosować najważniejsze miary służące do określenia dochodu i ryzyka inwestycji.</t>
  </si>
  <si>
    <t>potrafi zbudować portfel akcji dwóch i wielu spółek, a następnie wyznaczyć portfel o minimalnym ryzyku, a także portfel efektywny dla zadanej stopy zwrotu.</t>
  </si>
  <si>
    <t>potrafi wycenić najważniejsze instrumenty pochodne, tj. opcje i kontrakty terminowe.</t>
  </si>
  <si>
    <t>rozpoznaje podstawowe zasady i źródła prawa gospodarczego publicznego i prywatnego, w tym szczegónie akty prawne mające zastosowanie w działalności gospodarczej.</t>
  </si>
  <si>
    <t>zna źródła prawa, podstawowe rodzaje spółek cywilnych i  handlowych i zasady ich funkcjonowania.</t>
  </si>
  <si>
    <t xml:space="preserve">zna kluczowe przepisy kodeksu pracy oraz posiada wiedzę w zakresie nawiązania i rozwiązania stosunku pracy i kształtowania relacji prawnych z pracownikami. </t>
  </si>
  <si>
    <t>posiada faktyczne umiejętności konstruowania doumentacji w zakresie nawiązania i rozwiązania stosunku pracy, potrafi sprawnie poruszać się w zagadnieniach prawa pracy w zakresie prawnej regulacji praw i obowiązków pracownika i pracodawcy.</t>
  </si>
  <si>
    <t>jest świadomy poziomu swojej wiedzy z zakresu kodeksu pracy oraz konieczności jej uzupełniania wraz ze zmieniającym się otoczeniem; potrafi współpracować w grupie, w tym korzystać z doradców - ekspertów/specjalistów.</t>
  </si>
  <si>
    <t>istotę oraz zasady funkcjonowania gospodarki oraz organizacji, w której realizuje praktykę. Posiada wiedzę niezbędną do wykonywania zadań praktycznych we wszystkich obszarach działania organizacji,  z uwzględnieniem wzajemnych powiązań między obszarami wewnątrz organizacji oraz jej mikro i makrootoczeniem .
Zna i rozumie w pogłębionym stopniu zastosowanie metod i narzędzi diagnozy strategicznej, analiz ekonomicznych i statystycznych w realizacji powierzonych zadań.</t>
  </si>
  <si>
    <t>wykorzystać wiedzę i umiejętności uzyskane w trakcie studiów, podczas zajęć dydaktycznych do wykonywania konkretnych czynności, zgodnie z ramowym programem praktyk.
Wypracowuje zasady  pracy w zespole oraz komunikacji ze zleceniodawcą zadań podczas praktyki zawodowej.</t>
  </si>
  <si>
    <t>autooceny swoich mocnych i słabych stron, zachowuje krytyczną postawę wobec efektów swojej pracy zawodowej i wyraża gotowość do dalszego rozwoju i doskonalenia, w dążeniu do awansu zawodowego.
Przyjmuje odpowiedzialność za realizację i skutki powierzonych mu zadań własnych i pracowników, za powierzone mu mienie i jest gotów do budowania społecznie odpowiedzialnego biznesu.
Jest gotowy do podejmowania ryzyka w działalności gospodarczej.</t>
  </si>
  <si>
    <t xml:space="preserve">w pogłębionym stopniu zna i rozumie istotę oraz zasady funkcjonowania gospodarki oraz organizacji, w której realizuje praktykę. Posiada wiedzę niezbędną do wykonywania zadań praktycznych we wszystkich obszarach działania organizacji,  z uwzględnieniem wzajemnych powiązań między obszarami wewnątrz organizacji oraz jej mikro i makrootoczeniem . </t>
  </si>
  <si>
    <t xml:space="preserve">zna i rozumie w pogłębionym stopniu zastosowanie metod i narzędzi diagnozy strategicznej, analiz ekonomicznych i statystycznych w realizacji powierzonych zadań. </t>
  </si>
  <si>
    <t xml:space="preserve">w zaawansowanym stopniu zna i rozumie system zarządzania organizacją w obszarze planowania, organizaowania, motywowania i kontroli. </t>
  </si>
  <si>
    <t xml:space="preserve">wykorzystać wiedzę i umiejętności uzyskane w trakcie studiów, podczas zajęć dydaktycznych do wykonywania konkretnych czynności, zgodnie z ramowym programem praktyk. </t>
  </si>
  <si>
    <t xml:space="preserve">prognozować złożone procesy i decyzje menedżerskie w warunkach ryzyka i niepewności. </t>
  </si>
  <si>
    <t xml:space="preserve">wypracowywać zasady  pracy w zespole oraz komunikacji ze zleceniodawcą zadań podczas praktyki zawodowej. </t>
  </si>
  <si>
    <t xml:space="preserve">jest świadomy swojej swoich mocnych i słabych stron, zachowuje krytyczną postawę wobec efektów swojej pracy zawodowej i wyraża gotowość do dalszego rozwoju i doskonalenia, w dążeniu do awansu zawodowego. </t>
  </si>
  <si>
    <t xml:space="preserve">jest gotowy do przyjęcia odpowiedzialności za realizację i skutki powierzonych mu zadań własnych i pracowników, za powierzone mu mienie i jest gotów do budowania społecznie odpowiedzialnego biznesu. </t>
  </si>
  <si>
    <t xml:space="preserve">przyjmuje postawę przedsiębiorczą i jest gotowy do podejmowania ryzyka w działalności gospodarczej. </t>
  </si>
  <si>
    <t>Krótki opis i katalog celów</t>
  </si>
  <si>
    <t>Zwarty opis efektów uczenia się w ramach modułu</t>
  </si>
  <si>
    <r>
      <rPr>
        <b/>
        <sz val="14"/>
        <color theme="1"/>
        <rFont val="Century Gothic"/>
        <family val="2"/>
        <charset val="238"/>
      </rP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</si>
  <si>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rPr>
        <b/>
        <sz val="14"/>
        <rFont val="Century Gothic"/>
        <family val="2"/>
        <charset val="238"/>
      </rPr>
      <t xml:space="preserve">UMIEJĘTNOŚCI </t>
    </r>
    <r>
      <rPr>
        <b/>
        <sz val="11"/>
        <rFont val="Century Gothic"/>
        <family val="2"/>
        <charset val="238"/>
      </rPr>
      <t xml:space="preserve">
</t>
    </r>
    <r>
      <rPr>
        <i/>
        <sz val="11"/>
        <rFont val="Calibri"/>
        <family val="2"/>
        <charset val="238"/>
        <scheme val="minor"/>
      </rPr>
      <t>(Student potrafi…..)</t>
    </r>
  </si>
  <si>
    <r>
      <rPr>
        <b/>
        <sz val="14"/>
        <rFont val="Century Gothic"/>
        <family val="2"/>
        <charset val="238"/>
      </rPr>
      <t xml:space="preserve">KOMPETENCJE SPOŁECZNE </t>
    </r>
    <r>
      <rPr>
        <b/>
        <sz val="11"/>
        <rFont val="Century Gothic"/>
        <family val="2"/>
        <charset val="238"/>
      </rPr>
      <t xml:space="preserve">
</t>
    </r>
    <r>
      <rPr>
        <i/>
        <sz val="11"/>
        <rFont val="Calibri"/>
        <family val="2"/>
        <charset val="238"/>
        <scheme val="minor"/>
      </rPr>
      <t>(Student jest gotów….)</t>
    </r>
  </si>
  <si>
    <t>→  PRZEJDŹ DO KURSU</t>
  </si>
  <si>
    <r>
      <t xml:space="preserve">WIEDZA </t>
    </r>
    <r>
      <rPr>
        <b/>
        <sz val="11"/>
        <color rgb="FF000000"/>
        <rFont val="Century Gothic"/>
        <family val="2"/>
        <charset val="238"/>
      </rPr>
      <t xml:space="preserve">
</t>
    </r>
    <r>
      <rPr>
        <i/>
        <sz val="11"/>
        <color rgb="FF000000"/>
        <rFont val="Calibri"/>
        <family val="2"/>
        <charset val="238"/>
      </rPr>
      <t>(Student zna i rozumie w zaawansowanym stopniu...)</t>
    </r>
  </si>
  <si>
    <r>
      <t xml:space="preserve">UMIEJĘTNOŚCI </t>
    </r>
    <r>
      <rPr>
        <b/>
        <sz val="11"/>
        <rFont val="Century Gothic"/>
        <family val="2"/>
        <charset val="238"/>
      </rPr>
      <t xml:space="preserve">
</t>
    </r>
    <r>
      <rPr>
        <i/>
        <sz val="11"/>
        <rFont val="Calibri"/>
        <family val="2"/>
        <charset val="238"/>
      </rPr>
      <t>(Student potrafi…..)</t>
    </r>
  </si>
  <si>
    <r>
      <t xml:space="preserve">KOMPETENCJE SPOŁECZNE </t>
    </r>
    <r>
      <rPr>
        <b/>
        <sz val="11"/>
        <rFont val="Century Gothic"/>
        <family val="2"/>
        <charset val="238"/>
      </rPr>
      <t xml:space="preserve">
</t>
    </r>
    <r>
      <rPr>
        <i/>
        <sz val="11"/>
        <rFont val="Calibri"/>
        <family val="2"/>
        <charset val="238"/>
      </rPr>
      <t>(Student jest gotów….)</t>
    </r>
  </si>
  <si>
    <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</si>
  <si>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t xml:space="preserve">UMIEJĘTNOŚCI </t>
    </r>
    <r>
      <rPr>
        <b/>
        <sz val="11"/>
        <rFont val="Century Gothic"/>
        <family val="2"/>
        <charset val="238"/>
      </rPr>
      <t xml:space="preserve">
</t>
    </r>
    <r>
      <rPr>
        <i/>
        <sz val="11"/>
        <rFont val="Calibri"/>
        <family val="2"/>
        <charset val="238"/>
        <scheme val="minor"/>
      </rPr>
      <t>(Student potrafi…..)</t>
    </r>
  </si>
  <si>
    <r>
      <t xml:space="preserve">KOMPETENCJE SPOŁECZNE </t>
    </r>
    <r>
      <rPr>
        <b/>
        <sz val="11"/>
        <rFont val="Century Gothic"/>
        <family val="2"/>
        <charset val="238"/>
      </rPr>
      <t xml:space="preserve">
</t>
    </r>
    <r>
      <rPr>
        <i/>
        <sz val="11"/>
        <rFont val="Calibri"/>
        <family val="2"/>
        <charset val="238"/>
        <scheme val="minor"/>
      </rPr>
      <t>(Student jest gotów….)</t>
    </r>
  </si>
  <si>
    <t>Student...</t>
  </si>
  <si>
    <t>adekwatne metody, techniki, narzędzia stosowane na zajęciach</t>
  </si>
  <si>
    <t>oczekiwane aktywności studenta w ramach pracy własnej</t>
  </si>
  <si>
    <t>→ ZOBACZ LEGENDĘ</t>
  </si>
  <si>
    <t>Brak wymagań wstępnych.</t>
  </si>
  <si>
    <t xml:space="preserve">zyskuje pogłebioną, zaawanasowaną wiedzę na temat oddziaływania otoczenia, szczególnie konkurencyjnego, na firmę.  </t>
  </si>
  <si>
    <t>wykazuje kreatywność i otwartość wobec nowych inicjatyw, zachowując jednocześnie krytycyzm i racjonalizm w ocenie wariantów nowych przedsięwzięć gospodarczych.</t>
  </si>
  <si>
    <t>1/ Wprowadzenie do zasad grywalizacji.
2/ Rozgrywka gry strategicznej z zakresu: strategie sprzedaży i polityka cenowa.
3/ Rozgrywka gry strategicznej z zakresu wyboru strategicznego (np. gra Colorful Game). 
4/ Proces wnioskowania i korekty decyzji grywalizacyjnych.</t>
  </si>
  <si>
    <t>1/ Przedsiębiorczość: jako cecha i wyróżnik;
2/ Twórcze metody znajdowania rozwiązań, zasady i ograniczenia; 
3/ Obszary poszukiwań przestrzeni dla nowych przedsięwzięć (luka i nisza rynkowa, identyfikacja potrzeb, ocena własnych możliwości); 
4/ Plasowanie biznesu obok konkurencji (istota konkurencji, obszary konkurencji, jak wiekszy może sobie poradzić z wiekszym, kooperancja); 
5/ Przyciąganie klienta (co lubi klient, jak budować więzi); 
6/ Efektywniej: zamiast taniej i oszczędniej, ocena i kategorie kosztów, znaczenie marzy; 
7/ Jakość współcześnie - metody zarządzania, wykorzystywanie zarządzania procesowego w poprawie jakości i dostarczeniu klientowi satysfakcjonującego go produktu/usługi; 
8/ Zaangażowanie pracownika - Metody angażowania pracowników do realizacji projektów; 
9/ Budowa długotrwałych związków z firmą - wizerunek i marka, znaczenie wartości emocjonalnych, obsługi, tworzenia standardu, zapewniania komfortu użytkowania produktu. 
Przedstawione zagadnienia są przykładami do poszukiwania problemu biznesowego w organizacji. Studenci w kilku osobowych grupach identyfikuję problem, przeprowadzają analizę i proponują możliwe rozwiązanie. Wybrany temat powinien mieć walory implementacyjne (propozycje /rozwiązania można wdrożyć w organizacji). Projekt jest prezentowany grupie do dyskusji i oceny. Elementem zaliczenia jest indywidualny projekt rozwiązania problemu biznesowego (projekt udoskonalenia działań w wybranym obszarze, ewentualnie rozwoju firmy, wejścia w nowy obszar działania).</t>
  </si>
  <si>
    <t>1/ A.Kosieradzka (red. naukowa), Metody i techniki pobudzania kreatywności w organizacji i zarządzaniu, eduLibri, Warszawa 2018; 
2/ H.Buk, J.Wartini - Twardowska (red.naukowa), Zmiany, innowacje, kreatywność w zarządzaniu i rachunkowości, Wyd. Uniewrsytetu Ekonomicznego, Katowice 2017.</t>
  </si>
  <si>
    <t xml:space="preserve">1/ N. Thomas (red.), Kreatywność i innowacje według Johna Adaira,  Wolters Kluwer Polska, Kraków 2009; 
2/ M. E. Porter, Strategia konkurencji – metody analizy sektorów i konkurencji, PWE, Warszawa 1994;
3/ D. Lewicka, Zarządzanie kapitałem ludzkim a zaangażowanie pracowników, C. H. Beck, Warszawa 2019; </t>
  </si>
  <si>
    <t>KOMPETENCJE 
SPOŁECZNE</t>
  </si>
  <si>
    <t>Zajęcia prowadzone głównie w formie ćwiczeń praktycznych z wykorzystaniem metod symulacji negocjacji biznesowych.
1/ Strategie negocjacyjne w biznesie.
2/ Style negocjacji.
3/ Techniki negocjacji.
4/ Zaufanie, kreatywność i elastyczność w negocjacjach. 
5/ Zasady harvardzkiego modelu negocjacji.</t>
  </si>
  <si>
    <t>1. Nic Peeling, Negocjacje. Co dobry egocjator wie, robi i mówi, PWE, Warszawa 2010;
2. J. Murphy, R. Russil, P. Steele, Jak odnieść sukces w negocjacjach, Oficyna Wydawnicza Wolters Kluwer, Warszawa 2014;
3. R. J. Lewicki, B. Barry, D. M. Saunders, Zasady negocjacji, Dom Wydawniczy Rebis, Poznań 2018.</t>
  </si>
  <si>
    <t>1. J. Stelmach, B. Brożek, Negocjacje, Copernicus Center Press, 2014;
2. R. Zenderowski, B. Koziński, Różnice kulturowe w biznesie, CeDeWu, Warszawa 2012;
3. D. A. Lax, J. K. Sebenius,  Negocjacje w trzech wymiarach: jak wygrać najważniejsze gry, Wydawnictwo MT Biznes, Warszawa 2007;
4. R. Schmidtke, Mistrzowskie negocjacje: jak nawiązać trwałe relacje z partnerami biznesowymi, Wydawnictwo Studio Emka, Warszawa 2006.</t>
  </si>
  <si>
    <t>Przygotowanie do praktycznego - poprzez ćwiczenia w symulowanych warunkach - rozwiązywania problemów w prowadzeniu działalności gospodarczej, kształtowania warunków do kreatywności, rozwiązywania konfliktów i tworzenia warunków zaangażowania się  pracowników. W przedmiotach "Gry decyzyjne" i "Praktyczny projekt biznesowy" powstają doskonalenia ćwiczenia pracy zespołowej. W przedmiocie "Negocjacje w zarządzaniu" celem jest utrwalenie reguł komunikowania się.</t>
  </si>
  <si>
    <t>potrafi podejmować decyzje biznesowe pod presją konkurencji, uwzględniając uwarunkowania ekonomiczne.</t>
  </si>
  <si>
    <t xml:space="preserve">Celem modułu - seminarium dyplomowe jest przygotowanie studenta do procesu opracowania pracy magisterskiej, stanowiącej rozwiązanie faktycznego, realnego problemu związanego z różnymi funkcjami zarządzania, na tle studiów literaturowych i procesu naukowo-badawczego. </t>
  </si>
  <si>
    <t>inicjować i uczestniczyć w procesach analizowania i projektowania nowego biznesu oraz prowadzenia biznesu w róznych jego fazach życia, na tle diagnozy endo- i egzogenicznej; podejmować decyzje biznesowe pod presją konkurencji, wybierając odpowiednie metody rozwiązania problemów; wybrać odpowiednie strategie i taktyki negocjacyjne wskazując korzyści obu uczestniczących stron.</t>
  </si>
  <si>
    <t>do krytycznej analizy swojej wiedzy i umiejetności w obszarze kreowania i prowadzenia biznesu, stałego ich rozwijania, do współpracy w procesach kreatywnych, wykazuje postawę przedsiębiorczą i odpowiedzialną wobec podejmowanych decyzji; ma gotowość do prowadzenia efektywnych negocjacji.</t>
  </si>
  <si>
    <t>Student musi mieć zaliczone następujące kursy: Mikroekonomia, Rachunkowość.</t>
  </si>
  <si>
    <t xml:space="preserve">ekonomiczne i finansowe uwarunkowania procesu zarządzania służące rozwiązywaniu problemów menedżerskich. </t>
  </si>
  <si>
    <t xml:space="preserve">identyfikować, diagnozwoać i rozwiązywać problemy menedżerskie w zakresie aspektów ekonomicznych i finansowych. </t>
  </si>
  <si>
    <t xml:space="preserve">do podejmowania pracy związanej z zarządzaniem, będąc świadom posiadanych przez siebie kompetencji, w sposób odpowiedzialny. </t>
  </si>
  <si>
    <t>ma umiejętności rekomendowania adekwatnych rozwiązań w różnych obszarach firmy bazując na przeprowadzonej analizie mikroekonomicznej.</t>
  </si>
  <si>
    <t>ma praktyczną umiejeność wykorzystania wiedzy teoretycznej w obszarze analizy ekonomicznej do  określenia sytuacji firmy.</t>
  </si>
  <si>
    <t>potrafi przeprowadzić procesy diagnostyki problemów zarządczych z wykorzystaniem narzędzi analizy mikroekonomicznej.</t>
  </si>
  <si>
    <t>jest świadomy swoich kompetencji z obszarze zarządzania rachunkiem ekonomicznym i racjonalizacji decyzji.</t>
  </si>
  <si>
    <t>jest gotów indywiidualnie lub grupowo dokonać analizy mikroekonomicznej będącej podstawą do podjęcia decyzji menedżerskich.</t>
  </si>
  <si>
    <t>jest gotów podejmować racjonalne decyzje w obszarze funkcjonowania firmy na podstawie przeprowadzonej analizy ekonomicznej.</t>
  </si>
  <si>
    <t>1. Określenie racjonalności ekonomicznej podejmowanych w firmie decyzji ( ocena rodzajów postawionych celów, stopnia ich realizacji, analiza scenariusza rozwoju firmy przy użyciu Macierzy Opłacalności Biznesu). 
2. Analiza strony popytowej/podażowej (wielkość, struktura, determinanty etc.)
3. Analiza elastyczności popytu/podaży  firmy (w stosunku do ceny, dochodu, cen powiązanych dóbr ) oraz płynące z tego wnioski dotyczące polityki cenowej, reklamy, strategii konkurencji etc.)
4. Analiza produktywności w długim i krótkim okresie oraz wnioski dotyczące polityki zatrudnieniowej, inwestycyjnej  etc.
5. Analiza kosztów: określenie minimalnego poziomu produkcji gwarantującego zysk ekonomiczny (analiza tradycyjna), określenie poziomu produkcji  gwarantującego najwyższy zysk ekonomiczny (analiza marginalna), określenie zysku ekonomicznego etc.
6. Określenie struktury rynku funkcjonowania firmy (konkurencja i stopień jej natężenia, strategie konkurowania etc.).</t>
  </si>
  <si>
    <t>1. A. Kiernożycka – Sobejko, Ekonomia menedżerska, Wyd. ZPSB, Szczecin, 2013. 
2. W. F. Samuelson, S. Marks G: Ekonomia menedżerska, PWE, Warszawa, 2009. 
3. G. Maniak, A. Zelek, Mikroekonomia – materiały elearningowe ZPSB.
4. L. M. Froeb, Brian T. McCann, Ekonomia menedżerska, PWE, Warszawa, 2012.</t>
  </si>
  <si>
    <t xml:space="preserve">1. A. Zelek, Zarządzanie kryzysem w przedsiębiorstwie – perspektywa strategiczna, Orgamsz, Warszawa, 2003. 
2. A. Zelek, Strategie Biznesu, Od klasyki do postmodernizmu w zarządzaniu, Wyd. ZPSB, Szczecin 2008. 
3. A. Lachowska, Microeconomics, wyd. ZPSB, Szczecin, 2013. </t>
  </si>
  <si>
    <t>wykorzystuje praktycznie wiedzę teoretyczną w obszarze analizy finansowej do  określenia sytuacji firmy.</t>
  </si>
  <si>
    <t>potrafi  samodzielnie przeprowadzić kompleksową analizę finansową firmy i dokonywać interpretacji jej wyników.</t>
  </si>
  <si>
    <t>ma praktyczne umiejętności definiowania zaleceń i rozwiązań zidentyfikowanych problemów w oparciu o przeprowadzoną analizę finansową firmy.</t>
  </si>
  <si>
    <t>jest świadomy swoich kompetencji z obszarze zarządzania finansami firmy i zgłasza gotowość ich rozwoju.</t>
  </si>
  <si>
    <t>jest zdolny do podejmowania funkcji kierowniczej i merytorycznej w zespołach analitycznych.</t>
  </si>
  <si>
    <t>jest gotów funkcjonować w róznych rolach w zespole merytorycznym / analitycznym.</t>
  </si>
  <si>
    <t>1/ J. Szczepański, L. Szyszko, Finanse przedsiębiorstwa, Wyd. PWE 2009. 
2/ J. Tuczko, Zrozumieć finanse firmy, Wyd. Difin 2005. 
3/ Podstawy finansów. pod red. K. Mareckiego, Wyd. PWE 2008. 
4/ J. Iwan -Garzyńska, A. Adamczyk, Wybrane zagadnienia finansów przedsiębiorstw, Wyd. PWE 2009. 
5/ D. Korenik, S. Korenik, Podstawy finansów, Wyd. PWN 2010. 
6/ M. Sierpińska i T. Jachna,Ocena przedsiębiorstwa według standardów światowych, PWN, 2007.</t>
  </si>
  <si>
    <t>1/ K. Jajuga, Elementy nauki o finansach, Wyd. PWE 2007. 
2/ D. Krzemińska, Finanse przedsiębiorstwa, Wyd. Wyższej Szkoły Bankowej 2002.</t>
  </si>
  <si>
    <t>1/ Pojęcie, istota i zakres finansów przedsiębiorstwa; 
2/ Polityka i gospodarka finansowa przedsiębiorstwa; 
3/ Powiązania finansów przedsiębiorstw z: finansami państwa, finansami ubezpieczeń, rynkiem kapitałowym i marketingiem; 
4/ Wpływ rynku produktów, rynku pracy, rynku kapitałowego na procesy finansowe przedsiębiorstw; 
5/ Zależności między majątkiem przedsiębiorstwa a źródłami jego finansowania; 
6/ Pojęcie, klasyfikacja i funkcje kapitału przedsiębiorstwa; 
7/ Zasady kształtowania kapitału własnego i obcego oraz koszty pozyskania kapitału; 
8/ Istota i metody analizy finansowej przedsiębiorstwa.</t>
  </si>
  <si>
    <t>potrafi myśleć i działać w sposób przedsiębiorczy i kreatywny w zakresie procesów operacyjnych w firmie.</t>
  </si>
  <si>
    <t>1. Istota zarządzania działalnością operacyjną: zarządzanie przedsiębiorstwem a zarządzanie produkcją, produkcja a działalność operacyjna, pojęcia, cele, elementy składowe, zadania. Procesowe ujęcie zarządzania operacyjnego. 
2. Mierniki oceny działalności operacyjnej. Dekompozycja planów strategicznych na plany operacyjne.
3. System operacyjny i jego elementy. Proces wytwórczy jako element systemu operacyjnego. Struktura procesu wytwórczego. Podstawowe zasady organizacji procesów wytwarzania. Proces wytwarzania a proces produkcyjny. Operacje w procesie świadczenia usług. Szczupła organizacja procesów w czasie i przestrzeni.
4. Podstawowe techniki i metody zarządzania operacyjnego - zachodnie i japońskie podejście do zarządzania operacyjnego (zarządzanie oparte na procesach, kompleksowe zarządzanie jakością TQM, karta zrónoważonych wyników, lean management, six sigma i in.).
5. Istota jakości, jej znaczenie. Postrzeganie i ocena jakości. Podstawowe metody i techniki zarządzania jakością.</t>
  </si>
  <si>
    <t>Jasiński Z., Podstawy zarządzania operacyjnego  (pr.zb.), Wolters Kluwer, Warszawa 2014.
Knosala R., Łapuńka I., Operacyjne zarządzanie projektami, PWN, Warszawa 2015.
Niedbała B., Sierpińska M., Controlling operacyjny w przedsiębiorstwie, PWN, Warszawa 2018.
Szatkowski K., Nowoczesne zarządzanie produkcją. Ujęcie procesowe, PWN, Warszawa 2014.
Szymańska K. (red.), Kompendium metod i technik zarządzania. Teoria i ćwiczenia, Wolters Kluwer, 2015.
Waters D., Zarządzanie operacyjne. Towary i usługi, Wyd. PWN, Warszawa 2019.</t>
  </si>
  <si>
    <t>Błaszczyk W. (red.), Metody organizacji i zarządzania. Kształtowanie relacji organizacyjnych, Wyd. nauk. PWN,  Warszawa, 2019.
Grajewski P., Procesowe zarządzanie organizacjami, PWE, Warszawa 2012.
Reid R.D., Operations management: an integrated approach, John Wiley &amp; Sons, Hoboken 2005.</t>
  </si>
  <si>
    <t>zna różne techniki diagnozy strategicznej w zakresie badania potencjału firmy i otoczenia zewnętrznego oraz rozumie znaczenie analizy funkcjonalnej w procesie wnioskowania w wymiarze strategicznym.</t>
  </si>
  <si>
    <t>1/ Rozumienie istoty strategii w biznesie na róznych poziomach organizacji (korporacyjny, SBU, funkcjonalny); 
2/ Hierarchizacja decyzji strategicznych i formułowanie aspiracji rozwojowych; 
3/ Strategie synoptyczne vs. inkrementalne;  
4/ Klasyczne strategie SBU (klasyfikacja Portera); 
5/ Alternatywne strategie SBU (Red vs. Blue Ocean); 
6/ Strategie korporacyjne - klasyfikacja, przesłanki i ryzyka; 
7/ Definicja i elementy makrootoczenia - zastosowanie metod scenariuszowych i diagnostyki PEST; 
8/ Definicja i komponenty mikrootoczenia - zastosowanie technik diagnostycznych w analizie sektorowej (model Poretra, analiza luk strategicznych, mapy grup strategicznych, model profilu konkurencyjnego); 
9/ Techniki diagnozy portfela działań - zastosowanie metod portfelowych do wyznaczenia kierunków rozwoju (macierz BCG, ADL, McKinsey, Hoffer); 
10/ Zintegrowane techniki diagnostyczne - SWOT, SPACE.</t>
  </si>
  <si>
    <t>1. A. Zelek, Zarządzanie strategiczne. Podręcznik dla studentów, Wyd. ZPSB, Szczecin 2010.  (także w wersji elearningowej) 
2. A. Zelek, Strategie biznesu. Od klasyki do postmodernizmu w zarządzaniu, Wyd. ZPSB, Szczecin 2008. 
3. A. Zelek, Strategie rozwoju biznesu. Podręcznik dla studentów, Wyd. ZPSB, Szczecin 2010. 
4. A. Zelek, Zarządzanie strategiczne, Decyzje, diagnozy, strategie, Wyd. ZPSB, Szczecin 2000.</t>
  </si>
  <si>
    <t>1. K. Obłój, Strategia organizacji: w poszukiwaniu trwałej przewagi konkurencyjnej, PWE 2010. 
2. M. E. Porter, Strategia konkurencji, PWN 1994. 
3. R. Mauborgne, W. Ch. Kim, Strategia błękitnego oceanu. Początek, MT Biznes 2018. 
4. A. A. Thomspson, A. J. Stricland, Strategic Management, Concepts and Cases, 2005. 
5. B. De Wit, R.Meyer, Strategy. Proces, Content, Context. An International Perspective, Thomson Business Press, 2000. 
6. G. Gierszewska, M. Romanowska, Analiza strategiczna przedsiębiorstwa, PWE 2009;   
7. B. Tracy, Strategia biznesowa, Biblioteka sukcesu Briana Tracy, MT Biznes 2018.</t>
  </si>
  <si>
    <t>1. Współczesne ujęcie i cechy strategicznego zzl; ewolucja ZZL.
2. Uwarunkowania funkcjonowania strategicznego ZZL.
3. Modele strategicznego zzl. Charakterystyka podstawowych strategii personalnych.
4. Organizacja strategicznego zzl; rola i kompetencje HR biznes partnera.
5. Płaszczyzny strategicznego ZZL:
    - substrategia pozyskiwania,
    - substrategia szkoleniowa i rozwoju zawodowego,
    - substrategia zarządzania wynagrodzeniami,
    - subtrategia oceny okresowej pracownika,
    - subtrategia zarządzania relacjami z pracownikiem.
6. Zarządzanie wynikami pracowników (Performance Management, Human Performance management).
7. Ocena realizacji funkcji personalnej w organizacji (ocena właściwości i  pomiar efektywności ZZL w organizacji).</t>
  </si>
  <si>
    <t>1. Hamel G., Breen B., The Future of Management, Harvard Business Review Press, 2007
2. Praktyki HRM. Najlepsze studia przypadku z polskiego rynku (pr.zb.), Grupa Wyd. Infor, Warszawa 2016
3. Czasopisma:
   a. Zarządzanie Zasobami Ludzkimi
   b. Personel i Zarządzanie
   c. HR Fokus
   d. Zarządzanie na Świecie
   e. Przegląd Organizacji
   f. Organizacja i Kierowanie
   g. Harvard Business Review
4. Tematyczne portale internetowe.</t>
  </si>
  <si>
    <t>1. Armstrong M., Zarządzanie zasobami ludzkimi, Wydanie V, Oficyna Ekonomiczna Grupa Wolters Kluwer, Warszawa 2011, i nowsze wyd.
2. Filipowicz G., Rozwój organizacji poprzez rozwój efektywności pracowników, Oficyna Ekonomiczna Grupa Wolters Kluwer, Kraków 2008, i nowsze wyd.
3. Oleksyn T., Zarządzanie zasobami ludzkimi w organizacji. Kanony, realia, kontrowersje, Wolters Kluwer business, Warszawa 2011.
4. Tomczak M., Krawczyk-Bryłka B., Zarzadzanie zasobami ludzkimi. Wybrane aspekty,  Difin 2017.
5. Ulrich D., Allen J., Brockbank W., Younger J., Nyman M., Nowoczesne zarządzanie zasobami ludzkimi, Oficyna Ekonomiczna Grupa Wolters Kluwer, Warszawa 2010.
6. Ulrich D., Brockbank W., Tworzenie wartości przez dział HR, Wolters Kluwer business, Warszawa 2014.
7. Witczak H., Strategiczne zarządzanie zasobami ludzkimi. Studium systemu, PWN, Warszawa 2017.
8. Potoczek N., Zarządzanie zasobami ludzkimi w organizacji zorientowanej procesowo, PWN, Warszawa 2018.</t>
  </si>
  <si>
    <t>1. Podstawowe pojęcia związane z zarządzaniem projektami. 
2/ Miejsce i rola projektów we współczesnych organizacjach. 
3/ Cykl życia projektu. 
4/ Planowanie zakresu, czasu, kosztów oraz zasobów pozafinansowych projektu. 
5/ Wybrane obszary zarządzania projektami - zarządzanie zespołem, komunikacją, ryzykiem, zmianami, jakością.</t>
  </si>
  <si>
    <t>1/ Trocki M. (red. naukowa), Nowoczesne zarządzanie projektami, PWE, Warszawa 2013. 
2/ Portny S., Zarządzanie projektami dla bystrzaków, Helion, Gliwice 2013. 
3/ Kisielnicki J, Zarządzanie projektami - Ludzie - procedury – wyniki, Wolters Kluwer, Warszawa 2016.</t>
  </si>
  <si>
    <t>Pietras A., Pietras P., Szczepańczyk M., Zarządzanie projektem. Podręcznik przyszłego PMA, CeDeWu, Warszawa 2018.
Mantel S.J. Jr., Meredith J. R., Shafer S.M., Project Management. A Managerial Approach, 10th EMEA Edition, wiley, 2019.</t>
  </si>
  <si>
    <t>1. Wiedza z zakresu ekonomii, zarządzania, marketingu i negocjacji.
2. Umiejętność twórczego myślenia oraz rozwiązywania praktycznych problemów metodą pracy i dyskusji zespołowej.
3. Umiejętność przygotowania i prezentowania przygotowanego projektu.</t>
  </si>
  <si>
    <t>proces zarządzania i jego poziomy (strategiczne, taktyczne, operacyjne), w kontekscie dynamicznego otoczenia i zmian w procesie funkcjonowania  współczesną organizacją; nowoczesne metody zarządzania; zależności zachodzące pomiędzy warunkami otoczenia a strategiami i modelami biznesu, z uwzględnieniem kluczowych funkcji zarządzania, procesów (operacji) i projektów.</t>
  </si>
  <si>
    <t>analizować wewnętrzne i zewnętrzne otoczenie firmy, sformułować rekomendacje, zaprojektować nowe rozwiązania w systemie organizacji oraz uzasadnić je w oparciu o ocenę przewidywanych efektów.</t>
  </si>
  <si>
    <t>do pracy w zespole zarządczym w róznych obszarach zarządzania organizacją; jest zdolny do prezentowania i argumentowania własnego zdania, głosu w dyskusji, a także do kreatywnego myślenia i pdejmowania racjonalnych decyzji.</t>
  </si>
  <si>
    <t>Moduł ukazuje konieczność kompleksowego podejścia  do współczesną zarządzania organizacją, oraz możliwości stosowania współczesnych koncepcji zarządzania organizacją w warunkach dynamicznego, zmiennego otoczenia. Pozwala zrozumieć znaczenie analityki w bizniesie, uzyskać wiedzę i umiejętności z zakresu formułowania i implementacji strategii rozwoju organizacji, a także sprawnej i skutecznej realizacji i racjonalizacji konkretnych projektów i procesów zarządzania (w tym zarządzania zasobami ludzkimi), oraz szczegółowych zadań operacyjnych. Kształtuje umiejętności wykorzystania w praktyce metod oceny wybranych procesów zarządzania nowoczesną firmą, z uwzględnieniem kryterium efektywności.</t>
  </si>
  <si>
    <t>1. Zenderowski R., Technika pisania prac magisterskich i licencjackich, CeDeWu, Warszawa 2014.
2. Podstawy metodologiczne prac doktorskich w naukach ekonomicznych, red. M.Sławińska, H. Witczak, PWE, Warszawa 2012.
3. M. Blaug, Metodologia ekonomii, PWN, Warszawa, 1995. 
4. Kwaśniewski K., Jak pisać prace dyplomowe? Wskazówki praktyczne, Wyd. KPSW, 2010.</t>
  </si>
  <si>
    <t>G. Maniak, E. Świergiel, A. Zelek, Twoja praca promocyjna – od dylematów do perfekcji. Poradnik dla studentów ZPSB, Wyd. Naukowe  ZPSB, Szczecin 2010 (także w wersji elearningowej).</t>
  </si>
  <si>
    <t>1. Grabowski H., Wykłady z metodologii badań empirycznych, Impuls 2017. 
2. Babbie E., Badania społeczne w praktyce, PWN, Warszawa 2006. 
3.  Silverman D., Interpretacja danych jakościowych: metody analizy rozmowy, tekstu i interakcji, PWN, Warszawa 2008. 
4. Przybyła M., Metody badawcze w zarządzaniu - aspekt teoretyczny i praktyczny, Wydawnictwo Akademii Ekonomicznej im. O. Langego we Wrocławiu, Wrocław 2006.</t>
  </si>
  <si>
    <t>istotę, cel i składowe procesu / postępowania badawczego, stanowiącego podstawę rozprawy magisterskiej o profilu praktycznym oraz spektrum metod i technik analitycznych / diagnostycznych, stosowanych w takim postępowaniu.</t>
  </si>
  <si>
    <t>samodzielnie przeprowadzić kompletne postępowanie badawcze (wraz ze studiami literaturowymi i badaniami empirycznymi), w obszarze utylitarnym dla realnego biznesu.</t>
  </si>
  <si>
    <t>zna i rozumie znaczenie i rolę procesu budżetowania w przedsiębiorstwie.</t>
  </si>
  <si>
    <t>rozumie i potrafi opisać zależność pomiędzy rozmiarami działalności gospodarczej a kosztami i wynikami przedsiębiorstwa.</t>
  </si>
  <si>
    <t>potrafi przygotować informacje dla celów podejmowania decyzji krótkoterminowych oraz interpretować wyniki zastosowania podstawowych narzędzi rachunkowości zarządczej.</t>
  </si>
  <si>
    <t>potrafi przeprowadzić analizę określonych procesów zachodzących w przedsiębiorstwie przy wykorzystaniu budżetów operacyjnych.</t>
  </si>
  <si>
    <t>jest świadomy konieczności dostosowania przygotowywanej informacji do potrzeb wewnętrznych użytkowników jednostki gospodarczej.</t>
  </si>
  <si>
    <t>jest świadomy spoczywającej na nim odpowiedzialności za rzetelność i obiektywizm przygotowywanych materiałów służących podejmowaniu decyzji menadżerskich.</t>
  </si>
  <si>
    <t>1. Rachunkowość zarządcza jako system informacyjny przedsiębiorstwa; 
2. Rachunkowość zarządcza a rachunkowość finansowa; 
3. Klasyfikacja kosztów i przychodów na potrzeby rachunkowości zarządczej; 
4. Rachunek kosztów jako źródło informacji zarządczej; 
5. Analiza progu rentowności; 
6. Krótkookresowe rachunki decyzyjne; 
7. Wykorzystanie narzędzi rachunkowości zarządczej w procesach decyzyjnych; 
8. Kalkulacja cen; 
9. Budżetowanie jako metoda zarządzania przedsiębiorstwem; 
10. Inne narzędzia rachunkowości zarządczej.</t>
  </si>
  <si>
    <t>1. Lew G., Maruszewska E., Szczypa P., Rachunkowość zarządcza - od teorii do praktyki, Wydawnictwo CeDeWu, Warszawa 2019; 
2. Nowak E., Rachunkowość zarządcza w przedsiębiorstwie (wyd. II), Wydawnictwo CeDeWu, Warszawa 2018; 
3. Rachunkowość zarządcza w systemie informacyjnym przedsiębiorstwa, red. B. Sadowska, Wydawnictwo CeDeWu, Warszawa 2018; 
4. Rachunkowość zarządcza, red. T. Kiziukiewicz, Wydawnictwo Expert, Warszawa 2012; 
5. Nowak E., Zaawansowana rachunkowość zarządcza, Wydawnictwo PWE, Warszawa 2017; 
6. Rachunek kosztów, Rachunkowość zarządcza, Controlling - przeszłość, teraźniejszość, przyszłość, red. E. Nowak, Wydawnictwo Uniwersytetu Ekonomicznego we Wrocławiu, Wrocław 2017.</t>
  </si>
  <si>
    <t>1. Szczypa P., Rachunkowość zarządcza. Klucz do sukcesu, Wydawnictwo CeDeWu, Warszawa 2014; 
2. Dobroszek J., Kabalski P., Szychta A., Rachunkowość zarządcza. Zadania i testy, Wydawnictwo Uniwersytety Łódzkiego, Łódź 2016; 
3. Fergus Ch., Hart J., Wilson C., Management Accounting: Principles and Applications, 5th Edition, Pearson Publ., 2012.</t>
  </si>
  <si>
    <t>jezt zdolny i gotowy do posługiwania się językiem obcym i komunikowania  się w profesjonalnym języku obcym w trakcie wykonywania zadań zawodowych.</t>
  </si>
  <si>
    <t>identyfikuje frazy, idiomy, kolokacje i struktury gramatyczne na poziomie B2 pozwalające na rozumienie języka w kontekście biznesowym.</t>
  </si>
  <si>
    <t>Zajęcia prowadzone w języku angielskim w zakresie:  
1/ Marka; 
2/ Różnice kulturowe; 
3/ Podróże w biznesie; 
4/ Zasoby ludzkie;   
5/ Zmiany w środowisku pracy; 
6/ Rynki międzynarodowe; 
7/ Organizacja pracy; 
8/ Etyka; 
9/ Reklama; 
10/ Przywództwo; 
11/ Finanse; 
12/ Konkurencja.
Przedstawione zagadnienia są przyczynkami do dyskusji, zadań, ćwiczeń, odgrywania ról - aktywności realizowane wyłącznie w języku angielskim. Wykorzystanie metod internaktywnych oraz narzędzi mobilnych np. oprogramowania Quizlet.</t>
  </si>
  <si>
    <t>obcy</t>
  </si>
  <si>
    <t>Market Leader intermediate; Platforma e-learningowa; oprogramowanie wspierające naukę języka m.in. Quizlet.</t>
  </si>
  <si>
    <t>adekwatne formy zaliczeń</t>
  </si>
  <si>
    <t>zakres merytoryczny kursu</t>
  </si>
  <si>
    <t>posługiwać się językiem obcym w sytuacjach zawodowych, które związane są z realizacją działań przedsiębiorczych. Ponadto, słuchacz potrafi zastosować wybrane rozwiązania z zakresu technologii informacyjno-komunikacyjnych w podejmowanych decyzjach biznesowych.</t>
  </si>
  <si>
    <t>polski / obcy</t>
  </si>
  <si>
    <t>Student musi mieć zaliczone dwa kursy: 1/ Metodyka pisania prac magisterskich; 2/ Metody prowadzenia badań ekonomicznych.</t>
  </si>
  <si>
    <t>wszelkie egzo- i endogeniczne uwarunkowania procesów zarządzania, stanowiące podstawę do rozwiązywania realnych problemów menedżerskich.</t>
  </si>
  <si>
    <t>wykazać praktyczne umiejętności identyfikowania, diagnozowania i rozwiązywania realnych problemów zarządczych w różnych funkcjach i obszarach zarządzania, w tym zgodnych z obraną specjalnością.</t>
  </si>
  <si>
    <t>do przeprowadzenia samodzielnego procesu badawczego i wykazania krytycznej i selektywnej postawy wobec zebranych źródeł informacji oraz do sformułowania konsekwentych, logicznych rekomendacji / zaleceń zmian.</t>
  </si>
  <si>
    <t>Przygotowanie studenta do samodzielnej, prowadzonej metodami naukowymi, analizy problemów oraz do prezentowania rezultatów badań własnych w ramach pracy magisterskiej. W ramach seminarium dyplomowego (semestr 1) odbywa się: 
1. Wybór tematu pracy. 
2. Określenie głównych elementów modelu badawczego, w tym cele badawcze, hipotezy, metody weryfikacji hipotez. 
3. Określenie ramowej struktury pracy. 
4. Ustalenie faz i harmonogramu przygotowywania i pisania pracy. 
5. Wstępny dobór literatury.</t>
  </si>
  <si>
    <t>1. G. Maniak, E. Świergiel, A. Zelek, Twoja praca promocyjna – od dylematów do perfekcji. Poradnik dla studentów ZPSB, Wyd. Naukowe ZPSB, Szczecin 2010 (także w wersji elearningowej).
2. J. Lichtarski, Praktyczny wymiar nauk o zarządzaniu, PWE, Warszawa 2015.</t>
  </si>
  <si>
    <t>posiada umiejetność kształtowania działalności gospodarczej z uwzględnieniem przepisów prawa gospodarczego publicznego i prywatnego.</t>
  </si>
  <si>
    <t>posiada podstawowe umiejętności  i kompetencje z zakresu prawa gospodarczego i cywilnego, umożliwiające mu funkcjonowanie w strukturze spółki handlowe.</t>
  </si>
  <si>
    <t>jest świadomy poziomu swojej wiedzy prawnej w obszarze podmiotw gospodarczych oraz konieczności jej uzupełniania wraz ze zmieniającym się otoczeniem; potrafi współpracować w grupie, w tym korzystać z doradców - ekspertów/specjalistów.</t>
  </si>
  <si>
    <t>1/ Źródła prawa gospodarczego; 
2/ Źródła prawa spółek handlowych; 
3/ Ogólna charakterystyka osobowych i kapitałowych; 
4/ Rodzaje spółek handlowych (spółka jawna, spółka partnerska, spółka komandytowa, spółka komandytowo-akcyjna, spółka, spółka z ograniczoną odpowiedzialnością, spółka akcyjna); 
5/ Spółka jawna (powstanie, stosunki wewnętrzne i zewnętrzne, likwidacja); 
6/ Spółka partnerska (powstanie, stosunki wewnętrzne i zewnętrzne, likwidacja); 
7/ Spółka komandytowa (powstanie, stosunki wewnętrzne i zewnętrzne, likwidacja); 
8/ Spółka komandytowo-akcyjna (powstanie, stosunki wewnętrzne i zewnętrzne, likwidacja); 
9/ Spółka z ograniczoną odpowiedzialnością (powstanie, organy, odpowiedzialność za zobowiązania, likwidacja); 
10/ Spółka akcyjna (powstanie, organy, odpowiedzialność za zobowiązania, likwidacja).</t>
  </si>
  <si>
    <t>1. A. Kidyba, Prawo handlowe, C.H.Beck, Warszawa 2015;
2. Prawo spółek handlowych. Podręcznik akademicki, A. Koch, J. Napierała (red.), Wolters Kluwer, Warszawa 2015;
3. W. Pyzioł, A. Szumański, I. Weiss, Prawo spółek, wyd. C.H. Beck 2014;
4. K. Bilewska, A. Chłopecki, Prawo handlowe, wyd. C.H. Beck 2015; 
5. Kodeks spółek handlowych z komentarzami (wersja najnowsza).</t>
  </si>
  <si>
    <t>1. A. Opalski, Europejskie prawo spółek, LexisNexis, Warszawa 2010;
2. S. Sołtysiński, A. Szajkowski, A. Szumański, J. Szwaja, Kodeks spółek handlowych. Komentarz, t. I-V oraz suplement, C.H.Beck, Warszawa 2005-2010;
3. System Prawa Handlowego, t. 2, Prawo spółek handlowych, S. Włodyka (red.), C.H.Beck, Warszawa 2012;
4. System Prawa Prywatnego, t. 16, Prawo spółek osobowych, A.Szajkowski (red.), C.H.Beck, Warszawa 2008;
5. System Prawa Prywatnego, t. 17A i 17B, Prawo spółek kapitałowych, S.Sołtysiński (red.), C.H.Beck, Warszawa.</t>
  </si>
  <si>
    <t>1/ Pojęcie, źródła prawa i podstawowe zasady prawa pracy; 
2/ Podstawowe pojęcia prawa pracy: pracodawca, pracownik, zakład pracy, stosunek pracy; 
3/ Podstawy nawiąznia stosunku pracy (umowa o pracę, mianowanie, powołanie, wybór, spółdzielcza umowa o pracę); 
4/ Stosunek pracy, odpowiednie stosowanie przepisów kodeksu cywilnego w prawie pracy; 
5/ Prawa i obowiązki stron stosunku pracy; 
6/ Odpowiedzialność stron stosunku pracy; 
7/ Czas pracy; 
8/ Urlopy pracownicze; 
9/ Tryby rozwiązania umów o pracę.</t>
  </si>
  <si>
    <t>1. M. Barzycka-Banaszczyk, Prawo pracy, C.H.Beck, Warszawa 2015. 
2. L. Florek, Prawo pracy, C.H.Beck, Warszawa 2015.
3. J. Stelina, Prawo pracy, C.H.Beck, Warszawa 2016. 
4. Kodeks pracy z komentarzem (wersja najnowsza).</t>
  </si>
  <si>
    <t>1. A. Malinowski, Nawiązywanie i rozwiązywanie stosunku pracy. Komentarz praktyczny, C.H.Beck, Warszawa 2015.
2. R. Terlecki, N. Szok, Prawo pracy w praktyce, C.H.Beck,  Warszawa 2015. Serwisy online np.:  http://www.infor.pl/wskazniki/prawo-pracy-i-ubezpieczen-spolecznych .</t>
  </si>
  <si>
    <t>główne źródła prawa gospodarczego; rozpoznaje podstawowe terminy i normy prawne niezbędne do pracy na stanowiskach menedżerskich.</t>
  </si>
  <si>
    <t>zastosować adekwatne źródła prawa do rozwiązania dylematów i problemów zarządczych na kanwie obowiązujących przepisów.</t>
  </si>
  <si>
    <t>do przestrzegania wszelkich norm prawnych w swojej pracy zawodowej.</t>
  </si>
  <si>
    <t>Głównym celem zajęć jest przyswojenie sobie przez studentów wiedzy z zakresu prawa niezbędnej w biznesie oraz nabycie  praktycznych umiejętności związanych z zastosowaniem przekazanej wiedzy w obszarze praktyki gospodarczej.W szczególności celem zajęć jest dostarczenie wiedzy na temat: rodzajów spółek handlowych; zasad funkcjonowania spółek handlowych; żródeł prawa gospodarczego, prawa handlowego, prawa pracy i prawa podatkowego; zasad podejmowania i prowadzenia działalności gospodarczej w świetle obowiązującego ustawodawstwa; zawierania i wykonywania umów handlowych; podstawowych zasad i pojęć prawa podatkowego; podstawowych zasad prawa pracy, w tym zasad nawiązywania stosunku pracy oraz praw i obowiązków pracownika i pracodawcy.</t>
  </si>
  <si>
    <t xml:space="preserve">Celem modułu jest wyposażenie studenta z wybrane kompetencje społeczne / miękkie, związane z zarządzaniem organizacjami w różnych uwarunkowaniach i kontekstach. </t>
  </si>
  <si>
    <t>istotę i znaczenie zasad zarządzania zespołami, pracy w zespołach oraz inne wybrane konteksty zarządzania (zgodnie z wybranym kursem).</t>
  </si>
  <si>
    <t>funkcjonować w zespole operacyjnym, projektowym, podejmując rolę zrówno lidera, jak i członka oraz potrafi zastosować w praktyce inne wybrane konteksty zarządzania (zgodnie z wybranym kursem).</t>
  </si>
  <si>
    <t>do podejmowania współdziałania w zespołach operacyjnych i projektowych, w róznych obszarach zarządzania.</t>
  </si>
  <si>
    <t>zna i rozumie istotę pracy zespołowej oraz czynniki warunkujące jej sprawność.</t>
  </si>
  <si>
    <t>jest zdolny do podejmowania współpracy w zespołach operacyjnych / projektowych i do podejmowania w nich różnych ról.</t>
  </si>
  <si>
    <t>zgłasza gotowość do współdziałania w zespołach zadaniowych, wykazuje umiejętność zawierania kompromisów i postawy empatyczne wobec innych członków zespołu.</t>
  </si>
  <si>
    <t>1/ Grupy i zespoły w organizacjach – cechy różnicujące. 
2/ Typologia grup i zespołów. 
3/ Czynniki warunkujące skuteczność i sprawnośc zespołu. 
4/ Komunikacja w zespole.  
5/ Zespoły zadaniowe w świecie pracy 2.0. 
6/ Konkurencja i współpraca międzyzespołowa. 
7/ Zarządzanie projektami w organizacji a rola zespołu. 
8/ Konflikty w zespołach organizacyjnych. 
9/ Patologie w zespołach i organizacjach – diagnozowanie i przeciwdziałanie. 
10/ Typy osobowości a kultura zespołu.</t>
  </si>
  <si>
    <t>1. J. Adair, Budowanie zespołu [jak stworzyć dynamiczny zwycięski zespół, Studio Emka, 2001.
2. J. Waszkiewicz, Kierowanie zespołami, CL Consulting i Logistyka: Oficyna Wydawnicza "Nasz Dom i Ogród", 2006.</t>
  </si>
  <si>
    <t xml:space="preserve">1. Zespół - kultura - projekt, red. W. Olejniczak, Wydawnictwo Zachodniopomorskiej Szkoły Biznesu w Szczecinie, 2009. 
2. J. Appelo, Zarządzanie 3.0. Kierowanie zespołami z wykorzystaniem metodyk Agile, Helion 2016.
</t>
  </si>
  <si>
    <t xml:space="preserve">Celem modułu – seminarium dyplomowe jest przygotowanie studenta do procesu opracowania pracy magisterskiej, stanowiącej rozwiązanie faktycznego, realnego problemu związanego z różnymi funkcjami zarządzania, na tle studiów literaturowych i procesu naukowo-badawczego. </t>
  </si>
  <si>
    <t xml:space="preserve">1. Regulamin praktyk zawodowych ZPSB (cele i formy praktyk, organizacja i przebieg praktyk zawodowych, obowiązki praktykanta, obowiązki opiekuna praktyk, obowiązki organizatora praktyk, przebieg praktyk, warunki zaliczenia praktyki zawodowej).
2. Dokumentacja praktyk zawodowych.
3. Ramowe i szczegółowe programy praktyk zawodowych dla poszczególnych specjalności. 
4. Formy realizacji praktyki zawodowej: 
   a) Praktyka zorganizowana przez Uczelnię w formie tradycyjnej lub wirtualnej. Student korzysta z przygotowanej przez Uczelnię oferty praktyk, na podstawie zawartych umów między Uczelnią a organizacją przyjmującą na praktyki,
   b) Praktyka indywidualna w formie tradycyjnej lub wirtualnej. Student samodzielnie organizuje praktykę, inicjuje porozumienie z organizacją przyjmującą na praktykę. Uczelnia sprawuje nadzór merytoryczny nad przebiegiem praktyki,
   c) Zatrudnienie w organizacji na stanowisku, z zakresem czynności odpowiadającym studiowanemu kierunkowi i specjalności, na podstawie umowy o pracę, stosunku służbowego, umowy cywilnoprawnej lub prowadzenie własnej działalności gospodarczej.
5. Realizacja praktyki zawodowej w miejscu odbywania praktyki w kontakcie z organizatorem praktyk, opiekunem praktyki z ramienia organizatora praktyki i opiekunem praktyki z ramienia Uczelni. </t>
  </si>
  <si>
    <t>DORADZTWO FINANSOWE I RACHUNKOWOŚĆ ZARZĄDCZA</t>
  </si>
  <si>
    <t>Moduł specjalnościowy (1) DFiRZ</t>
  </si>
  <si>
    <t>Moduł specjalnościowy (2) DFiRZ</t>
  </si>
  <si>
    <t>Międzynarodowe standardy rachunkowości</t>
  </si>
  <si>
    <t>Ryzyko i ubezpieczenia w biznesie</t>
  </si>
  <si>
    <t>dr D. Majewska-Bielecka</t>
  </si>
  <si>
    <t>Rachunek kosztów i wyników</t>
  </si>
  <si>
    <t>Moduł specjalnościowy (3) DFiRZ</t>
  </si>
  <si>
    <t>Metody analizy giełdowej</t>
  </si>
  <si>
    <t>1. Typy problemów badawczych w naukach o zarządzaniu. 
2. Rodzaje naukowych metod rozwiązywania problemów badawczych. 
3. Przykłady współczesnych problemów makro i mikroekonomicznych. 
4. Podejścia badawcze. 
5. Typy wnioskowania. 
6. Rodzaje modeli przyczynowych w zarządzaniu 
7. Przyczynowość i kontrfaktyczność. 
8. Zasady przyczynowości. 
9. Badania korelacyjne i przyczynowe. 
10. Projekty eksperymentalne.  
11. Metody jakościowe w badaniach naukowych. 
12. Metody statystyczne w badaniach naukowych. 
13. Studium przypadku jako metoda badawcza. 
14. Tworzenie narzędzi badawczych. 
15. Tworzenie narzędzi analitycznych. 
16. Raportowanie badań - prezentacja wyników badań.</t>
  </si>
  <si>
    <t>międzynarodowe standardy rachunkowości; sprawozdania sporządzone wg międzynarodowych standardów; zależności występujące pomiędzy naukami prawnymi i ekonomicznymi; zagadnienia związane z ryzykiem i zarządzaniem ryzykiem; metody i narzędzia wykorzystywane w ramach procesu zarządzania ryzykiem w przedsiębiorstwie; zasady funkcjonowania rynku ubezpieczeń, jego instytucji i wzajemnych relacji między nimi; praktyczne aspekty wykorzystania produktów ubezpieczeniowych jako instrumentów zarządzania ryzykiem w działalności przedsiębiorstwa.</t>
  </si>
  <si>
    <t>odnieść krajowe reguły i przepisy rachunkowości finansowej do norm międzynarodowych w kontekście interpretacji i oceny wybranych zjawisk gospodarczych; dokonać klasyfikacji rodzajów ryzyka, wyróżnić metody zabezpieczenia przed ryzykiem oraz metody kompensacji poniesionych strat na wypadek ich realizacji a także określić ich efektywność; ocenić ofertę ubezpieczeniową pod kątem zarządzania różnymi rodzajami ryzyka występującymi w działalności przedsiębiorstwa oraz zbudować odpowiedni program ubezpieczeniowy dla danego podmiotu gospodarczego.</t>
  </si>
  <si>
    <t>do pracy samodzielnej i w zespole, podejmowania wyzwań wymagających uczciwości i rzetelności, które przygotowują do pracy w działach finansowo-księgowych; do aktywnego uczestnictwa w rynku ubezpieczeń.</t>
  </si>
  <si>
    <t>Biznes w działaniu; Ekonomiczny kontekst zarządzania; Nowoczesne zarządzanie.</t>
  </si>
  <si>
    <t>Celem modułu jest doskonalenie wiedzy i praktycznych umiejętności specjalistycznych w zakresie zarządzania finansami, doradztwa finansowego i rachunkowości.</t>
  </si>
  <si>
    <t>posiada specjalistyczną, zaawansowaną wiedzę dotyczącą międzynarodowych standardów rachunkowości (MSSF i US GAAP) .</t>
  </si>
  <si>
    <t>zna i rozumie zasady i zagadnienia związane z międzynarodowymi standardami sprawozdawczości finansowej.</t>
  </si>
  <si>
    <t>zna zalecenia zawarte w MSSF, które dotyczą prezentacji, wyceny oraz sposobu ujęcia wybranych elementów sprawozdania finansowego.</t>
  </si>
  <si>
    <t>ma ugruntowaną, głeboką wiedzę na temat różnic występujących pomiędzy odmiennymi standardami rachunkowości.</t>
  </si>
  <si>
    <t>potrafi w praktyce ująć pozycje bilansowe i rachunku zysków i strat zgodnie z zasadami MSSF.</t>
  </si>
  <si>
    <t>potrafi odnieść krajowe reguły i przepisy rachunkowości finansowej do norm międzynarodowych w kontekście interpretacji i oceny wybranych zjawisk gospodarczych.</t>
  </si>
  <si>
    <t>jest zdolny do pracy samodzielnej i w zespole, podejmując wyzwania wymagające uczciwości i rzetelności, które przygotowują do pracy w działach finansowo-księgowych.</t>
  </si>
  <si>
    <t>1/ Wprowadzenie do problematyki harmonizacji i standaryzacji rachunkowości.
2/ Ramy konceptualne, założenia i najważniejsze zasady standardów międzynarodowych.
3/ Międzynarodowe Standardy Sprawozdawczości Finansowej - prezentacja sprawozdań finansowych, czyli podstawowe zasady, układ oraz elementy sprawozdania finansowego.
4/ Ujmowanie pozycji bilansowych oraz rachunku zysków i strat zgodnie z MSSF.
5/ Charakterystyka wybranych międzynarodowych stanadrów sprawozdawczości finansowej.
6/ Rola dyrektyw UE w zakresie rachunkowości oraz podobieństwa i różnice w zasadach rachunkowości pomiędzy Krajowymi Standardami Rachunkowości, ustawą o rachunkowości i MSSF.</t>
  </si>
  <si>
    <t>1/ Turyna J., Standardy sprawozdawczości finansowej MSSF – US GAAP polskie ustawodawstwo, Difin, Warszawa 2009.
2/ Helin A., Sprawozdanie finansowe według MSSF, Zasady sporządzania i prezentacji, C.H. Beck, Warszawa, 2006.
3/ Ambroziak M., Analiza sprawozdań finansowych. Zrozumieć sprawozdanie polskie, MSSF, US GAAP, TOM I C.H. Beck, Warszawa, 2010.
4/ Międzynarodowe Standardy Sprawozdawczości Finansowej (MSSF), Stowarzyszenie Księgowych w Polsce, Warszawa 2007.
5/ Katarzyna Trzpioła, Księgowania 2019 wg znowelizowanych regulacji UoR, MSSF/MSR oraz podatkowych - praktyczne wskazówki, Wiedza i Praktyka, Sulejówek, 2019.</t>
  </si>
  <si>
    <t>1/ Turyna J., Standardy sprawozdawczości finansowej MSSF – US GAAP polskie ustawodawstwo, Difin, Warszawa 2009.
2/ Helin A., Sprawozdanie finansowe według MSSF, Zasady sporządzania i prezentacji, C.H. Beck, Warszawa, 2006.
3/ Ambroziak M., Analiza sprawozdań finansowych. Zrozumieć sprawozdanie polskie, MSSF, US GAAP, TOM I C.H. Beck, Warszawa, 2010.
4/ Międzynarodowe Standardy Sprawozdawczości Finansowej (MSSF), Stowarzyszenie Księgowych w Polsce, Warszawa 2007.</t>
  </si>
  <si>
    <t>posiada zaawansowaną wiedzę z zakresu istoty oraz źródeł ryzyka w działalności gospodarczej oraz wymienia i objaśnia jego rodzaje.</t>
  </si>
  <si>
    <t>zna terminologię i posiada rozszerzoną wiedzę z zakresu ubezpieczeń ze szczególnym uwzględnieniem ubezpieczeń: obowiązkowych i dobrowolnych, osobowych i majątkowych, społecznych i gospodarczych.</t>
  </si>
  <si>
    <t>zna i rozumie rolę ubezpieczeń w biznesie, zna funkcje i zadania jakie pełnią a także rozpoznaje miejsce i znaczenie ubezpieczeń w systemie zarządzania ryzykiem działalności gospodarczej.</t>
  </si>
  <si>
    <t>potrafi określić prawne i ekonomiczne zasady funkcjonowania rynku ubezpieczeniowego z perspektywy zarządzania ryzykiem w biznesie.</t>
  </si>
  <si>
    <t>identyfikuje akty prawne określające zakres zastosowania ubezpieczeń obowiązkowych w działalności gospodarczej, ze szczególnym uwzględnieniem ubezpieczeń społecznych, a także potrafi określić aktualnie obowiązujące stawki tych ubezpieczeń.</t>
  </si>
  <si>
    <t>potrafi rozstrzygnąć dylematy występujące pomiędzy ryzykiem ubezpieczalnym a nieubezpieczalnym z jednoczesną umiejętnością wskazania na rodzaj ubezpieczenia adekwatny do identyfikowanego rodzaju ryzyka.</t>
  </si>
  <si>
    <t>posiada odpowiedni poziom świadomości ubezpieczeniowej dający podstawy do aktywnego uczestnictwa na rynku ubezpieczeń.</t>
  </si>
  <si>
    <t>1. Leksykon ryzyka - pojęcie, źródła i rodzaje ryzyka w działalności gospodarczej;
2. Systemy zarządzania ryzykiem w biznesie - przegląd teorii i rozwiązań praktycznych;
3. Instytucje ubezpieczeniowe i ubezpieczenia w systemie zarządzania ryzykiem w działalności gospodarczej:
   - ryzyko ubezpieczalne a ryzyko nieubezpieczalne - dylematy i granice;
   - istota, definicje i cechy ubezpieczeń;
   - funkcje i zadania ubezpieczeń;
   - kryteria klasyfikacji ubezpieczeń;
   - rola i miejsce ubezpieczeń w zarządzaniu ryzykiem (ubezpieczenia jako metoda finansowania ryzyka).
4. Ubezpieczenia w biznesie – aktualne regulacje prawne i rozwiązania rynkowe:
   - ubezpieczenia obowiązkowe i dobrowolne;
   - ubezpieczenia społeczne i gospodarcze;
   - ubezpieczenia majątkowe i osobowe.</t>
  </si>
  <si>
    <t xml:space="preserve">1/ Kucka E., Ubezpieczenia gospodarcze i społeczne, Wydawnictwo Uniwersytetu Warmińsko-Mazurskiego w Olsztynie, Olsztyn 2009.
2/ Kwiecień I., Ubezpieczenia w zarządzaniu ryzykiem działalności gospodarczej, Wydawnictwo C.H. Beck, Warszawa 2010. 
3/ Monkiewicz J., Gąsiorkiewicz L. (red.), Zarządzanie ryzykiem działalności organizacji, Wydawnictwo CH Beck, Warszawa 2010. </t>
  </si>
  <si>
    <t>1/ Iwanicz-Drozdowska I. (red.), Ubezpieczenia, Wydawnictwo PWE, Warszawa 2018.
2/ Rejda G. E., McNamara M., Principles of Risk Management and Insurance, Pearson Education Limited, Harlow 2017.
3/ Ronka-Chmielowiec, Ubezpieczenia, Wydawnictwo CH Beck, Warszawa 2016.
4/ Wierzbicka E. (red.), Wykorzystanie ubezpieczeń w zarządzaniu przedsiębiorstwem, Oficyna Wydawnicza SHW, Warszawa 2016.</t>
  </si>
  <si>
    <t>wymogi i zasady prowadzenia ksiąg rachunkowych i obowiązujące przepisy w tym zakresie; rozwiązania ewidencyjne operacji gospodarczych oraz ich wpływ na bilans i wynik finansowy; system gromadzenia, opracowania i prezentacji informacji finansowych i operacyjnych dotyczących przeszłych i przyszłych zjawisk gospodarczych w celu wspomagania kierownictwa jednostki gospodarczej w planowaniu, podejmowaniu decyzji i kontroli;  pojęcie rachunku kosztów i  jego odmiany; klasyfikacje kosztów w wielu wymiarach; różne metody kalkulacji kosztów i ich znaczenie dla rachunku kosztów w różnych procesach analitycznych; zasady budowy i rewizji sprawozdań finansowych.</t>
  </si>
  <si>
    <t xml:space="preserve">odnieść ogólne zasady rachunkowości do rozwiązywania zadań problemowych z zakresu ewidencji syntetycznej i analitycznej, a także opracować sprawozdania obligatoryjne; identyfikować, sklasyfikować, syntetyzować i analizować informacje, głównie z rachunkowości finansowej, dla procesu podejmowania decyzji w jednostce gospodarczej; rozliczać i klasyfikować koszty wg. różnych kryteriów, a także ustalać wyniki finansowe w oparciu o dane z różnych obszarów aktywności przedsiębiorstwa; przeprowadzić analizę sprawozdania finansowego, poprawnie zinterpretować uzyskane wyniki oraz zaprezentować ich syntezę w formie raportu. </t>
  </si>
  <si>
    <t xml:space="preserve">dostosować informacje do potrzeb wewnętrznych użytkowników jednostki gospodarczej, a także do przyjęcia odpowiedzialności za rzetelność i obiektywizm przygotowywanych materiałów służących podejmowaniu decyzji menadżerskich; do samodzielnego rozwiązywania problemów analitznyh i decyzyjnych z problematyki rachunku kosztów; do doskonalenia swojej wiedzy i kompetencji; do   dokonywania oceny zjawisk gospodarczych występujących w obrębie przedsiębiorstw i w ich otoczeniu, a także do poprawnej interpretacji tych zjawisk. </t>
  </si>
  <si>
    <t>Biznes w działaniu; Ekonomiiczny kontekst zarządzania; Nowoczesne zarządzanie.</t>
  </si>
  <si>
    <t>Celem modułu jest doskonalenie wiedzy i praktycznych umiejętności specjalistycznych w zakresie zarządzania finansami, doradztwa finansowego oraz rachunkowości zarządczej. Prowadzone w ramach modułu zajęcia umożliwią słuchaczom rozwiązywanie problemów decyzyjnych o różnorodnym charakterze oraz umożliwią zdobycie umiejętności, które pozwolą im na samodzielne aplikowanie zdobytej wiedzy w praktyce gospodarczej.  Student będzie potrafił dobrać odpowiedni zestaw narzędzi analitycznych do problemu badawczego. Zajęcia prowadzone są z wykorzystaniem metod aktywizujących i bazują na przykładach pochodzących z praktyki gospodarczej.</t>
  </si>
  <si>
    <t>zna i rozumie zasady klasyfikacji kosztów oraz interpretuje wyniki analizy rentowności w celu podejmowania optymalnych decyzji niezbędnych do rozwoju przedsiębiorstwa.</t>
  </si>
  <si>
    <t>posiada gruntowną wiedzę na temat funkcjonowania przedsiębiorstwa oraz wykorzystania narzędzi rachunkowości zarządczej do podejmowania bieżących decyzji.</t>
  </si>
  <si>
    <t>ma gruntowną, zaawansowaną wiedze nt. zasad i metod analizy kosztów i rachunku kosztów.</t>
  </si>
  <si>
    <t>zna i rozumie klasyfikację kosztów  w wielu wymiarach.</t>
  </si>
  <si>
    <t>zna i rozumie rózne metody kalkulacji kosztów.</t>
  </si>
  <si>
    <t>zna i rozumie znaczenie różnych metod kalkulacji kosztów dla rachunku kosztów w różnych procesach analitycznych.</t>
  </si>
  <si>
    <t>potrafi zdefiniować pojęcie kosztów i rozróżnić odmiany rachunku kosztów.</t>
  </si>
  <si>
    <t>posiada praktyczne umiejętności rozliczaniać i klasyfikacji kosztów wg różnych kryteriów.</t>
  </si>
  <si>
    <t>potrafi ustalić wyniki finansowe w oparciu o dane z róznych obszarów aktywności przedsiębiorstwa.</t>
  </si>
  <si>
    <t xml:space="preserve">jest gotowy do samodzielnego rozwiązywania problemów analitycznych i decyzyjnych z problematyki rachunku kosztów. </t>
  </si>
  <si>
    <t>ma  świadomość swojej wiedzy i kompetencji w zakresie analizy kosztów i dąży do ich doskonalenia i aktualizowania.</t>
  </si>
  <si>
    <t>1/ Rachunek kosztów w systemie rachunkowości.
2/ Definicja i istota pojęcia kosztu.
3/ Klasyfikacje kosztów.
4/ Ewidencja i rozliczanie kosztów.
5/ Metody kalkulacji kosztów.
6/ Tradycyjne i współczesne systemy rachunku kosztów
7/ Kontrola kosztów.
8/ Definicja i istota pojęcia przychodu.
9/ Klasyfikacja przychodów oraz rodzaje wyników finansowych.
10/ Koszty i przychody jako podstawa podejmowania decyzji w jednostce gospodarczej.</t>
  </si>
  <si>
    <t>1/ Stronczek A., Surowiec A., Sawicka J., Marcinkowska E., Białas M.,Rachunek kosztów. Wybrane zagadnienia w teorii i przykładach, C.H.Beck, Warszawa 2010.
2/ Nowak W.A., Rachunek kosztów, Ekspert, Wrocław 2009.
3/ Gierusz J., Koszty i przychody w świetle nadrzędnych zasadrachunkowości, ODDK, Gdańsk 2006.
4/ Dobija M., Rachunkowość zarządcza i controlling, PWN, Warszawa 2015.
5/ Rachunkowość zarządcza, (oraz cz.2, zadania i rozwiązania), red. T.Kiziukiewicz, Expert, Wrocław 2009.
6/ Piotr Szczypa (red.), Kalkulacja i rachunek kosztów od teorii do praktyki, DeCeWu, Warszawa 2019.</t>
  </si>
  <si>
    <t xml:space="preserve">1/ Rachunek kosztów. Podejście operacyjne i strategiczne, red. I.Sobańska, C.H. Beck, Warszawa 2009.
2/ Rachunek kosztów według polskiego prawa bilansowego. Zbiórzadań, red. T. Kiziukiewicz, Wrocław, 2003.
3/ Rachunkowość zarządcza i rachunek kosztów w systemieinformacyjnym przedsiębiorstwa, red. A. Karmańska, Difin, Warszawa 2009. </t>
  </si>
  <si>
    <t>posiada głęboką, kompleksową wiedzę dotyczącą budowy sprawozdań finansowych, a także potrafi zdefiniować ich najważniejsze elementy. Rozumie zależności, które występują pomiędzy naukami ekonomicznymi i prawnymi.</t>
  </si>
  <si>
    <t>rozumie, w jaki sposób informacje zawarte w sprawozdaniach finansowych wykorzystywane są na potrzeby analiz finansowych.</t>
  </si>
  <si>
    <t>potrafi w praktyce pozyskać dane pochodzące ze sprawozdań finansowych, a także przygotować je na potrzeby analizy finansowej.</t>
  </si>
  <si>
    <t>ma adekwatne umiejętności praktyczne by samodzielnie przeprowadzić analizę sprawozdania finansowego, poprawnie zinterpretować uzyskane wyniki oraz zaprezentować ich syntezę w formie raportu.</t>
  </si>
  <si>
    <t>jest świadomy złożoności procesów związanych z funkcjonowaniem przedsiębiorstw, a także rozumie rolę analizy finansowej w procesie podejmowania decyzji gospodarczych.</t>
  </si>
  <si>
    <t>demonstruje myślenie analityczne i podejmuje racjonalne decyzje podczas oceny zjawisk gospodarczych, które występują w przedsiębiorstwie i w jego otoczeniu.</t>
  </si>
  <si>
    <t>jest gotowy do pracy w grupie nad oceną zjawisk i tworzeniem propozycji rozwiązań problemów, które będą podstawą do podejmowania decyzji strategicznych.</t>
  </si>
  <si>
    <t>1. Istota i zakres sprawozdawczości finansowej, fundamentalne zasady i odbiorcy informacji.
2. Struktura i elementy sprawozdania finansowego, istota, zasady tworzenia, metodyka, odbiorcy i wartość poznawcza.
3. Międzynarodowe standardy sprawozdawczości finansowej.
4. Pojęcie rewizji sprawozdania finansowego i rola biegłego rewidenta.
5. Istota i rola analiz finansowych w badaniu sprawozdań finansowych.
6. Metody wstępnej analizy sprawozdania finansowego i oceny wyników finansowych przedsiębiorstwa.
7. Wskaźnikowe metody analizy kondycji finansowej przedsiębiorstwa w zakresie: płynności, rentowności, zadłużenia i niezależności finansowej oraz sprawności działania.
8. Analiza pozycji rynkowej przedsiębiorstwa – zastosowanie wskaźników ryku kapitałowego (inwestorskich).
9. Analiza piramidalna - model Du Ponta.
10. Wybrane polskie i zagraniczne modele predykcji bankructwa.
11. Analiza kosztu kapitału przedsiębiorstwa (średni ważony koszt kapitału)
12. Specyfika branżowa w analizach sprawozdań finansowych.</t>
  </si>
  <si>
    <t>1. M. Sierpińska, T. Jachna, „Ocena przedsiębiorstwa według standardów światowych”, Wydawnictwo Naukowe PWN, Warszawa 2009.
2. E. Nowak, „Analiza sprawozdań finansowych”, Polskie Wydawnictwo Ekonomiczne, Warszawa 2005.
3. W. Gabrusewicz, P. Gabrusewicz, „Roczne sprawozdania finansowe przedsiębiorstwa”, PWE, Warszawa 2015.
4.  I. Olchowicz, A. Tłaczała, „Sprawozdawczość finansowa według krajowych i międzynarodowych standardów”, Difin, Warszawa 2008.
5. A. Helin, K. Szymański, „Sprawozdawczość finansowa spółek kapitałowych”, Fundacja Rozwoju Rachunkowości w Polsce, Warszawa 2011.</t>
  </si>
  <si>
    <t>1. D. Krzywda, „Rewizja sprawozdań finansowych”, Stowarzyszenie Księgowych w Polsce, Warszawa, 2005.
2. „Sprawozdanie finansowe według polskich i międzynarodowych standardów rachunkowośc”i, red. G. K. Świderska, W. Więcław, Difin 2012.
3. „Analiza sprawozdawczości finansowej przedsiębiorstwa: praca zbiorowa”, red. W. Skoczylas, Stowarzyszenie Księgowych w Polsce, Warszawa 2009.</t>
  </si>
  <si>
    <t>procesy, zjawiska, podmioty, struktury i instytucje rynku kapitałowego oraz ich składowe i ich cechy;  właściwe dla rynku kapitałowego metody i narzędzia, w tym techniki pozyskiwania danych pozwalające opisywać zjawiska finansowe; poszczególne instrumenty finansowe w tym instrumenty pochodne oraz ryzyka z nimi związane.</t>
  </si>
  <si>
    <t xml:space="preserve">do analizy złożoności procesów w otoczeniu, wpływających na badaną organizację jako podmiotu obrotu na giełdzie papierów wartoścowych; do opracowania strategii finansowania działalności gospodarczej. </t>
  </si>
  <si>
    <t>dokonywać obserwacji i analiz podstawowych procesów gospodarczych zachodzących na rynku kapitałowym; interpretować niezbędne w tym zakresie dane statystyczne oraz wskaźniki ekonomiczne, a także prognozować procesy i zjawiska z wykorzystaniem standardowych metod i narzędzi; zaprojketować strategię finansową z wykorzystaniem instrumentów finansowych, w tym instrumentów pochodnych.</t>
  </si>
  <si>
    <t>Celem modułu jest doskonalenie wiedzy i praktycznych umiejętności specjalistycznych w zakresie zarządzania finansami i doradztwa finansowego. Prowadzone w ramach modułu zajęcia umożliwią słuchaczom rozwiązywanie problemów decyzyjnych o różnorodnym charakterze oraz umożliwią zdobycie umiejętności, które pozwolą im na samodzielne aplikowanie zdobytej wiedzy w praktyce gospodarczej.  Student będzie potrafił dobrać odpowiedni zestaw narzędzi analitycznych do problemu badawczego. Zajęcia prowadzone są z wykorzystaniem metod aktywizujących i bazują na przykładach pochodzących z praktyki gospodarczej.</t>
  </si>
  <si>
    <t>Biznes w działaniu; Ekonomiczny kontekst zarzadzania; Noweoczesne zarządzanie; Ryzyko i ubezpieczenia w biznesie; Komputerowe wspomaganie decyzji biznesowych.</t>
  </si>
  <si>
    <t>rozumie, w sposób pogłębiony, mechanizmy funkcjonowania rynków finansowych, a w tym rynku kapitałowego. Zna istotę i charakterystykę poszczególnych instrumentów finansowych, a także rozumie cel w jakim są emitowane.</t>
  </si>
  <si>
    <t xml:space="preserve">posiada pełną wiedzę dotyczącą struktur, procesów, zjawisk, a także podmiotów funkcjonujących na rynkach finansowych, a w tym na rynku kapitałowym. </t>
  </si>
  <si>
    <t>zna właściwe dla rynku kapitałowego narzędzia i metody służące do analizy instrumentów finansowych (z uwzględnieniem metod wyceny). Posiada również wiedzę dotyczącą technik pozyskiwania danych, które pozwalają na opisanie wybranych zjawisk i procesów zachodzących na rynkach finansowych.</t>
  </si>
  <si>
    <t>potrafi zaproponować rozwiązania mające na celu uwzględnienie emisji, a także transakcji kupna-sprzedaży instrumentów finansowych w strategii finansowej przedsiębiorstwa.</t>
  </si>
  <si>
    <t>potrafi analizować i obserwować procesy zachodzące na rynku kapitałowym. Potrafi pozyskać niezbędne do tego celu dane, a także prawidłowo je zinterpretować.</t>
  </si>
  <si>
    <t>potrafi zastosować odpowiednie narzędzia i techniki badawcze w analizach związanych z instrumentami finansowymi, które również obejmują ich wycenę.</t>
  </si>
  <si>
    <t>jest świadomy stopnia złożoności procesów występujących w otoczeniu przedsiębiorstwa, a także ich wpływu na kształtowanie jego strategii finansowej. Potrafi krytycznie ocenić poziom swojej wiedzy i kompetencji.</t>
  </si>
  <si>
    <t xml:space="preserve"> realizując zadania z zakresu analizy instrumentów finansowych, potrafi pracować w grupie, z zachowaniem profesjonalizmu i wartości etycznych.</t>
  </si>
  <si>
    <t>podejmuje racjonalne decyzje, myśli logicznie, wykazuje zdolności analityczne, a także samodzielnie potrafi rozwiązywać wybrane problemy badawcze i prezentować efekty swojej pracy.</t>
  </si>
  <si>
    <t>1. Wstęp do tematyki rynków finansowych – istota, rodzaje, funkcje, mechanizmy i powiązania.
2. Uczestnicy i funkcjonowanie rynków finansowych.
3. Rynek kapitałowy i giełda papierów wartościowych na tle rynku finansowego.
4. Pojęcie inwestycji – definicja, cechy i rodzaje.
5. Ryzyko – istota, definicja, rodzaje i podstawowe metody pomiaru.
6. Charakterystyka wybranych instrumentów rynku pieniężnego.
7. Obligacje i inne, dłużne papiery wartościowe.
8. Akcje - istota, cechy i rodzaje akcji.
9. Wycena i analiza dłużnych papierów wartościowych.
10. Wycena i analiza udziałowych papierów wartościowych, w tym elementy analizy fundamentalnej (wycena akcji modelem DCF oraz wycena metodą porównawczą).
11. Analiza techniczna.
12. Psychologia inwestowania.</t>
  </si>
  <si>
    <t>1. K. Jajuga, T. Jajuga, „Inwestycje”, PWN, Warszawa 2008. 
2. K. Borowski, „Analiza fundamentalna”, Difin, Warszawa 2014.
3. W. Dębski, „Rynek finansowy i jego mechanizmy. Podstawy teorii i praktyki”, PWN, Warszawa 2010.
4. W. Bień, „Rynek papierów wartościowych”, Difin, Warszawa 2008.</t>
  </si>
  <si>
    <t>1. L. Martellini, Ph. Priaulet, S. Priaulet, „Fixed-Income Securities. Valuation, Risk Management and Portfolio Strategies”, Wiley, 2003.
2. „The Handbook of Fixed Income Securities”, red. F.J. Fabozzi, wyd. 8, McGraw Hill, 2012.
3. 1. J.J.Murphy, „Analiza technicza rynków finansowych", Wydawnictwo Finansowe WIG-PRESS, Warszawa 2008. 
4. R.C. Miner, „Strategie inwestycyjne”, Infoinwestor, Warszawa 2012. 
5. J.C. Ritchie, „Analiza fundamentalna”, WIG-Press, Warszawa 1997.</t>
  </si>
  <si>
    <t>zna i rozumie istotę rynku finansowego, a także potrafi zdefiniować jego segmenty, funkcje i uczestników.</t>
  </si>
  <si>
    <t>ma zaawansowaną wiedzę z zakresu pojęć dochodu i ryzyka inwestycji, rozumie teorie portfela akcji dwóch i wielu spółek.</t>
  </si>
  <si>
    <t>zna na poziomie zaawansowanym i rozumie istotę inżynierii finansowej,  wymienia najważniejsze metody, a także charakteryzuje poszczególne instrumenty pochodne.</t>
  </si>
  <si>
    <t>ma świadomość potrzeby nieustannego poszerzania wiedzy z zakresu inżynierii finansowej.</t>
  </si>
  <si>
    <t>jest w stanie pracować samodzielnie, a także w grupie realizując zadania polegające na rozwiązywaniu problemów z zakresu analizy inwestycji i inżynierii finansowej. Zachowuje przy tym rzetelność i obiektywność.</t>
  </si>
  <si>
    <t>podczas wykonywanej pracy, myśli analitycznie i racjonalnie, a także jest zdolny odnieść się do jej wyników w sposób krytyczny.</t>
  </si>
  <si>
    <t>1. Rynek finansowy i jego segmenty, funkcje i instytucje – środowisko inżynierii finansowej. 
2. Istota inżynierii finansowej – definicja, metody i rozwój.
3. Charakterystyka najważniejszych instrumentów finansowych – instrumenty rynku pieniężnego, obligacje, akcje i inne instrumenty udziałowe.
4. Istota i charakterystyka najważniejszych instrumentów pochodnych – opcje, kontrakty terminowe forward i futures oraz kontrakty swap.
5. Wybrane aspekty analizy instrumentów dłużnych – struktura terminowa stóp procentowych, ryzyko i strategie inwestycji w obligacje oraz pomiar ryzyka stopy procentowej.
6. Pomiar dochodu z inwestycji.
7. Ryzyko inwestycji – istota, natura, rodzaje i najważniejsze miary.
8. Istota zarządzania ryzykiem.
9. Wstęp do analizy portfelowej.
10. Teoria portfela dwóch spółek.
11. Teoria portfela wielu spółek.
12. Wyznaczanie portfela o minimalnym ryzyku.
13. Wyznaczanie portfela efektywnego o zadanej stopie zwrotu.
14. Portfele uwzględniające instrumenty wolne od ryzyka.
15. Wybrane modele rynku kapitałowego.
16. Wprowadzenie do wyceny instrumentów pochodnych.
17. Wycena opcji – model dwumianowy.
18. Wycena opcji – model Blacka-Scholesa.
19. Wycena kontraktów futures i forward.</t>
  </si>
  <si>
    <t>ma pogłębioną wiedzę z zakresu rachunkowości finansowej i zarządczej, inwestycji kapitałowych; zna zasady funkcjonowania instytucji finansowych, budowania wartości przedsiębiorstwa i controllingu.</t>
  </si>
  <si>
    <t xml:space="preserve">potrafi dokonać oceny ryzyka finansowego, dokonać wyboru instrumentów finansowych z uwzględnieniem międzynarodowych standardów rachunkowości. Analizuje i interpretuje wyniki finansowe organizacji. </t>
  </si>
  <si>
    <t>Moduł aktywności praktycznej DFiRZ</t>
  </si>
  <si>
    <t xml:space="preserve">Moduł dyplomowy (1), (2) oraz Moduł specjalnościowy (1), (2), (3). </t>
  </si>
  <si>
    <t>Student powinien posiadać podstawową wiedzę z zakresu zarządzania, ekonomii i finansów (znajomość podstawowych pojęć w dyscyplinach naukowych: nauki o zarządzaniu i jakości oraz ekonomia i finanse).</t>
  </si>
  <si>
    <t>posiada wiedzę na temat metodologii pisania pracy magisterskiej, z uwzględniniem wyzwań pracy o charakterze empiycznym, projektowym, wdrożeniowym z uwzględnieniem jej użyteczności/utylitarności</t>
  </si>
  <si>
    <t>posiada wiedzę na temat zasad samodzielnego przeprowadzenia procesów badawczych, w tym badań pierwotnych i wtórnych na cele pracy badawczej tj. pracy magisterskiej</t>
  </si>
  <si>
    <t>myśli logicznie i analitycznie, jest zdolny do samodzielnej pracy badawczej, prezentacji jej założeń i efektów.</t>
  </si>
  <si>
    <t>1. Procedura dyplomowa obowiazująca na kierunku Zarządzanie, studia drugiego stopnia o profilu praktycznym. 
2. Podstawowe zagadnienia związane z procesem tworzenia pracy magisterskiej: wybór tematu; formułowanie celu pracy i problemu badawczego; formułowanie hipotez badawczych, dobór metod badawczych; układ, treść i objętość rozdziałów; dobór i wykorzystanie źródeł literaturowych; gromadzenie i przetwarzanie danych empirycznych; prezentacja i interpretacja wyników badania; wnioskowanie). 
3. Zasady korzystania z  księgozbiorów i czasopism, elektronicznych baz danych i zasobów Internetu.  
4.Technika pisania prac naukowych (praca magisterska): forma, styl i język, wymagania edycji tekstu i elementów graficznych (tabele, rysunki, wykresy). 
5. Omówienie zasad przygotowania i przeprowadzenia prezentacji multimedialnej własnego projektu końcowego. 
6. Etyczne zasady pisania pracy dyplomowej. 
7. Procedura dyplomowa i antyplagiatowa w ZPSB.</t>
  </si>
  <si>
    <t>1. G. Maniak, E. Świergiel, A. Zelek, Twoja praca promocyjna – od dylematów do perfekcji. Poradnik dla studentów ZPSB,Wyd. Naukowe  ZPSB, Szczecin 2010 (także w wersji elearningowej).
2. J. Lichtarski, Praktyczny wymiar nauk o zarządzaniu, PWE, Warszawa 2015.</t>
  </si>
  <si>
    <t>ma i rozwija umiejętność samodzielnego przeprowadzenia badań i przygotowania raportu z procesu badawcego (praca magisterska).</t>
  </si>
  <si>
    <t>W ramach seminarium dyplomowego (semestr 2) odbywa się: 
1/ proces badań empirycznych, analiza wyników, raportowanie, konkludowanie, rekomendacje; 
2/ redakcja pracy, strukturyzowanie i integrowanie części teoretycznej z empiryczną, formułowanie związków między teorią a praktyką.</t>
  </si>
  <si>
    <t>zal. bez oceny</t>
  </si>
  <si>
    <t>niedostateczny &lt; 51%</t>
  </si>
  <si>
    <t>2020/2021</t>
  </si>
  <si>
    <t>niestacjonarne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</si>
</sst>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charset val="238"/>
      <scheme val="minor"/>
    </font>
    <font>
      <sz val="11"/>
      <color rgb="FFFF0000"/>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b/>
      <sz val="18"/>
      <name val="Century Gothic"/>
      <family val="2"/>
      <charset val="238"/>
    </font>
    <font>
      <sz val="14"/>
      <name val="Century Gothic"/>
      <family val="2"/>
      <charset val="238"/>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1"/>
      <color rgb="FFFF0000"/>
      <name val="Century Gothic"/>
      <family val="2"/>
      <charset val="238"/>
    </font>
    <font>
      <sz val="12"/>
      <color theme="0"/>
      <name val="Calibri"/>
      <family val="2"/>
      <charset val="238"/>
      <scheme val="minor"/>
    </font>
    <font>
      <b/>
      <sz val="16"/>
      <color theme="5" tint="-0.499984740745262"/>
      <name val="Calibri"/>
      <family val="2"/>
      <charset val="238"/>
      <scheme val="minor"/>
    </font>
    <font>
      <b/>
      <sz val="14"/>
      <color theme="5" tint="-0.499984740745262"/>
      <name val="Calibri"/>
      <family val="2"/>
      <charset val="238"/>
      <scheme val="minor"/>
    </font>
    <font>
      <b/>
      <sz val="10"/>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4"/>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b/>
      <sz val="14"/>
      <color theme="0"/>
      <name val="Calibri"/>
      <family val="2"/>
      <charset val="238"/>
      <scheme val="minor"/>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sz val="10"/>
      <color rgb="FF000000"/>
      <name val="Calibri"/>
      <family val="2"/>
      <charset val="238"/>
    </font>
    <font>
      <sz val="11"/>
      <name val="Calibri"/>
      <family val="2"/>
      <charset val="238"/>
    </font>
    <font>
      <b/>
      <sz val="11"/>
      <name val="Calibri"/>
      <family val="2"/>
      <charset val="238"/>
    </font>
    <font>
      <b/>
      <sz val="11"/>
      <color rgb="FF000000"/>
      <name val="Century Gothic"/>
      <family val="2"/>
      <charset val="238"/>
    </font>
    <font>
      <sz val="11"/>
      <color rgb="FF833C0C"/>
      <name val="Calibri"/>
      <family val="2"/>
      <charset val="238"/>
    </font>
    <font>
      <b/>
      <sz val="14"/>
      <color rgb="FF833C0C"/>
      <name val="Century Gothic"/>
      <family val="2"/>
      <charset val="238"/>
    </font>
    <font>
      <i/>
      <sz val="10"/>
      <color rgb="FF833C0C"/>
      <name val="Calibri"/>
      <family val="2"/>
      <charset val="238"/>
    </font>
    <font>
      <b/>
      <sz val="10"/>
      <color rgb="FF000000"/>
      <name val="Century Gothic"/>
      <family val="2"/>
      <charset val="238"/>
    </font>
    <font>
      <b/>
      <sz val="14"/>
      <name val="Calibri"/>
      <family val="2"/>
      <charset val="238"/>
    </font>
    <font>
      <b/>
      <sz val="12"/>
      <name val="Calibri"/>
      <family val="2"/>
      <charset val="238"/>
    </font>
    <font>
      <i/>
      <sz val="10"/>
      <color rgb="FF632523"/>
      <name val="Calibri"/>
      <family val="2"/>
      <charset val="238"/>
    </font>
    <font>
      <b/>
      <sz val="12"/>
      <color rgb="FF000000"/>
      <name val="Century Gothic"/>
      <family val="2"/>
      <charset val="238"/>
    </font>
    <font>
      <sz val="11"/>
      <color theme="1"/>
      <name val="Calibri"/>
      <family val="2"/>
      <charset val="238"/>
    </font>
    <font>
      <sz val="10"/>
      <name val="Calibri"/>
      <family val="2"/>
      <charset val="238"/>
    </font>
    <font>
      <b/>
      <sz val="14"/>
      <color rgb="FF000000"/>
      <name val="Century Gothic"/>
      <family val="2"/>
      <charset val="238"/>
    </font>
    <font>
      <i/>
      <sz val="11"/>
      <color rgb="FF000000"/>
      <name val="Calibri"/>
      <family val="2"/>
      <charset val="238"/>
    </font>
    <font>
      <i/>
      <sz val="11"/>
      <name val="Calibri"/>
      <family val="2"/>
      <charset val="238"/>
    </font>
    <font>
      <sz val="8"/>
      <color rgb="FF000000"/>
      <name val="Calibri"/>
      <family val="2"/>
      <charset val="238"/>
      <scheme val="minor"/>
    </font>
    <font>
      <b/>
      <i/>
      <u/>
      <sz val="12"/>
      <color theme="4" tint="-0.499984740745262"/>
      <name val="Century Gothic"/>
      <family val="2"/>
      <charset val="238"/>
    </font>
    <font>
      <b/>
      <i/>
      <u/>
      <sz val="12"/>
      <color rgb="FF203764"/>
      <name val="Century Gothic"/>
      <family val="2"/>
      <charset val="238"/>
    </font>
    <font>
      <sz val="11"/>
      <color rgb="FF000000"/>
      <name val="Calibri"/>
      <family val="2"/>
      <charset val="238"/>
    </font>
    <font>
      <sz val="10"/>
      <color theme="1"/>
      <name val="Century Gothic"/>
      <family val="2"/>
      <charset val="238"/>
    </font>
    <font>
      <i/>
      <sz val="11"/>
      <color theme="5" tint="-0.499984740745262"/>
      <name val="Calibri"/>
      <family val="2"/>
      <charset val="238"/>
      <scheme val="minor"/>
    </font>
    <font>
      <sz val="10"/>
      <color rgb="FF000000"/>
      <name val="Century Gothic"/>
      <family val="2"/>
      <charset val="238"/>
    </font>
    <font>
      <i/>
      <sz val="11"/>
      <color rgb="FF833C0C"/>
      <name val="Calibri"/>
      <family val="2"/>
      <charset val="238"/>
    </font>
    <font>
      <b/>
      <sz val="13"/>
      <name val="Century Gothic"/>
      <family val="2"/>
      <charset val="238"/>
    </font>
    <font>
      <b/>
      <u/>
      <sz val="12"/>
      <name val="Calibri"/>
      <family val="2"/>
      <charset val="238"/>
      <scheme val="minor"/>
    </font>
    <font>
      <b/>
      <sz val="16"/>
      <color theme="5" tint="-0.499984740745262"/>
      <name val="Century Gothic"/>
      <family val="2"/>
      <charset val="238"/>
    </font>
    <font>
      <sz val="11"/>
      <color theme="1"/>
      <name val="Calibri"/>
      <family val="2"/>
      <charset val="238"/>
      <scheme val="minor"/>
    </font>
    <font>
      <b/>
      <sz val="16"/>
      <color rgb="FF0094C8"/>
      <name val="Calibri"/>
      <family val="2"/>
      <charset val="238"/>
      <scheme val="minor"/>
    </font>
    <font>
      <b/>
      <sz val="14"/>
      <color rgb="FF0094C8"/>
      <name val="Calibri"/>
      <family val="2"/>
      <charset val="238"/>
      <scheme val="minor"/>
    </font>
    <font>
      <b/>
      <sz val="18"/>
      <color rgb="FFBC043D"/>
      <name val="Calibri"/>
      <family val="2"/>
      <charset val="238"/>
      <scheme val="minor"/>
    </font>
    <font>
      <b/>
      <i/>
      <u/>
      <sz val="12"/>
      <name val="Calibri"/>
      <family val="2"/>
      <charset val="238"/>
      <scheme val="minor"/>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rgb="FFF2F2F2"/>
        <bgColor rgb="FF000000"/>
      </patternFill>
    </fill>
    <fill>
      <patternFill patternType="solid">
        <fgColor rgb="FFFFFF8F"/>
        <bgColor indexed="64"/>
      </patternFill>
    </fill>
    <fill>
      <patternFill patternType="solid">
        <fgColor rgb="FFFFCCFF"/>
        <bgColor indexed="64"/>
      </patternFill>
    </fill>
    <fill>
      <patternFill patternType="solid">
        <fgColor rgb="FFCCFFCC"/>
        <bgColor indexed="64"/>
      </patternFill>
    </fill>
    <fill>
      <patternFill patternType="solid">
        <fgColor rgb="FFD5D5FF"/>
        <bgColor indexed="64"/>
      </patternFill>
    </fill>
    <fill>
      <patternFill patternType="solid">
        <fgColor rgb="FFE6FD91"/>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4"/>
        <bgColor indexed="64"/>
      </patternFill>
    </fill>
    <fill>
      <patternFill patternType="solid">
        <fgColor rgb="FFC6E0B4"/>
        <bgColor indexed="64"/>
      </patternFill>
    </fill>
    <fill>
      <patternFill patternType="solid">
        <fgColor rgb="FFABABFF"/>
        <bgColor indexed="64"/>
      </patternFill>
    </fill>
    <fill>
      <patternFill patternType="solid">
        <fgColor rgb="FFFFFF4B"/>
        <bgColor indexed="64"/>
      </patternFill>
    </fill>
    <fill>
      <patternFill patternType="solid">
        <fgColor rgb="FFA7CF8B"/>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FEFBCE"/>
        <bgColor indexed="64"/>
      </patternFill>
    </fill>
    <fill>
      <patternFill patternType="solid">
        <fgColor theme="7" tint="0.39994506668294322"/>
        <bgColor indexed="64"/>
      </patternFill>
    </fill>
    <fill>
      <patternFill patternType="solid">
        <fgColor rgb="FFFFFFFF"/>
        <bgColor rgb="FF000000"/>
      </patternFill>
    </fill>
    <fill>
      <patternFill patternType="solid">
        <fgColor rgb="FFFEFBCE"/>
        <bgColor rgb="FF000000"/>
      </patternFill>
    </fill>
    <fill>
      <patternFill patternType="solid">
        <fgColor rgb="FF833C0C"/>
        <bgColor rgb="FF000000"/>
      </patternFill>
    </fill>
    <fill>
      <patternFill patternType="solid">
        <fgColor rgb="FFFFE699"/>
        <bgColor rgb="FF000000"/>
      </patternFill>
    </fill>
    <fill>
      <patternFill patternType="solid">
        <fgColor rgb="FFFFD966"/>
        <bgColor rgb="FF000000"/>
      </patternFill>
    </fill>
    <fill>
      <patternFill patternType="solid">
        <fgColor rgb="FFFFE699"/>
        <bgColor indexed="64"/>
      </patternFill>
    </fill>
  </fills>
  <borders count="1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style="medium">
        <color theme="5" tint="-0.499984740745262"/>
      </left>
      <right style="medium">
        <color theme="5" tint="-0.499984740745262"/>
      </right>
      <top/>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style="thin">
        <color rgb="FF833C0C"/>
      </left>
      <right/>
      <top style="medium">
        <color rgb="FF833C0C"/>
      </top>
      <bottom/>
      <diagonal/>
    </border>
    <border>
      <left/>
      <right/>
      <top style="medium">
        <color rgb="FF833C0C"/>
      </top>
      <bottom/>
      <diagonal/>
    </border>
    <border>
      <left/>
      <right style="thin">
        <color rgb="FF833C0C"/>
      </right>
      <top style="medium">
        <color rgb="FF833C0C"/>
      </top>
      <bottom/>
      <diagonal/>
    </border>
    <border>
      <left style="thin">
        <color rgb="FF833C0C"/>
      </left>
      <right/>
      <top/>
      <bottom/>
      <diagonal/>
    </border>
    <border>
      <left/>
      <right style="thin">
        <color rgb="FF833C0C"/>
      </right>
      <top/>
      <bottom/>
      <diagonal/>
    </border>
    <border>
      <left style="thin">
        <color rgb="FF833C0C"/>
      </left>
      <right/>
      <top/>
      <bottom style="thin">
        <color rgb="FF833C0C"/>
      </bottom>
      <diagonal/>
    </border>
    <border>
      <left/>
      <right/>
      <top/>
      <bottom style="thin">
        <color rgb="FF833C0C"/>
      </bottom>
      <diagonal/>
    </border>
    <border>
      <left/>
      <right style="thin">
        <color rgb="FF833C0C"/>
      </right>
      <top/>
      <bottom style="thin">
        <color rgb="FF833C0C"/>
      </bottom>
      <diagonal/>
    </border>
    <border>
      <left style="thin">
        <color rgb="FF833C0C"/>
      </left>
      <right/>
      <top style="thin">
        <color rgb="FF833C0C"/>
      </top>
      <bottom/>
      <diagonal/>
    </border>
    <border>
      <left/>
      <right/>
      <top style="thin">
        <color rgb="FF833C0C"/>
      </top>
      <bottom/>
      <diagonal/>
    </border>
    <border>
      <left/>
      <right style="thin">
        <color rgb="FF833C0C"/>
      </right>
      <top style="thin">
        <color rgb="FF833C0C"/>
      </top>
      <bottom/>
      <diagonal/>
    </border>
    <border>
      <left style="thin">
        <color rgb="FF833C0C"/>
      </left>
      <right/>
      <top style="medium">
        <color rgb="FF833C0C"/>
      </top>
      <bottom style="hair">
        <color rgb="FF833C0C"/>
      </bottom>
      <diagonal/>
    </border>
    <border>
      <left/>
      <right/>
      <top style="medium">
        <color rgb="FF833C0C"/>
      </top>
      <bottom style="hair">
        <color rgb="FF833C0C"/>
      </bottom>
      <diagonal/>
    </border>
    <border>
      <left/>
      <right style="medium">
        <color rgb="FF833C0C"/>
      </right>
      <top style="medium">
        <color rgb="FF833C0C"/>
      </top>
      <bottom style="hair">
        <color rgb="FF833C0C"/>
      </bottom>
      <diagonal/>
    </border>
    <border>
      <left style="thin">
        <color rgb="FF833C0C"/>
      </left>
      <right/>
      <top style="hair">
        <color rgb="FF833C0C"/>
      </top>
      <bottom style="hair">
        <color rgb="FF833C0C"/>
      </bottom>
      <diagonal/>
    </border>
    <border>
      <left/>
      <right/>
      <top style="hair">
        <color rgb="FF833C0C"/>
      </top>
      <bottom style="hair">
        <color rgb="FF833C0C"/>
      </bottom>
      <diagonal/>
    </border>
    <border>
      <left/>
      <right style="medium">
        <color rgb="FF833C0C"/>
      </right>
      <top style="hair">
        <color rgb="FF833C0C"/>
      </top>
      <bottom style="hair">
        <color rgb="FF833C0C"/>
      </bottom>
      <diagonal/>
    </border>
    <border>
      <left style="thin">
        <color rgb="FF833C0C"/>
      </left>
      <right/>
      <top style="hair">
        <color rgb="FF833C0C"/>
      </top>
      <bottom style="thin">
        <color rgb="FF833C0C"/>
      </bottom>
      <diagonal/>
    </border>
    <border>
      <left/>
      <right/>
      <top style="hair">
        <color rgb="FF833C0C"/>
      </top>
      <bottom style="thin">
        <color rgb="FF833C0C"/>
      </bottom>
      <diagonal/>
    </border>
    <border>
      <left/>
      <right style="medium">
        <color rgb="FF833C0C"/>
      </right>
      <top style="hair">
        <color rgb="FF833C0C"/>
      </top>
      <bottom style="thin">
        <color rgb="FF833C0C"/>
      </bottom>
      <diagonal/>
    </border>
    <border>
      <left style="thin">
        <color rgb="FF833C0C"/>
      </left>
      <right/>
      <top style="thin">
        <color rgb="FF833C0C"/>
      </top>
      <bottom style="hair">
        <color rgb="FF833C0C"/>
      </bottom>
      <diagonal/>
    </border>
    <border>
      <left/>
      <right/>
      <top style="thin">
        <color rgb="FF833C0C"/>
      </top>
      <bottom style="hair">
        <color rgb="FF833C0C"/>
      </bottom>
      <diagonal/>
    </border>
    <border>
      <left/>
      <right style="medium">
        <color rgb="FF833C0C"/>
      </right>
      <top style="thin">
        <color rgb="FF833C0C"/>
      </top>
      <bottom style="hair">
        <color rgb="FF833C0C"/>
      </bottom>
      <diagonal/>
    </border>
    <border>
      <left style="thin">
        <color rgb="FF833C0C"/>
      </left>
      <right/>
      <top/>
      <bottom style="medium">
        <color rgb="FF833C0C"/>
      </bottom>
      <diagonal/>
    </border>
    <border>
      <left/>
      <right/>
      <top/>
      <bottom style="medium">
        <color rgb="FF833C0C"/>
      </bottom>
      <diagonal/>
    </border>
    <border>
      <left/>
      <right style="thin">
        <color rgb="FF833C0C"/>
      </right>
      <top/>
      <bottom style="medium">
        <color rgb="FF833C0C"/>
      </bottom>
      <diagonal/>
    </border>
    <border>
      <left style="thin">
        <color rgb="FF833C0C"/>
      </left>
      <right/>
      <top style="hair">
        <color rgb="FF833C0C"/>
      </top>
      <bottom style="medium">
        <color rgb="FF833C0C"/>
      </bottom>
      <diagonal/>
    </border>
    <border>
      <left/>
      <right/>
      <top style="hair">
        <color rgb="FF833C0C"/>
      </top>
      <bottom style="medium">
        <color rgb="FF833C0C"/>
      </bottom>
      <diagonal/>
    </border>
    <border>
      <left/>
      <right style="medium">
        <color rgb="FF833C0C"/>
      </right>
      <top style="hair">
        <color rgb="FF833C0C"/>
      </top>
      <bottom style="medium">
        <color rgb="FF833C0C"/>
      </bottom>
      <diagonal/>
    </border>
    <border>
      <left style="thin">
        <color rgb="FF833C0C"/>
      </left>
      <right/>
      <top style="thin">
        <color rgb="FF833C0C"/>
      </top>
      <bottom style="thin">
        <color rgb="FF833C0C"/>
      </bottom>
      <diagonal/>
    </border>
    <border>
      <left/>
      <right/>
      <top style="thin">
        <color rgb="FF833C0C"/>
      </top>
      <bottom style="thin">
        <color rgb="FF833C0C"/>
      </bottom>
      <diagonal/>
    </border>
    <border>
      <left/>
      <right style="medium">
        <color rgb="FF833C0C"/>
      </right>
      <top style="thin">
        <color rgb="FF833C0C"/>
      </top>
      <bottom style="thin">
        <color rgb="FF833C0C"/>
      </bottom>
      <diagonal/>
    </border>
    <border>
      <left style="thin">
        <color rgb="FF833C0C"/>
      </left>
      <right style="thin">
        <color rgb="FF833C0C"/>
      </right>
      <top style="thin">
        <color rgb="FF833C0C"/>
      </top>
      <bottom style="thin">
        <color rgb="FF833C0C"/>
      </bottom>
      <diagonal/>
    </border>
    <border>
      <left style="thin">
        <color rgb="FF833C0C"/>
      </left>
      <right style="medium">
        <color rgb="FF833C0C"/>
      </right>
      <top style="thin">
        <color rgb="FF833C0C"/>
      </top>
      <bottom style="thin">
        <color rgb="FF833C0C"/>
      </bottom>
      <diagonal/>
    </border>
    <border>
      <left/>
      <right style="thin">
        <color rgb="FF833C0C"/>
      </right>
      <top style="thin">
        <color rgb="FF833C0C"/>
      </top>
      <bottom style="thin">
        <color rgb="FF833C0C"/>
      </bottom>
      <diagonal/>
    </border>
    <border>
      <left style="medium">
        <color rgb="FF833C0C"/>
      </left>
      <right style="thin">
        <color rgb="FF833C0C"/>
      </right>
      <top style="medium">
        <color rgb="FF833C0C"/>
      </top>
      <bottom style="thin">
        <color rgb="FF833C0C"/>
      </bottom>
      <diagonal/>
    </border>
    <border>
      <left style="thin">
        <color rgb="FF833C0C"/>
      </left>
      <right style="thin">
        <color rgb="FF833C0C"/>
      </right>
      <top style="medium">
        <color rgb="FF833C0C"/>
      </top>
      <bottom style="thin">
        <color rgb="FF833C0C"/>
      </bottom>
      <diagonal/>
    </border>
    <border>
      <left style="thin">
        <color rgb="FF833C0C"/>
      </left>
      <right style="medium">
        <color rgb="FF833C0C"/>
      </right>
      <top style="medium">
        <color rgb="FF833C0C"/>
      </top>
      <bottom style="thin">
        <color rgb="FF833C0C"/>
      </bottom>
      <diagonal/>
    </border>
    <border>
      <left style="medium">
        <color rgb="FF833C0C"/>
      </left>
      <right style="thin">
        <color rgb="FF833C0C"/>
      </right>
      <top style="thin">
        <color rgb="FF833C0C"/>
      </top>
      <bottom style="thin">
        <color rgb="FF833C0C"/>
      </bottom>
      <diagonal/>
    </border>
    <border>
      <left style="medium">
        <color rgb="FF833C0C"/>
      </left>
      <right style="thin">
        <color rgb="FF833C0C"/>
      </right>
      <top style="thin">
        <color rgb="FF833C0C"/>
      </top>
      <bottom style="medium">
        <color rgb="FF833C0C"/>
      </bottom>
      <diagonal/>
    </border>
    <border>
      <left style="medium">
        <color rgb="FF833C0C"/>
      </left>
      <right style="thin">
        <color rgb="FF833C0C"/>
      </right>
      <top style="medium">
        <color rgb="FF833C0C"/>
      </top>
      <bottom/>
      <diagonal/>
    </border>
    <border>
      <left style="medium">
        <color rgb="FF833C0C"/>
      </left>
      <right style="thin">
        <color rgb="FF833C0C"/>
      </right>
      <top/>
      <bottom/>
      <diagonal/>
    </border>
    <border>
      <left style="medium">
        <color rgb="FF833C0C"/>
      </left>
      <right style="thin">
        <color rgb="FF833C0C"/>
      </right>
      <top/>
      <bottom style="thin">
        <color rgb="FF833C0C"/>
      </bottom>
      <diagonal/>
    </border>
    <border>
      <left style="thin">
        <color rgb="FF833C0C"/>
      </left>
      <right style="thin">
        <color rgb="FF833C0C"/>
      </right>
      <top style="thin">
        <color rgb="FF833C0C"/>
      </top>
      <bottom/>
      <diagonal/>
    </border>
    <border>
      <left style="thin">
        <color rgb="FF833C0C"/>
      </left>
      <right style="thin">
        <color rgb="FF833C0C"/>
      </right>
      <top/>
      <bottom/>
      <diagonal/>
    </border>
    <border>
      <left style="thin">
        <color rgb="FF833C0C"/>
      </left>
      <right style="thin">
        <color rgb="FF833C0C"/>
      </right>
      <top/>
      <bottom style="thin">
        <color rgb="FF833C0C"/>
      </bottom>
      <diagonal/>
    </border>
    <border>
      <left style="medium">
        <color rgb="FF833C0C"/>
      </left>
      <right/>
      <top style="thin">
        <color rgb="FF833C0C"/>
      </top>
      <bottom style="thin">
        <color rgb="FF833C0C"/>
      </bottom>
      <diagonal/>
    </border>
    <border>
      <left style="thin">
        <color rgb="FF833C0C"/>
      </left>
      <right style="thin">
        <color rgb="FF833C0C"/>
      </right>
      <top style="thin">
        <color rgb="FF833C0C"/>
      </top>
      <bottom style="medium">
        <color rgb="FF833C0C"/>
      </bottom>
      <diagonal/>
    </border>
    <border>
      <left style="thin">
        <color rgb="FF833C0C"/>
      </left>
      <right style="medium">
        <color rgb="FF833C0C"/>
      </right>
      <top style="thin">
        <color rgb="FF833C0C"/>
      </top>
      <bottom style="medium">
        <color rgb="FF833C0C"/>
      </bottom>
      <diagonal/>
    </border>
    <border>
      <left style="medium">
        <color theme="5" tint="-0.499984740745262"/>
      </left>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diagonal/>
    </border>
    <border>
      <left style="thin">
        <color rgb="FF833C0C"/>
      </left>
      <right/>
      <top style="hair">
        <color rgb="FF833C0C"/>
      </top>
      <bottom/>
      <diagonal/>
    </border>
    <border>
      <left/>
      <right/>
      <top style="hair">
        <color rgb="FF833C0C"/>
      </top>
      <bottom/>
      <diagonal/>
    </border>
    <border>
      <left/>
      <right style="medium">
        <color rgb="FF833C0C"/>
      </right>
      <top style="hair">
        <color rgb="FF833C0C"/>
      </top>
      <bottom/>
      <diagonal/>
    </border>
    <border>
      <left style="thin">
        <color theme="5" tint="-0.499984740745262"/>
      </left>
      <right style="medium">
        <color theme="5" tint="-0.499984740745262"/>
      </right>
      <top/>
      <bottom style="thin">
        <color theme="5" tint="-0.499984740745262"/>
      </bottom>
      <diagonal/>
    </border>
    <border>
      <left style="thin">
        <color rgb="FF833C0C"/>
      </left>
      <right/>
      <top style="medium">
        <color theme="5" tint="-0.499984740745262"/>
      </top>
      <bottom/>
      <diagonal/>
    </border>
    <border>
      <left/>
      <right style="thin">
        <color rgb="FF833C0C"/>
      </right>
      <top style="medium">
        <color theme="5" tint="-0.499984740745262"/>
      </top>
      <bottom/>
      <diagonal/>
    </border>
    <border>
      <left style="thin">
        <color rgb="FF833C0C"/>
      </left>
      <right/>
      <top style="medium">
        <color theme="5" tint="-0.499984740745262"/>
      </top>
      <bottom style="hair">
        <color rgb="FF833C0C"/>
      </bottom>
      <diagonal/>
    </border>
    <border>
      <left/>
      <right/>
      <top style="medium">
        <color theme="5" tint="-0.499984740745262"/>
      </top>
      <bottom style="hair">
        <color rgb="FF833C0C"/>
      </bottom>
      <diagonal/>
    </border>
    <border>
      <left/>
      <right style="medium">
        <color rgb="FF833C0C"/>
      </right>
      <top style="medium">
        <color theme="5" tint="-0.499984740745262"/>
      </top>
      <bottom style="hair">
        <color rgb="FF833C0C"/>
      </bottom>
      <diagonal/>
    </border>
    <border>
      <left style="thin">
        <color rgb="FF833C0C"/>
      </left>
      <right/>
      <top/>
      <bottom style="medium">
        <color theme="5" tint="-0.499984740745262"/>
      </bottom>
      <diagonal/>
    </border>
    <border>
      <left/>
      <right style="thin">
        <color rgb="FF833C0C"/>
      </right>
      <top/>
      <bottom style="medium">
        <color theme="5" tint="-0.499984740745262"/>
      </bottom>
      <diagonal/>
    </border>
    <border>
      <left style="thin">
        <color rgb="FF833C0C"/>
      </left>
      <right/>
      <top style="hair">
        <color rgb="FF833C0C"/>
      </top>
      <bottom style="medium">
        <color theme="5" tint="-0.499984740745262"/>
      </bottom>
      <diagonal/>
    </border>
    <border>
      <left/>
      <right/>
      <top style="hair">
        <color rgb="FF833C0C"/>
      </top>
      <bottom style="medium">
        <color theme="5" tint="-0.499984740745262"/>
      </bottom>
      <diagonal/>
    </border>
    <border>
      <left/>
      <right style="medium">
        <color rgb="FF833C0C"/>
      </right>
      <top style="hair">
        <color rgb="FF833C0C"/>
      </top>
      <bottom style="medium">
        <color theme="5" tint="-0.499984740745262"/>
      </bottom>
      <diagonal/>
    </border>
    <border>
      <left style="thin">
        <color rgb="FF833C0C"/>
      </left>
      <right/>
      <top style="hair">
        <color rgb="FF833C0C"/>
      </top>
      <bottom style="thin">
        <color theme="5" tint="-0.499984740745262"/>
      </bottom>
      <diagonal/>
    </border>
    <border>
      <left/>
      <right/>
      <top style="hair">
        <color rgb="FF833C0C"/>
      </top>
      <bottom style="thin">
        <color theme="5" tint="-0.499984740745262"/>
      </bottom>
      <diagonal/>
    </border>
    <border>
      <left/>
      <right style="medium">
        <color rgb="FF833C0C"/>
      </right>
      <top style="hair">
        <color rgb="FF833C0C"/>
      </top>
      <bottom style="thin">
        <color theme="5" tint="-0.499984740745262"/>
      </bottom>
      <diagonal/>
    </border>
    <border>
      <left style="thin">
        <color theme="5" tint="-0.499984740745262"/>
      </left>
      <right/>
      <top style="hair">
        <color theme="5" tint="-0.499984740745262"/>
      </top>
      <bottom/>
      <diagonal/>
    </border>
    <border>
      <left/>
      <right/>
      <top style="hair">
        <color theme="5" tint="-0.499984740745262"/>
      </top>
      <bottom/>
      <diagonal/>
    </border>
    <border>
      <left/>
      <right style="medium">
        <color theme="5" tint="-0.499984740745262"/>
      </right>
      <top style="hair">
        <color theme="5" tint="-0.499984740745262"/>
      </top>
      <bottom/>
      <diagonal/>
    </border>
    <border>
      <left/>
      <right style="medium">
        <color rgb="FF833C0C"/>
      </right>
      <top style="thin">
        <color theme="5" tint="-0.499984740745262"/>
      </top>
      <bottom style="hair">
        <color theme="5" tint="-0.499984740745262"/>
      </bottom>
      <diagonal/>
    </border>
    <border>
      <left/>
      <right style="medium">
        <color rgb="FF833C0C"/>
      </right>
      <top style="hair">
        <color theme="5" tint="-0.499984740745262"/>
      </top>
      <bottom style="hair">
        <color theme="5" tint="-0.499984740745262"/>
      </bottom>
      <diagonal/>
    </border>
    <border>
      <left/>
      <right style="medium">
        <color rgb="FF833C0C"/>
      </right>
      <top style="hair">
        <color theme="5" tint="-0.499984740745262"/>
      </top>
      <bottom style="medium">
        <color theme="5" tint="-0.499984740745262"/>
      </bottom>
      <diagonal/>
    </border>
    <border>
      <left style="thin">
        <color rgb="FF833C0C"/>
      </left>
      <right/>
      <top style="medium">
        <color theme="5" tint="-0.499984740745262"/>
      </top>
      <bottom style="dotted">
        <color rgb="FF833C0C"/>
      </bottom>
      <diagonal/>
    </border>
    <border>
      <left/>
      <right/>
      <top style="medium">
        <color theme="5" tint="-0.499984740745262"/>
      </top>
      <bottom style="dotted">
        <color rgb="FF833C0C"/>
      </bottom>
      <diagonal/>
    </border>
    <border>
      <left/>
      <right style="medium">
        <color rgb="FF833C0C"/>
      </right>
      <top style="medium">
        <color theme="5" tint="-0.499984740745262"/>
      </top>
      <bottom style="dotted">
        <color rgb="FF833C0C"/>
      </bottom>
      <diagonal/>
    </border>
    <border>
      <left style="thin">
        <color rgb="FF833C0C"/>
      </left>
      <right/>
      <top style="dotted">
        <color rgb="FF833C0C"/>
      </top>
      <bottom style="dotted">
        <color rgb="FF833C0C"/>
      </bottom>
      <diagonal/>
    </border>
    <border>
      <left/>
      <right/>
      <top style="dotted">
        <color rgb="FF833C0C"/>
      </top>
      <bottom style="dotted">
        <color rgb="FF833C0C"/>
      </bottom>
      <diagonal/>
    </border>
    <border>
      <left/>
      <right style="medium">
        <color rgb="FF833C0C"/>
      </right>
      <top style="dotted">
        <color rgb="FF833C0C"/>
      </top>
      <bottom style="dotted">
        <color rgb="FF833C0C"/>
      </bottom>
      <diagonal/>
    </border>
    <border>
      <left style="thin">
        <color rgb="FF833C0C"/>
      </left>
      <right/>
      <top style="dotted">
        <color rgb="FF833C0C"/>
      </top>
      <bottom style="medium">
        <color rgb="FF833C0C"/>
      </bottom>
      <diagonal/>
    </border>
    <border>
      <left/>
      <right/>
      <top style="dotted">
        <color rgb="FF833C0C"/>
      </top>
      <bottom style="medium">
        <color rgb="FF833C0C"/>
      </bottom>
      <diagonal/>
    </border>
    <border>
      <left/>
      <right style="medium">
        <color rgb="FF833C0C"/>
      </right>
      <top style="dotted">
        <color rgb="FF833C0C"/>
      </top>
      <bottom style="medium">
        <color rgb="FF833C0C"/>
      </bottom>
      <diagonal/>
    </border>
    <border>
      <left style="thin">
        <color rgb="FF833C0C"/>
      </left>
      <right style="medium">
        <color rgb="FF833C0C"/>
      </right>
      <top/>
      <bottom style="thin">
        <color rgb="FF833C0C"/>
      </bottom>
      <diagonal/>
    </border>
    <border>
      <left style="medium">
        <color theme="5" tint="-0.499984740745262"/>
      </left>
      <right style="thin">
        <color rgb="FF833C0C"/>
      </right>
      <top style="thin">
        <color rgb="FF833C0C"/>
      </top>
      <bottom style="thin">
        <color rgb="FF833C0C"/>
      </bottom>
      <diagonal/>
    </border>
    <border>
      <left style="medium">
        <color theme="5" tint="-0.499984740745262"/>
      </left>
      <right style="thin">
        <color rgb="FF833C0C"/>
      </right>
      <top style="medium">
        <color theme="5" tint="-0.499984740745262"/>
      </top>
      <bottom style="thin">
        <color rgb="FF833C0C"/>
      </bottom>
      <diagonal/>
    </border>
    <border>
      <left style="medium">
        <color theme="5" tint="-0.499984740745262"/>
      </left>
      <right style="thin">
        <color rgb="FF833C0C"/>
      </right>
      <top style="thin">
        <color rgb="FF833C0C"/>
      </top>
      <bottom style="medium">
        <color theme="5" tint="-0.499984740745262"/>
      </bottom>
      <diagonal/>
    </border>
    <border>
      <left/>
      <right style="medium">
        <color rgb="FF833C0C"/>
      </right>
      <top style="medium">
        <color theme="5" tint="-0.499984740745262"/>
      </top>
      <bottom style="hair">
        <color theme="5" tint="-0.499984740745262"/>
      </bottom>
      <diagonal/>
    </border>
    <border>
      <left/>
      <right style="medium">
        <color rgb="FF833C0C"/>
      </right>
      <top style="hair">
        <color theme="5" tint="-0.499984740745262"/>
      </top>
      <bottom style="thin">
        <color theme="5" tint="-0.499984740745262"/>
      </bottom>
      <diagonal/>
    </border>
    <border>
      <left style="medium">
        <color rgb="FF833C0C"/>
      </left>
      <right style="medium">
        <color rgb="FF833C0C"/>
      </right>
      <top/>
      <bottom style="medium">
        <color rgb="FF833C0C"/>
      </bottom>
      <diagonal/>
    </border>
    <border>
      <left style="medium">
        <color theme="5" tint="-0.499984740745262"/>
      </left>
      <right style="thin">
        <color theme="5" tint="-0.499984740745262"/>
      </right>
      <top/>
      <bottom style="medium">
        <color theme="5" tint="-0.499984740745262"/>
      </bottom>
      <diagonal/>
    </border>
  </borders>
  <cellStyleXfs count="4">
    <xf numFmtId="0" fontId="0" fillId="0" borderId="0"/>
    <xf numFmtId="0" fontId="68" fillId="0" borderId="0" applyNumberFormat="0" applyFill="0" applyBorder="0" applyAlignment="0" applyProtection="0"/>
    <xf numFmtId="0" fontId="75" fillId="10" borderId="70" applyFill="0">
      <alignment horizontal="left" vertical="center"/>
    </xf>
    <xf numFmtId="0" fontId="77" fillId="0" borderId="3"/>
  </cellStyleXfs>
  <cellXfs count="664">
    <xf numFmtId="0" fontId="0" fillId="0" borderId="0" xfId="0"/>
    <xf numFmtId="0" fontId="6" fillId="2" borderId="0" xfId="0" applyFont="1" applyFill="1" applyAlignment="1" applyProtection="1">
      <alignment vertical="center"/>
    </xf>
    <xf numFmtId="0" fontId="0" fillId="0" borderId="0" xfId="0" applyProtection="1"/>
    <xf numFmtId="0" fontId="9" fillId="0" borderId="0" xfId="0" applyFont="1" applyAlignment="1" applyProtection="1">
      <alignment vertical="center"/>
    </xf>
    <xf numFmtId="0" fontId="10" fillId="0" borderId="0" xfId="0" applyFont="1" applyAlignment="1" applyProtection="1">
      <alignment vertical="center"/>
    </xf>
    <xf numFmtId="0" fontId="0" fillId="0" borderId="0" xfId="0" applyBorder="1"/>
    <xf numFmtId="0" fontId="8" fillId="3" borderId="9" xfId="0" applyFont="1" applyFill="1" applyBorder="1" applyAlignment="1" applyProtection="1">
      <alignment horizontal="center" vertical="center"/>
    </xf>
    <xf numFmtId="0" fontId="7" fillId="3" borderId="9" xfId="0" applyFont="1" applyFill="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0" fillId="5" borderId="10" xfId="0" applyFill="1" applyBorder="1" applyProtection="1"/>
    <xf numFmtId="0" fontId="0" fillId="5" borderId="10" xfId="0" applyFill="1" applyBorder="1" applyAlignment="1" applyProtection="1"/>
    <xf numFmtId="0" fontId="7" fillId="3" borderId="3" xfId="0" applyFont="1" applyFill="1" applyBorder="1" applyAlignment="1">
      <alignment horizontal="center" vertical="center" wrapText="1"/>
    </xf>
    <xf numFmtId="0" fontId="1" fillId="0" borderId="0" xfId="0" applyFont="1" applyBorder="1" applyAlignment="1">
      <alignment wrapText="1"/>
    </xf>
    <xf numFmtId="0" fontId="5" fillId="0" borderId="18" xfId="0" applyFont="1" applyBorder="1" applyAlignment="1">
      <alignment vertical="center" wrapText="1"/>
    </xf>
    <xf numFmtId="0" fontId="34" fillId="0" borderId="9" xfId="0" applyFont="1" applyBorder="1" applyAlignment="1">
      <alignment vertical="center" wrapText="1"/>
    </xf>
    <xf numFmtId="0" fontId="34" fillId="0" borderId="18" xfId="0" applyFont="1" applyBorder="1" applyAlignment="1">
      <alignment vertical="center" wrapText="1"/>
    </xf>
    <xf numFmtId="0" fontId="35" fillId="13" borderId="9" xfId="0" applyFont="1" applyFill="1" applyBorder="1" applyAlignment="1">
      <alignment horizontal="center" vertical="center" wrapText="1"/>
    </xf>
    <xf numFmtId="0" fontId="7" fillId="0" borderId="0" xfId="0" applyFont="1" applyFill="1" applyBorder="1" applyAlignment="1" applyProtection="1">
      <alignment horizontal="center" vertical="center" textRotation="90" wrapText="1"/>
    </xf>
    <xf numFmtId="0" fontId="28" fillId="0" borderId="0" xfId="0" applyFont="1" applyFill="1" applyBorder="1" applyAlignment="1" applyProtection="1">
      <alignment horizontal="center" vertical="center" textRotation="90" wrapText="1"/>
    </xf>
    <xf numFmtId="0" fontId="0" fillId="5" borderId="39" xfId="0" applyFill="1" applyBorder="1" applyAlignment="1" applyProtection="1"/>
    <xf numFmtId="0" fontId="7" fillId="5" borderId="43" xfId="0" applyFont="1" applyFill="1" applyBorder="1" applyAlignment="1" applyProtection="1">
      <alignment horizontal="center" vertical="center"/>
    </xf>
    <xf numFmtId="0" fontId="18" fillId="5" borderId="28"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39" fillId="15" borderId="0" xfId="0" applyFont="1" applyFill="1" applyBorder="1" applyAlignment="1">
      <alignment horizontal="center" vertical="center"/>
    </xf>
    <xf numFmtId="0" fontId="37" fillId="0" borderId="0" xfId="0" applyFont="1" applyAlignment="1" applyProtection="1"/>
    <xf numFmtId="0" fontId="4" fillId="0" borderId="0" xfId="0" applyFont="1" applyProtection="1"/>
    <xf numFmtId="0" fontId="7" fillId="3" borderId="39" xfId="0" applyFont="1" applyFill="1" applyBorder="1" applyAlignment="1" applyProtection="1">
      <alignment horizontal="center" vertical="center"/>
    </xf>
    <xf numFmtId="0" fontId="0" fillId="0" borderId="19" xfId="0" applyBorder="1"/>
    <xf numFmtId="0" fontId="1" fillId="0" borderId="19" xfId="0" applyFont="1" applyBorder="1" applyAlignment="1"/>
    <xf numFmtId="0" fontId="1" fillId="0" borderId="19" xfId="0" applyFont="1" applyFill="1" applyBorder="1" applyAlignment="1"/>
    <xf numFmtId="0" fontId="0" fillId="0" borderId="19" xfId="0" applyFill="1" applyBorder="1"/>
    <xf numFmtId="0" fontId="12" fillId="2" borderId="15"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13" fillId="5" borderId="43" xfId="0" applyFont="1" applyFill="1" applyBorder="1" applyAlignment="1" applyProtection="1">
      <alignment horizontal="left" vertical="top"/>
    </xf>
    <xf numFmtId="0" fontId="16" fillId="5" borderId="28" xfId="0" applyFont="1" applyFill="1" applyBorder="1" applyAlignment="1" applyProtection="1">
      <alignment horizontal="left" vertical="top"/>
    </xf>
    <xf numFmtId="0" fontId="0" fillId="5" borderId="50" xfId="0" applyFill="1" applyBorder="1" applyProtection="1"/>
    <xf numFmtId="0" fontId="7" fillId="3" borderId="45"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19" fillId="0" borderId="0" xfId="0" applyFont="1" applyProtection="1"/>
    <xf numFmtId="0" fontId="0" fillId="0" borderId="0" xfId="0" applyAlignment="1" applyProtection="1">
      <alignment horizontal="center"/>
    </xf>
    <xf numFmtId="0" fontId="12" fillId="0" borderId="0" xfId="0" applyFont="1" applyProtection="1"/>
    <xf numFmtId="0" fontId="31" fillId="0" borderId="0" xfId="0" applyFont="1" applyProtection="1"/>
    <xf numFmtId="0" fontId="9" fillId="0" borderId="0" xfId="0" applyFont="1" applyProtection="1"/>
    <xf numFmtId="0" fontId="2"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3" fillId="10" borderId="3" xfId="0" applyFont="1" applyFill="1" applyBorder="1" applyAlignment="1" applyProtection="1">
      <alignment horizontal="center"/>
    </xf>
    <xf numFmtId="0" fontId="3" fillId="10" borderId="3" xfId="0" applyFont="1" applyFill="1" applyBorder="1" applyAlignment="1" applyProtection="1">
      <alignment horizontal="left"/>
    </xf>
    <xf numFmtId="0" fontId="4" fillId="0" borderId="3" xfId="0" applyFont="1" applyBorder="1" applyAlignment="1" applyProtection="1">
      <alignment horizontal="center"/>
    </xf>
    <xf numFmtId="0" fontId="3" fillId="10" borderId="3" xfId="0" applyFont="1" applyFill="1" applyBorder="1" applyAlignment="1" applyProtection="1">
      <alignment horizontal="center" vertical="center"/>
    </xf>
    <xf numFmtId="0" fontId="4" fillId="2" borderId="3" xfId="0" applyFont="1" applyFill="1" applyBorder="1" applyAlignment="1" applyProtection="1">
      <alignment horizontal="center"/>
    </xf>
    <xf numFmtId="0" fontId="3" fillId="17" borderId="7" xfId="0" applyFont="1" applyFill="1" applyBorder="1" applyAlignment="1" applyProtection="1">
      <alignment horizontal="center"/>
    </xf>
    <xf numFmtId="0" fontId="3" fillId="17" borderId="7" xfId="0" applyFont="1" applyFill="1" applyBorder="1" applyProtection="1"/>
    <xf numFmtId="0" fontId="4" fillId="17" borderId="7" xfId="0" applyFont="1" applyFill="1" applyBorder="1" applyAlignment="1" applyProtection="1">
      <alignment horizontal="center"/>
    </xf>
    <xf numFmtId="0" fontId="3" fillId="7" borderId="3" xfId="0" applyFont="1" applyFill="1" applyBorder="1" applyAlignment="1" applyProtection="1">
      <alignment horizontal="center" vertical="center"/>
    </xf>
    <xf numFmtId="0" fontId="3" fillId="7" borderId="3" xfId="0" applyFont="1" applyFill="1" applyBorder="1" applyAlignment="1" applyProtection="1">
      <alignment horizontal="center"/>
    </xf>
    <xf numFmtId="0" fontId="4" fillId="18" borderId="3" xfId="0" applyFont="1" applyFill="1" applyBorder="1" applyAlignment="1" applyProtection="1">
      <alignment horizontal="center"/>
    </xf>
    <xf numFmtId="0" fontId="3" fillId="16" borderId="3" xfId="0" applyFont="1" applyFill="1" applyBorder="1" applyAlignment="1" applyProtection="1">
      <alignment horizontal="center" vertical="center"/>
    </xf>
    <xf numFmtId="0" fontId="3" fillId="16" borderId="3" xfId="0" applyFont="1" applyFill="1" applyBorder="1" applyAlignment="1" applyProtection="1">
      <alignment horizontal="center"/>
    </xf>
    <xf numFmtId="0" fontId="4" fillId="19" borderId="3" xfId="0" applyFont="1" applyFill="1" applyBorder="1" applyProtection="1"/>
    <xf numFmtId="0" fontId="33" fillId="8" borderId="3" xfId="0" applyFont="1" applyFill="1" applyBorder="1" applyAlignment="1" applyProtection="1">
      <alignment horizontal="center"/>
    </xf>
    <xf numFmtId="0" fontId="3" fillId="8" borderId="3" xfId="0" applyFont="1" applyFill="1" applyBorder="1" applyProtection="1"/>
    <xf numFmtId="0" fontId="7" fillId="12" borderId="10" xfId="0" applyFont="1" applyFill="1" applyBorder="1" applyAlignment="1" applyProtection="1">
      <alignment horizontal="center" vertical="center"/>
    </xf>
    <xf numFmtId="0" fontId="0" fillId="0" borderId="0" xfId="0" applyFill="1" applyBorder="1" applyProtection="1"/>
    <xf numFmtId="0" fontId="10" fillId="0" borderId="0" xfId="0" applyFont="1" applyFill="1" applyBorder="1" applyProtection="1"/>
    <xf numFmtId="0" fontId="0" fillId="5" borderId="40" xfId="0" applyFill="1" applyBorder="1" applyProtection="1"/>
    <xf numFmtId="0" fontId="22" fillId="20" borderId="9" xfId="0" applyFont="1" applyFill="1" applyBorder="1" applyAlignment="1" applyProtection="1">
      <alignment horizontal="center" vertical="center"/>
    </xf>
    <xf numFmtId="0" fontId="9" fillId="20" borderId="9" xfId="0" applyFont="1" applyFill="1" applyBorder="1" applyAlignment="1" applyProtection="1">
      <alignment horizontal="center" vertical="center"/>
    </xf>
    <xf numFmtId="0" fontId="22" fillId="24" borderId="9" xfId="0" applyFont="1" applyFill="1" applyBorder="1" applyAlignment="1" applyProtection="1">
      <alignment horizontal="center" vertical="center"/>
    </xf>
    <xf numFmtId="0" fontId="9" fillId="24" borderId="9" xfId="0" applyFont="1" applyFill="1" applyBorder="1" applyAlignment="1" applyProtection="1">
      <alignment horizontal="center" vertical="center"/>
    </xf>
    <xf numFmtId="0" fontId="4" fillId="10" borderId="3" xfId="0" applyFont="1" applyFill="1" applyBorder="1" applyAlignment="1" applyProtection="1">
      <alignment horizontal="center"/>
    </xf>
    <xf numFmtId="0" fontId="4" fillId="0" borderId="3" xfId="0" applyFont="1" applyBorder="1" applyAlignment="1" applyProtection="1">
      <alignment horizontal="left"/>
    </xf>
    <xf numFmtId="0" fontId="4" fillId="0" borderId="3" xfId="0" applyFont="1" applyBorder="1" applyProtection="1"/>
    <xf numFmtId="0" fontId="4" fillId="10" borderId="3" xfId="0" applyFont="1" applyFill="1" applyBorder="1" applyAlignment="1" applyProtection="1">
      <alignment horizontal="center" vertical="center" wrapText="1"/>
    </xf>
    <xf numFmtId="0" fontId="4" fillId="2" borderId="3" xfId="0" applyFont="1" applyFill="1" applyBorder="1" applyAlignment="1" applyProtection="1">
      <alignment horizontal="left"/>
    </xf>
    <xf numFmtId="0" fontId="29" fillId="2" borderId="3" xfId="0" applyFont="1" applyFill="1" applyBorder="1" applyAlignment="1" applyProtection="1">
      <alignment horizontal="center"/>
    </xf>
    <xf numFmtId="0" fontId="4" fillId="7" borderId="3" xfId="0" applyFont="1" applyFill="1" applyBorder="1" applyAlignment="1" applyProtection="1">
      <alignment horizontal="center" vertical="center" wrapText="1"/>
    </xf>
    <xf numFmtId="0" fontId="4" fillId="7" borderId="3" xfId="0" applyFont="1" applyFill="1" applyBorder="1" applyAlignment="1" applyProtection="1">
      <alignment horizontal="center"/>
    </xf>
    <xf numFmtId="0" fontId="4" fillId="16" borderId="3" xfId="0" applyFont="1" applyFill="1" applyBorder="1" applyAlignment="1" applyProtection="1">
      <alignment horizontal="center" vertical="center" wrapText="1"/>
    </xf>
    <xf numFmtId="0" fontId="4" fillId="16" borderId="3" xfId="0" applyFont="1" applyFill="1" applyBorder="1" applyAlignment="1" applyProtection="1">
      <alignment horizontal="center"/>
    </xf>
    <xf numFmtId="0" fontId="4" fillId="2" borderId="3" xfId="0" applyFont="1" applyFill="1" applyBorder="1" applyProtection="1"/>
    <xf numFmtId="0" fontId="0" fillId="0" borderId="3" xfId="0" applyBorder="1" applyAlignment="1" applyProtection="1">
      <alignment horizontal="center"/>
    </xf>
    <xf numFmtId="0" fontId="7" fillId="3" borderId="123" xfId="0" applyFont="1" applyFill="1" applyBorder="1" applyAlignment="1" applyProtection="1">
      <alignment horizontal="center" vertical="center"/>
    </xf>
    <xf numFmtId="0" fontId="13" fillId="21" borderId="37" xfId="0" applyFont="1" applyFill="1" applyBorder="1" applyAlignment="1" applyProtection="1">
      <alignment vertical="center" wrapText="1"/>
    </xf>
    <xf numFmtId="0" fontId="13" fillId="21" borderId="46" xfId="0" applyFont="1" applyFill="1" applyBorder="1" applyAlignment="1" applyProtection="1">
      <alignment vertical="center" wrapText="1"/>
    </xf>
    <xf numFmtId="0" fontId="13" fillId="30" borderId="36" xfId="0" applyFont="1" applyFill="1" applyBorder="1" applyAlignment="1" applyProtection="1">
      <alignment vertical="center" wrapText="1"/>
    </xf>
    <xf numFmtId="0" fontId="3" fillId="10" borderId="7" xfId="0" applyFont="1" applyFill="1" applyBorder="1" applyAlignment="1" applyProtection="1">
      <alignment horizontal="left"/>
    </xf>
    <xf numFmtId="0" fontId="76" fillId="0" borderId="0" xfId="0" applyFont="1" applyProtection="1"/>
    <xf numFmtId="0" fontId="4" fillId="2" borderId="3" xfId="0" applyFont="1" applyFill="1" applyBorder="1" applyAlignment="1" applyProtection="1">
      <alignment horizontal="right" vertical="center"/>
    </xf>
    <xf numFmtId="0" fontId="30" fillId="0" borderId="0" xfId="0" applyFont="1" applyAlignment="1" applyProtection="1">
      <alignment vertical="center"/>
    </xf>
    <xf numFmtId="0" fontId="0" fillId="0" borderId="0" xfId="0" applyAlignment="1" applyProtection="1">
      <alignment vertical="center"/>
    </xf>
    <xf numFmtId="0" fontId="4" fillId="0" borderId="3" xfId="0" applyFont="1" applyBorder="1" applyAlignment="1" applyProtection="1">
      <alignment horizontal="right" vertical="center"/>
    </xf>
    <xf numFmtId="0" fontId="4" fillId="0" borderId="3" xfId="0" applyFont="1" applyFill="1" applyBorder="1" applyAlignment="1" applyProtection="1">
      <alignment horizontal="right" vertical="center"/>
    </xf>
    <xf numFmtId="0" fontId="3" fillId="10" borderId="3" xfId="0" applyFont="1" applyFill="1" applyBorder="1" applyAlignment="1" applyProtection="1">
      <alignment horizontal="left" vertical="center"/>
    </xf>
    <xf numFmtId="0" fontId="1" fillId="0" borderId="0" xfId="0" applyFont="1" applyAlignment="1" applyProtection="1">
      <alignment vertical="center"/>
    </xf>
    <xf numFmtId="0" fontId="68" fillId="30" borderId="37" xfId="1" applyFill="1" applyBorder="1" applyAlignment="1" applyProtection="1">
      <alignment vertical="center"/>
    </xf>
    <xf numFmtId="0" fontId="78" fillId="0" borderId="0" xfId="0" applyFont="1" applyAlignment="1" applyProtection="1">
      <alignment vertical="center"/>
    </xf>
    <xf numFmtId="0" fontId="79" fillId="0" borderId="0" xfId="0" applyFont="1" applyProtection="1"/>
    <xf numFmtId="0" fontId="3" fillId="19" borderId="3" xfId="0" applyFont="1" applyFill="1" applyBorder="1" applyAlignment="1" applyProtection="1">
      <alignment horizontal="center"/>
    </xf>
    <xf numFmtId="0" fontId="3" fillId="18" borderId="3" xfId="0" applyFont="1" applyFill="1" applyBorder="1" applyAlignment="1" applyProtection="1">
      <alignment horizontal="center"/>
    </xf>
    <xf numFmtId="0" fontId="0" fillId="5" borderId="43" xfId="0" applyFill="1" applyBorder="1" applyAlignment="1" applyProtection="1">
      <alignment horizontal="center"/>
    </xf>
    <xf numFmtId="0" fontId="0" fillId="5" borderId="28" xfId="0" applyFill="1" applyBorder="1" applyAlignment="1" applyProtection="1">
      <alignment horizontal="center"/>
    </xf>
    <xf numFmtId="0" fontId="0" fillId="5" borderId="50" xfId="0"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7" fillId="3" borderId="163" xfId="0" applyFont="1" applyFill="1" applyBorder="1" applyAlignment="1" applyProtection="1">
      <alignment horizontal="center" vertical="center"/>
    </xf>
    <xf numFmtId="0" fontId="17" fillId="7" borderId="33" xfId="0" applyFont="1" applyFill="1" applyBorder="1" applyAlignment="1" applyProtection="1">
      <alignment horizontal="center" vertical="center" wrapText="1"/>
    </xf>
    <xf numFmtId="0" fontId="68" fillId="7" borderId="34" xfId="1" applyFill="1" applyBorder="1" applyAlignment="1" applyProtection="1">
      <alignment horizontal="center" vertical="center"/>
    </xf>
    <xf numFmtId="0" fontId="17" fillId="7" borderId="35" xfId="0" applyFont="1" applyFill="1" applyBorder="1" applyAlignment="1" applyProtection="1">
      <alignment horizontal="center" vertical="center" wrapText="1"/>
    </xf>
    <xf numFmtId="0" fontId="17" fillId="12" borderId="33" xfId="0" applyFont="1" applyFill="1" applyBorder="1" applyAlignment="1" applyProtection="1">
      <alignment horizontal="center" vertical="center" wrapText="1"/>
    </xf>
    <xf numFmtId="0" fontId="68" fillId="12" borderId="34" xfId="1" applyFill="1" applyBorder="1" applyAlignment="1" applyProtection="1">
      <alignment horizontal="right" vertical="center"/>
    </xf>
    <xf numFmtId="0" fontId="17" fillId="12" borderId="35"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68" fillId="9" borderId="34" xfId="1" applyFill="1" applyBorder="1" applyAlignment="1" applyProtection="1">
      <alignment horizontal="center" vertical="center"/>
    </xf>
    <xf numFmtId="0" fontId="17" fillId="9" borderId="35" xfId="0" applyFont="1" applyFill="1" applyBorder="1" applyAlignment="1" applyProtection="1">
      <alignment horizontal="center" vertical="center" wrapText="1"/>
    </xf>
    <xf numFmtId="0" fontId="17" fillId="10" borderId="33" xfId="0" applyFont="1" applyFill="1" applyBorder="1" applyAlignment="1" applyProtection="1">
      <alignment horizontal="center" vertical="center" wrapText="1"/>
    </xf>
    <xf numFmtId="0" fontId="68" fillId="10" borderId="34" xfId="1" applyFont="1" applyFill="1" applyBorder="1" applyAlignment="1" applyProtection="1">
      <alignment horizontal="center" vertical="center"/>
    </xf>
    <xf numFmtId="0" fontId="17" fillId="10" borderId="34" xfId="0" applyFont="1" applyFill="1" applyBorder="1" applyAlignment="1" applyProtection="1">
      <alignment horizontal="center" vertical="center" wrapText="1"/>
    </xf>
    <xf numFmtId="0" fontId="17" fillId="10" borderId="35" xfId="0" applyFont="1" applyFill="1" applyBorder="1" applyAlignment="1" applyProtection="1">
      <alignment horizontal="center" vertical="center" wrapText="1"/>
    </xf>
    <xf numFmtId="0" fontId="17" fillId="11" borderId="33" xfId="0" applyFont="1" applyFill="1" applyBorder="1" applyAlignment="1" applyProtection="1">
      <alignment horizontal="center" vertical="center" wrapText="1"/>
    </xf>
    <xf numFmtId="0" fontId="67" fillId="11" borderId="34" xfId="1" applyFont="1" applyFill="1" applyBorder="1" applyAlignment="1" applyProtection="1">
      <alignment horizontal="center" vertical="center"/>
    </xf>
    <xf numFmtId="0" fontId="17" fillId="11" borderId="34" xfId="0" applyFont="1" applyFill="1" applyBorder="1" applyAlignment="1" applyProtection="1">
      <alignment horizontal="center" vertical="center" wrapText="1"/>
    </xf>
    <xf numFmtId="0" fontId="17" fillId="11" borderId="72" xfId="0" applyFont="1" applyFill="1" applyBorder="1" applyAlignment="1" applyProtection="1">
      <alignment horizontal="center" vertical="center" wrapText="1"/>
    </xf>
    <xf numFmtId="0" fontId="67" fillId="9" borderId="34" xfId="1" applyFont="1" applyFill="1" applyBorder="1" applyAlignment="1" applyProtection="1">
      <alignment horizontal="center" vertical="center"/>
    </xf>
    <xf numFmtId="0" fontId="68" fillId="10" borderId="34" xfId="1" applyFill="1" applyBorder="1" applyAlignment="1" applyProtection="1">
      <alignment horizontal="center" vertical="center"/>
    </xf>
    <xf numFmtId="0" fontId="67" fillId="12" borderId="34" xfId="1" applyFont="1" applyFill="1" applyBorder="1" applyAlignment="1" applyProtection="1">
      <alignment horizontal="right" vertical="center"/>
    </xf>
    <xf numFmtId="0" fontId="75" fillId="10" borderId="70" xfId="2" applyFill="1" applyProtection="1">
      <alignment horizontal="left" vertical="center"/>
    </xf>
    <xf numFmtId="0" fontId="77" fillId="0" borderId="3" xfId="3" applyProtection="1"/>
    <xf numFmtId="0" fontId="81" fillId="7" borderId="70" xfId="2" applyFont="1" applyFill="1" applyProtection="1">
      <alignment horizontal="left" vertical="center"/>
    </xf>
    <xf numFmtId="0" fontId="75" fillId="7" borderId="70" xfId="2" applyFill="1" applyProtection="1">
      <alignment horizontal="left" vertical="center"/>
    </xf>
    <xf numFmtId="0" fontId="81" fillId="16" borderId="70" xfId="2" applyFont="1" applyFill="1" applyProtection="1">
      <alignment horizontal="left" vertical="center"/>
    </xf>
    <xf numFmtId="0" fontId="75" fillId="16" borderId="70" xfId="2" applyFill="1" applyProtection="1">
      <alignment horizontal="left" vertical="center"/>
    </xf>
    <xf numFmtId="0" fontId="5" fillId="0" borderId="162" xfId="0" applyFont="1" applyBorder="1" applyAlignment="1" applyProtection="1">
      <alignment horizontal="left" wrapText="1"/>
    </xf>
    <xf numFmtId="0" fontId="0" fillId="0" borderId="0" xfId="0" applyBorder="1" applyProtection="1"/>
    <xf numFmtId="0" fontId="0" fillId="0" borderId="0" xfId="0" applyBorder="1" applyAlignment="1" applyProtection="1"/>
    <xf numFmtId="0" fontId="14" fillId="0" borderId="0" xfId="0" applyFont="1" applyProtection="1"/>
    <xf numFmtId="0" fontId="61" fillId="27" borderId="108" xfId="0" applyFont="1" applyFill="1" applyBorder="1" applyAlignment="1" applyProtection="1">
      <alignment horizontal="center"/>
    </xf>
    <xf numFmtId="0" fontId="61" fillId="27" borderId="109" xfId="0" applyFont="1" applyFill="1" applyBorder="1" applyAlignment="1" applyProtection="1">
      <alignment horizontal="center"/>
    </xf>
    <xf numFmtId="0" fontId="61" fillId="27" borderId="110" xfId="0" applyFont="1" applyFill="1" applyBorder="1" applyAlignment="1" applyProtection="1">
      <alignment horizontal="center"/>
    </xf>
    <xf numFmtId="0" fontId="52" fillId="27" borderId="108" xfId="0" applyFont="1" applyFill="1" applyBorder="1" applyAlignment="1" applyProtection="1">
      <alignment horizontal="center" vertical="center"/>
    </xf>
    <xf numFmtId="0" fontId="53" fillId="27" borderId="109" xfId="0" applyFont="1" applyFill="1" applyBorder="1" applyAlignment="1" applyProtection="1">
      <alignment horizontal="center" vertical="center"/>
    </xf>
    <xf numFmtId="0" fontId="53" fillId="27" borderId="110" xfId="0" applyFont="1" applyFill="1" applyBorder="1" applyAlignment="1" applyProtection="1">
      <alignment horizontal="center" vertical="center"/>
    </xf>
    <xf numFmtId="0" fontId="54" fillId="25" borderId="116" xfId="0" applyFont="1" applyFill="1" applyBorder="1" applyAlignment="1" applyProtection="1">
      <alignment vertical="center"/>
    </xf>
    <xf numFmtId="0" fontId="61" fillId="27" borderId="111" xfId="0" applyFont="1" applyFill="1" applyBorder="1" applyProtection="1"/>
    <xf numFmtId="0" fontId="61" fillId="27" borderId="105" xfId="0" applyFont="1" applyFill="1" applyBorder="1" applyProtection="1"/>
    <xf numFmtId="0" fontId="61" fillId="27" borderId="106" xfId="0" applyFont="1" applyFill="1" applyBorder="1" applyProtection="1"/>
    <xf numFmtId="0" fontId="44" fillId="3" borderId="9" xfId="0" applyFont="1" applyFill="1" applyBorder="1" applyAlignment="1" applyProtection="1">
      <alignment horizontal="center" vertical="center" wrapText="1"/>
    </xf>
    <xf numFmtId="0" fontId="80" fillId="0" borderId="4" xfId="0" applyFont="1" applyBorder="1" applyAlignment="1" applyProtection="1">
      <alignment horizontal="center" vertical="center"/>
    </xf>
    <xf numFmtId="0" fontId="80" fillId="0" borderId="11" xfId="0" applyFont="1" applyBorder="1" applyAlignment="1" applyProtection="1">
      <alignment horizontal="center" vertical="center"/>
    </xf>
    <xf numFmtId="0" fontId="80" fillId="0" borderId="5" xfId="0" applyFont="1" applyBorder="1" applyAlignment="1" applyProtection="1">
      <alignment horizontal="center" vertical="center"/>
    </xf>
    <xf numFmtId="0" fontId="2" fillId="8" borderId="4" xfId="0" applyFont="1" applyFill="1" applyBorder="1" applyAlignment="1" applyProtection="1">
      <alignment horizontal="center"/>
    </xf>
    <xf numFmtId="0" fontId="2" fillId="8" borderId="11" xfId="0" applyFont="1" applyFill="1" applyBorder="1" applyAlignment="1" applyProtection="1">
      <alignment horizontal="center"/>
    </xf>
    <xf numFmtId="0" fontId="2" fillId="8" borderId="5" xfId="0" applyFont="1" applyFill="1" applyBorder="1" applyAlignment="1" applyProtection="1">
      <alignment horizontal="center"/>
    </xf>
    <xf numFmtId="0" fontId="3" fillId="19" borderId="3" xfId="0" applyFont="1" applyFill="1" applyBorder="1" applyAlignment="1" applyProtection="1">
      <alignment horizontal="center"/>
    </xf>
    <xf numFmtId="0" fontId="3" fillId="19" borderId="7" xfId="0" applyFont="1" applyFill="1" applyBorder="1" applyAlignment="1" applyProtection="1">
      <alignment horizontal="center"/>
    </xf>
    <xf numFmtId="0" fontId="2" fillId="10" borderId="6" xfId="0" applyFont="1" applyFill="1" applyBorder="1" applyAlignment="1" applyProtection="1">
      <alignment horizontal="center" vertical="center" textRotation="90"/>
    </xf>
    <xf numFmtId="0" fontId="2" fillId="10" borderId="70" xfId="0" applyFont="1" applyFill="1" applyBorder="1" applyAlignment="1" applyProtection="1">
      <alignment horizontal="center" vertical="center" textRotation="90"/>
    </xf>
    <xf numFmtId="0" fontId="2" fillId="10" borderId="7" xfId="0" applyFont="1" applyFill="1" applyBorder="1" applyAlignment="1" applyProtection="1">
      <alignment horizontal="center" vertical="center" textRotation="90"/>
    </xf>
    <xf numFmtId="0" fontId="3" fillId="17" borderId="71" xfId="0" applyFont="1" applyFill="1" applyBorder="1" applyAlignment="1" applyProtection="1">
      <alignment horizontal="center"/>
    </xf>
    <xf numFmtId="0" fontId="3" fillId="17" borderId="72" xfId="0" applyFont="1" applyFill="1" applyBorder="1" applyAlignment="1" applyProtection="1">
      <alignment horizontal="center"/>
    </xf>
    <xf numFmtId="0" fontId="3" fillId="18" borderId="3" xfId="0" applyFont="1" applyFill="1" applyBorder="1" applyAlignment="1" applyProtection="1">
      <alignment horizontal="center"/>
    </xf>
    <xf numFmtId="0" fontId="3" fillId="18" borderId="7" xfId="0" applyFont="1" applyFill="1" applyBorder="1" applyAlignment="1" applyProtection="1">
      <alignment horizontal="center"/>
    </xf>
    <xf numFmtId="0" fontId="2" fillId="7" borderId="6" xfId="0" applyFont="1" applyFill="1" applyBorder="1" applyAlignment="1" applyProtection="1">
      <alignment horizontal="center" vertical="center" textRotation="90"/>
    </xf>
    <xf numFmtId="0" fontId="2" fillId="7" borderId="70" xfId="0" applyFont="1" applyFill="1" applyBorder="1" applyAlignment="1" applyProtection="1">
      <alignment horizontal="center" vertical="center" textRotation="90"/>
    </xf>
    <xf numFmtId="0" fontId="2" fillId="7" borderId="7" xfId="0" applyFont="1" applyFill="1" applyBorder="1" applyAlignment="1" applyProtection="1">
      <alignment horizontal="center" vertical="center" textRotation="90"/>
    </xf>
    <xf numFmtId="0" fontId="2" fillId="16" borderId="6" xfId="0" applyFont="1" applyFill="1" applyBorder="1" applyAlignment="1" applyProtection="1">
      <alignment horizontal="center" vertical="center" textRotation="90"/>
    </xf>
    <xf numFmtId="0" fontId="2" fillId="16" borderId="70" xfId="0" applyFont="1" applyFill="1" applyBorder="1" applyAlignment="1" applyProtection="1">
      <alignment horizontal="center" vertical="center" textRotation="90"/>
    </xf>
    <xf numFmtId="0" fontId="2" fillId="16" borderId="7" xfId="0" applyFont="1" applyFill="1" applyBorder="1" applyAlignment="1" applyProtection="1">
      <alignment horizontal="center" vertical="center" textRotation="90"/>
    </xf>
    <xf numFmtId="0" fontId="7" fillId="10" borderId="12" xfId="0" applyFont="1" applyFill="1" applyBorder="1" applyAlignment="1" applyProtection="1">
      <alignment horizontal="center" vertical="center"/>
    </xf>
    <xf numFmtId="0" fontId="7" fillId="10" borderId="14" xfId="0" applyFont="1" applyFill="1" applyBorder="1" applyAlignment="1" applyProtection="1">
      <alignment horizontal="center" vertical="center"/>
    </xf>
    <xf numFmtId="0" fontId="7" fillId="11" borderId="12" xfId="0" applyFont="1" applyFill="1" applyBorder="1" applyAlignment="1" applyProtection="1">
      <alignment horizontal="center" vertical="center"/>
    </xf>
    <xf numFmtId="0" fontId="7" fillId="11" borderId="14" xfId="0" applyFont="1" applyFill="1" applyBorder="1" applyAlignment="1" applyProtection="1">
      <alignment horizontal="center" vertical="center"/>
    </xf>
    <xf numFmtId="0" fontId="7" fillId="11" borderId="44"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3" xfId="0" applyFont="1" applyFill="1" applyBorder="1" applyAlignment="1" applyProtection="1">
      <alignment horizontal="center" vertical="center" wrapText="1"/>
    </xf>
    <xf numFmtId="0" fontId="17" fillId="10" borderId="14"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0" fontId="17" fillId="11" borderId="13" xfId="0" applyFont="1" applyFill="1" applyBorder="1" applyAlignment="1" applyProtection="1">
      <alignment horizontal="center" vertical="center" wrapText="1"/>
    </xf>
    <xf numFmtId="0" fontId="17" fillId="11" borderId="44" xfId="0" applyFont="1" applyFill="1" applyBorder="1" applyAlignment="1" applyProtection="1">
      <alignment horizontal="center" vertical="center" wrapText="1"/>
    </xf>
    <xf numFmtId="0" fontId="17" fillId="7" borderId="12" xfId="0"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wrapText="1"/>
    </xf>
    <xf numFmtId="0" fontId="17" fillId="7" borderId="14" xfId="0" applyFont="1" applyFill="1" applyBorder="1" applyAlignment="1" applyProtection="1">
      <alignment horizontal="center" vertical="center" wrapText="1"/>
    </xf>
    <xf numFmtId="0" fontId="7" fillId="12" borderId="12" xfId="0" applyFont="1" applyFill="1" applyBorder="1" applyAlignment="1" applyProtection="1">
      <alignment horizontal="center" vertical="center"/>
    </xf>
    <xf numFmtId="0" fontId="7" fillId="12" borderId="14" xfId="0" applyFont="1" applyFill="1" applyBorder="1" applyAlignment="1" applyProtection="1">
      <alignment horizontal="center" vertical="center"/>
    </xf>
    <xf numFmtId="0" fontId="17" fillId="12" borderId="12" xfId="0" applyFont="1" applyFill="1" applyBorder="1" applyAlignment="1" applyProtection="1">
      <alignment horizontal="center" vertical="center" wrapText="1"/>
    </xf>
    <xf numFmtId="0" fontId="17" fillId="12" borderId="13" xfId="0" applyFont="1" applyFill="1" applyBorder="1" applyAlignment="1" applyProtection="1">
      <alignment horizontal="center" vertical="center" wrapText="1"/>
    </xf>
    <xf numFmtId="0" fontId="17" fillId="12" borderId="14" xfId="0" applyFont="1" applyFill="1" applyBorder="1" applyAlignment="1" applyProtection="1">
      <alignment horizontal="center" vertical="center" wrapText="1"/>
    </xf>
    <xf numFmtId="0" fontId="17" fillId="12" borderId="36" xfId="0" applyFont="1" applyFill="1" applyBorder="1" applyAlignment="1" applyProtection="1">
      <alignment horizontal="center" vertical="center"/>
    </xf>
    <xf numFmtId="0" fontId="17" fillId="12" borderId="37" xfId="0" applyFont="1" applyFill="1" applyBorder="1" applyAlignment="1" applyProtection="1">
      <alignment horizontal="center" vertical="center"/>
    </xf>
    <xf numFmtId="0" fontId="17" fillId="12" borderId="38" xfId="0" applyFont="1" applyFill="1" applyBorder="1" applyAlignment="1" applyProtection="1">
      <alignment horizontal="center" vertical="center"/>
    </xf>
    <xf numFmtId="0" fontId="7" fillId="9" borderId="12" xfId="0" applyFont="1" applyFill="1" applyBorder="1" applyAlignment="1" applyProtection="1">
      <alignment horizontal="center" vertical="center"/>
    </xf>
    <xf numFmtId="0" fontId="7" fillId="9" borderId="14" xfId="0" applyFont="1" applyFill="1" applyBorder="1" applyAlignment="1" applyProtection="1">
      <alignment horizontal="center" vertical="center"/>
    </xf>
    <xf numFmtId="0" fontId="17" fillId="9" borderId="12" xfId="0" applyFont="1" applyFill="1" applyBorder="1" applyAlignment="1" applyProtection="1">
      <alignment horizontal="center" vertical="center" wrapText="1"/>
    </xf>
    <xf numFmtId="0" fontId="17" fillId="9" borderId="13"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7" fillId="9" borderId="36" xfId="0" applyFont="1" applyFill="1" applyBorder="1" applyAlignment="1" applyProtection="1">
      <alignment horizontal="center" vertical="center"/>
    </xf>
    <xf numFmtId="0" fontId="17" fillId="9" borderId="37" xfId="0" applyFont="1" applyFill="1" applyBorder="1" applyAlignment="1" applyProtection="1">
      <alignment horizontal="center" vertical="center"/>
    </xf>
    <xf numFmtId="0" fontId="17" fillId="9" borderId="38" xfId="0" applyFont="1" applyFill="1" applyBorder="1" applyAlignment="1" applyProtection="1">
      <alignment horizontal="center" vertical="center"/>
    </xf>
    <xf numFmtId="0" fontId="36" fillId="0" borderId="0" xfId="0" applyFont="1" applyBorder="1" applyAlignment="1" applyProtection="1">
      <alignment horizontal="center" vertical="top" wrapText="1"/>
    </xf>
    <xf numFmtId="0" fontId="7" fillId="14" borderId="69"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7" fillId="14" borderId="14" xfId="0" applyFont="1" applyFill="1" applyBorder="1" applyAlignment="1" applyProtection="1">
      <alignment horizontal="center" vertical="center" wrapText="1"/>
    </xf>
    <xf numFmtId="0" fontId="15" fillId="14" borderId="12" xfId="0" applyFont="1" applyFill="1" applyBorder="1" applyAlignment="1" applyProtection="1">
      <alignment horizontal="center" vertical="center" wrapText="1"/>
    </xf>
    <xf numFmtId="0" fontId="15" fillId="14" borderId="13" xfId="0" applyFont="1" applyFill="1" applyBorder="1" applyAlignment="1" applyProtection="1">
      <alignment horizontal="center" vertical="center" wrapText="1"/>
    </xf>
    <xf numFmtId="0" fontId="15" fillId="14" borderId="44" xfId="0" applyFont="1" applyFill="1" applyBorder="1" applyAlignment="1" applyProtection="1">
      <alignment horizontal="center" vertical="center" wrapText="1"/>
    </xf>
    <xf numFmtId="0" fontId="15" fillId="14" borderId="14" xfId="0" applyFont="1" applyFill="1" applyBorder="1" applyAlignment="1" applyProtection="1">
      <alignment horizontal="center" vertical="center" wrapText="1"/>
    </xf>
    <xf numFmtId="0" fontId="14" fillId="2" borderId="45" xfId="0" applyFont="1" applyFill="1" applyBorder="1" applyAlignment="1" applyProtection="1">
      <alignment horizontal="left" vertical="center" wrapText="1"/>
    </xf>
    <xf numFmtId="0" fontId="14" fillId="2" borderId="32"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0" fillId="5" borderId="43" xfId="0" applyFill="1" applyBorder="1" applyAlignment="1" applyProtection="1">
      <alignment horizontal="center"/>
    </xf>
    <xf numFmtId="0" fontId="0" fillId="5" borderId="28" xfId="0" applyFill="1" applyBorder="1" applyAlignment="1" applyProtection="1">
      <alignment horizontal="center"/>
    </xf>
    <xf numFmtId="0" fontId="0" fillId="5" borderId="50" xfId="0" applyFill="1" applyBorder="1" applyAlignment="1" applyProtection="1">
      <alignment horizontal="center"/>
    </xf>
    <xf numFmtId="0" fontId="12" fillId="3" borderId="3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40" xfId="0" applyFont="1" applyFill="1" applyBorder="1" applyAlignment="1" applyProtection="1">
      <alignment horizontal="center" vertical="center"/>
    </xf>
    <xf numFmtId="0" fontId="13" fillId="21" borderId="39" xfId="0" applyFont="1" applyFill="1" applyBorder="1" applyAlignment="1" applyProtection="1">
      <alignment horizontal="center" vertical="center" wrapText="1"/>
    </xf>
    <xf numFmtId="0" fontId="13" fillId="21" borderId="10" xfId="0" applyFont="1" applyFill="1" applyBorder="1" applyAlignment="1" applyProtection="1">
      <alignment horizontal="center" vertical="center" wrapText="1"/>
    </xf>
    <xf numFmtId="0" fontId="13" fillId="21" borderId="40" xfId="0" applyFont="1" applyFill="1" applyBorder="1" applyAlignment="1" applyProtection="1">
      <alignment horizontal="center" vertical="center" wrapTex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12" fillId="3" borderId="69"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7" fillId="7" borderId="12"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25" fillId="7" borderId="36" xfId="0" applyFont="1" applyFill="1" applyBorder="1" applyAlignment="1" applyProtection="1">
      <alignment horizontal="center" vertical="center"/>
    </xf>
    <xf numFmtId="0" fontId="25" fillId="7" borderId="37" xfId="0" applyFont="1" applyFill="1" applyBorder="1" applyAlignment="1" applyProtection="1">
      <alignment horizontal="center" vertical="center"/>
    </xf>
    <xf numFmtId="0" fontId="25" fillId="7" borderId="3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7" fillId="10" borderId="36" xfId="0" applyFont="1" applyFill="1" applyBorder="1" applyAlignment="1" applyProtection="1">
      <alignment horizontal="center" vertical="center"/>
    </xf>
    <xf numFmtId="0" fontId="17" fillId="10" borderId="37" xfId="0" applyFont="1" applyFill="1" applyBorder="1" applyAlignment="1" applyProtection="1">
      <alignment horizontal="center" vertical="center"/>
    </xf>
    <xf numFmtId="0" fontId="17" fillId="10" borderId="38" xfId="0" applyFont="1" applyFill="1" applyBorder="1" applyAlignment="1" applyProtection="1">
      <alignment horizontal="center" vertical="center"/>
    </xf>
    <xf numFmtId="0" fontId="17" fillId="11" borderId="36" xfId="0" applyFont="1" applyFill="1" applyBorder="1" applyAlignment="1" applyProtection="1">
      <alignment horizontal="center" vertical="center"/>
    </xf>
    <xf numFmtId="0" fontId="17" fillId="11" borderId="37" xfId="0" applyFont="1" applyFill="1" applyBorder="1" applyAlignment="1" applyProtection="1">
      <alignment horizontal="center" vertical="center"/>
    </xf>
    <xf numFmtId="0" fontId="17" fillId="11" borderId="46" xfId="0" applyFont="1" applyFill="1" applyBorder="1" applyAlignment="1" applyProtection="1">
      <alignment horizontal="center" vertical="center"/>
    </xf>
    <xf numFmtId="0" fontId="0" fillId="0" borderId="9" xfId="0" applyBorder="1" applyAlignment="1" applyProtection="1">
      <alignment horizontal="center"/>
    </xf>
    <xf numFmtId="0" fontId="37" fillId="3" borderId="9"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37" fillId="3" borderId="9"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13" fillId="21" borderId="39" xfId="0" applyFont="1" applyFill="1" applyBorder="1" applyAlignment="1" applyProtection="1">
      <alignment horizontal="center" vertical="center"/>
    </xf>
    <xf numFmtId="0" fontId="13" fillId="21" borderId="10" xfId="0" applyFont="1" applyFill="1" applyBorder="1" applyAlignment="1" applyProtection="1">
      <alignment horizontal="center" vertical="center"/>
    </xf>
    <xf numFmtId="0" fontId="13" fillId="21" borderId="40" xfId="0" applyFont="1" applyFill="1" applyBorder="1" applyAlignment="1" applyProtection="1">
      <alignment horizontal="center" vertical="center"/>
    </xf>
    <xf numFmtId="0" fontId="14" fillId="0" borderId="45" xfId="0" applyFont="1" applyBorder="1" applyAlignment="1" applyProtection="1">
      <alignment horizontal="left" vertical="center" wrapText="1"/>
    </xf>
    <xf numFmtId="0" fontId="14" fillId="0" borderId="32" xfId="0" applyFont="1" applyBorder="1" applyAlignment="1" applyProtection="1">
      <alignment horizontal="left" vertical="center" wrapText="1"/>
    </xf>
    <xf numFmtId="0" fontId="14" fillId="0" borderId="51" xfId="0" applyFont="1" applyBorder="1" applyAlignment="1" applyProtection="1">
      <alignment horizontal="left" vertical="center" wrapText="1"/>
    </xf>
    <xf numFmtId="0" fontId="14" fillId="0" borderId="122" xfId="0" applyFont="1" applyBorder="1" applyAlignment="1" applyProtection="1">
      <alignment horizontal="left" vertical="top" wrapText="1"/>
    </xf>
    <xf numFmtId="0" fontId="14" fillId="0" borderId="37" xfId="0" applyFont="1" applyBorder="1" applyAlignment="1" applyProtection="1">
      <alignment horizontal="left" vertical="top" wrapText="1"/>
    </xf>
    <xf numFmtId="0" fontId="14" fillId="0" borderId="38" xfId="0" applyFont="1" applyBorder="1" applyAlignment="1" applyProtection="1">
      <alignment horizontal="left" vertical="top" wrapText="1"/>
    </xf>
    <xf numFmtId="0" fontId="14" fillId="0" borderId="36" xfId="0" applyFont="1" applyBorder="1" applyAlignment="1" applyProtection="1">
      <alignment horizontal="left" vertical="top" wrapText="1"/>
    </xf>
    <xf numFmtId="0" fontId="14" fillId="0" borderId="46" xfId="0" applyFont="1" applyBorder="1" applyAlignment="1" applyProtection="1">
      <alignment horizontal="left" vertical="top" wrapText="1"/>
    </xf>
    <xf numFmtId="0" fontId="9" fillId="3" borderId="1" xfId="0" applyFont="1" applyFill="1" applyBorder="1" applyAlignment="1" applyProtection="1">
      <alignment horizontal="center" vertical="center" wrapText="1"/>
    </xf>
    <xf numFmtId="0" fontId="9" fillId="3" borderId="6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45" fillId="4" borderId="1" xfId="0" applyFont="1" applyFill="1" applyBorder="1" applyAlignment="1" applyProtection="1">
      <alignment horizontal="center" vertical="center"/>
    </xf>
    <xf numFmtId="0" fontId="45" fillId="4" borderId="67" xfId="0" applyFont="1" applyFill="1" applyBorder="1" applyAlignment="1" applyProtection="1">
      <alignment horizontal="center" vertical="center"/>
    </xf>
    <xf numFmtId="0" fontId="45" fillId="4" borderId="2" xfId="0" applyFont="1" applyFill="1" applyBorder="1" applyAlignment="1" applyProtection="1">
      <alignment horizontal="center" vertical="center"/>
    </xf>
    <xf numFmtId="0" fontId="37" fillId="3" borderId="67" xfId="0" applyFont="1" applyFill="1" applyBorder="1" applyAlignment="1" applyProtection="1">
      <alignment horizontal="center" vertical="center" wrapText="1"/>
    </xf>
    <xf numFmtId="0" fontId="37" fillId="3" borderId="2"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8" fillId="3" borderId="67" xfId="0" applyFont="1" applyFill="1" applyBorder="1" applyAlignment="1" applyProtection="1">
      <alignment horizontal="center" vertical="center"/>
    </xf>
    <xf numFmtId="0" fontId="7" fillId="24" borderId="12" xfId="0" applyFont="1" applyFill="1" applyBorder="1" applyAlignment="1" applyProtection="1">
      <alignment horizontal="center"/>
    </xf>
    <xf numFmtId="0" fontId="7" fillId="24" borderId="13" xfId="0" applyFont="1" applyFill="1" applyBorder="1" applyAlignment="1" applyProtection="1">
      <alignment horizontal="center"/>
    </xf>
    <xf numFmtId="0" fontId="7" fillId="24" borderId="14" xfId="0" applyFont="1" applyFill="1" applyBorder="1" applyAlignment="1" applyProtection="1">
      <alignment horizontal="center"/>
    </xf>
    <xf numFmtId="0" fontId="13" fillId="21" borderId="12" xfId="0" applyFont="1" applyFill="1" applyBorder="1" applyAlignment="1" applyProtection="1">
      <alignment horizontal="center"/>
    </xf>
    <xf numFmtId="0" fontId="13" fillId="21" borderId="13" xfId="0" applyFont="1" applyFill="1" applyBorder="1" applyAlignment="1" applyProtection="1">
      <alignment horizontal="center"/>
    </xf>
    <xf numFmtId="0" fontId="13" fillId="21" borderId="44" xfId="0" applyFont="1" applyFill="1" applyBorder="1" applyAlignment="1" applyProtection="1">
      <alignment horizontal="center"/>
    </xf>
    <xf numFmtId="0" fontId="12" fillId="3" borderId="12" xfId="0" applyFont="1" applyFill="1" applyBorder="1" applyAlignment="1" applyProtection="1">
      <alignment horizontal="center" vertical="center"/>
    </xf>
    <xf numFmtId="0" fontId="50" fillId="0" borderId="102" xfId="0" applyFont="1" applyBorder="1" applyAlignment="1" applyProtection="1">
      <alignment horizontal="center"/>
    </xf>
    <xf numFmtId="0" fontId="50" fillId="0" borderId="103" xfId="0" applyFont="1" applyBorder="1" applyAlignment="1" applyProtection="1">
      <alignment horizontal="center"/>
    </xf>
    <xf numFmtId="0" fontId="50" fillId="0" borderId="104" xfId="0" applyFont="1" applyBorder="1" applyAlignment="1" applyProtection="1">
      <alignment horizontal="center"/>
    </xf>
    <xf numFmtId="0" fontId="14" fillId="0" borderId="12"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44" xfId="0" applyFont="1" applyFill="1" applyBorder="1" applyAlignment="1" applyProtection="1">
      <alignment horizontal="center"/>
    </xf>
    <xf numFmtId="0" fontId="69" fillId="0" borderId="81" xfId="0" applyFont="1" applyBorder="1" applyAlignment="1" applyProtection="1">
      <alignment horizontal="left" vertical="center" wrapText="1"/>
    </xf>
    <xf numFmtId="0" fontId="69" fillId="0" borderId="82" xfId="0" applyFont="1" applyBorder="1" applyAlignment="1" applyProtection="1">
      <alignment horizontal="left" vertical="center" wrapText="1"/>
    </xf>
    <xf numFmtId="0" fontId="69" fillId="0" borderId="83" xfId="0" applyFont="1" applyBorder="1" applyAlignment="1" applyProtection="1">
      <alignment horizontal="left" vertical="center" wrapText="1"/>
    </xf>
    <xf numFmtId="0" fontId="69" fillId="0" borderId="76"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69" fillId="0" borderId="77" xfId="0" applyFont="1" applyBorder="1" applyAlignment="1" applyProtection="1">
      <alignment horizontal="left" vertical="center" wrapText="1"/>
    </xf>
    <xf numFmtId="0" fontId="69" fillId="0" borderId="133" xfId="0" applyFont="1" applyBorder="1" applyAlignment="1" applyProtection="1">
      <alignment horizontal="left" vertical="center" wrapText="1"/>
    </xf>
    <xf numFmtId="0" fontId="69" fillId="0" borderId="34" xfId="0" applyFont="1" applyBorder="1" applyAlignment="1" applyProtection="1">
      <alignment horizontal="left" vertical="center" wrapText="1"/>
    </xf>
    <xf numFmtId="0" fontId="69" fillId="0" borderId="134" xfId="0" applyFont="1" applyBorder="1" applyAlignment="1" applyProtection="1">
      <alignment horizontal="left" vertical="center" wrapText="1"/>
    </xf>
    <xf numFmtId="0" fontId="47" fillId="2" borderId="12" xfId="0" applyFont="1" applyFill="1" applyBorder="1" applyAlignment="1" applyProtection="1">
      <alignment horizontal="center" vertical="top"/>
    </xf>
    <xf numFmtId="0" fontId="47" fillId="2" borderId="13" xfId="0" applyFont="1" applyFill="1" applyBorder="1" applyAlignment="1" applyProtection="1">
      <alignment horizontal="center" vertical="top"/>
    </xf>
    <xf numFmtId="0" fontId="47" fillId="2" borderId="44" xfId="0" applyFont="1" applyFill="1" applyBorder="1" applyAlignment="1" applyProtection="1">
      <alignment horizontal="center" vertical="top"/>
    </xf>
    <xf numFmtId="0" fontId="27" fillId="23" borderId="12" xfId="0" applyFont="1" applyFill="1" applyBorder="1" applyAlignment="1" applyProtection="1">
      <alignment horizontal="center" vertical="center"/>
    </xf>
    <xf numFmtId="0" fontId="27" fillId="23" borderId="13" xfId="0" applyFont="1" applyFill="1" applyBorder="1" applyAlignment="1" applyProtection="1">
      <alignment horizontal="center" vertical="center"/>
    </xf>
    <xf numFmtId="0" fontId="27" fillId="23" borderId="14" xfId="0" applyFont="1" applyFill="1" applyBorder="1" applyAlignment="1" applyProtection="1">
      <alignment horizontal="center" vertical="center"/>
    </xf>
    <xf numFmtId="0" fontId="15" fillId="23" borderId="12" xfId="0" applyFont="1" applyFill="1" applyBorder="1" applyAlignment="1" applyProtection="1">
      <alignment horizontal="center" vertical="center"/>
    </xf>
    <xf numFmtId="0" fontId="15" fillId="23" borderId="13" xfId="0" applyFont="1" applyFill="1" applyBorder="1" applyAlignment="1" applyProtection="1">
      <alignment horizontal="center" vertical="center"/>
    </xf>
    <xf numFmtId="0" fontId="15" fillId="23" borderId="14" xfId="0" applyFont="1" applyFill="1" applyBorder="1" applyAlignment="1" applyProtection="1">
      <alignment horizontal="center" vertical="center"/>
    </xf>
    <xf numFmtId="0" fontId="7" fillId="5" borderId="69" xfId="0" applyFont="1" applyFill="1" applyBorder="1" applyAlignment="1" applyProtection="1">
      <alignment horizontal="center" vertical="center" textRotation="90"/>
    </xf>
    <xf numFmtId="0" fontId="7" fillId="5" borderId="13" xfId="0" applyFont="1" applyFill="1" applyBorder="1" applyAlignment="1" applyProtection="1">
      <alignment horizontal="center" vertical="center" textRotation="90"/>
    </xf>
    <xf numFmtId="0" fontId="7" fillId="5" borderId="44" xfId="0" applyFont="1" applyFill="1" applyBorder="1" applyAlignment="1" applyProtection="1">
      <alignment horizontal="center" vertical="center" textRotation="90"/>
    </xf>
    <xf numFmtId="0" fontId="7" fillId="3" borderId="15" xfId="0" applyFont="1" applyFill="1" applyBorder="1" applyAlignment="1" applyProtection="1">
      <alignment horizontal="center" vertical="center" textRotation="90" wrapText="1"/>
    </xf>
    <xf numFmtId="0" fontId="7" fillId="3" borderId="16" xfId="0" applyFont="1" applyFill="1" applyBorder="1" applyAlignment="1" applyProtection="1">
      <alignment horizontal="center" vertical="center" textRotation="90" wrapText="1"/>
    </xf>
    <xf numFmtId="0" fontId="7" fillId="3" borderId="17" xfId="0" applyFont="1" applyFill="1" applyBorder="1" applyAlignment="1" applyProtection="1">
      <alignment horizontal="center" vertical="center" textRotation="90" wrapText="1"/>
    </xf>
    <xf numFmtId="0" fontId="7" fillId="3" borderId="39" xfId="0" applyFont="1" applyFill="1" applyBorder="1" applyAlignment="1" applyProtection="1">
      <alignment horizontal="center" vertical="center" textRotation="90"/>
    </xf>
    <xf numFmtId="0" fontId="7" fillId="23" borderId="12" xfId="0" applyFont="1" applyFill="1" applyBorder="1" applyAlignment="1" applyProtection="1">
      <alignment horizontal="center"/>
    </xf>
    <xf numFmtId="0" fontId="7" fillId="23" borderId="13" xfId="0" applyFont="1" applyFill="1" applyBorder="1" applyAlignment="1" applyProtection="1">
      <alignment horizontal="center"/>
    </xf>
    <xf numFmtId="0" fontId="7" fillId="23" borderId="14" xfId="0" applyFont="1" applyFill="1" applyBorder="1" applyAlignment="1" applyProtection="1">
      <alignment horizontal="center"/>
    </xf>
    <xf numFmtId="0" fontId="15" fillId="24" borderId="12" xfId="0" applyFont="1" applyFill="1" applyBorder="1" applyAlignment="1" applyProtection="1">
      <alignment horizontal="center" vertical="center"/>
    </xf>
    <xf numFmtId="0" fontId="15" fillId="24" borderId="13" xfId="0" applyFont="1" applyFill="1" applyBorder="1" applyAlignment="1" applyProtection="1">
      <alignment horizontal="center" vertical="center"/>
    </xf>
    <xf numFmtId="0" fontId="15" fillId="24" borderId="14" xfId="0" applyFont="1" applyFill="1" applyBorder="1" applyAlignment="1" applyProtection="1">
      <alignment horizontal="center" vertical="center"/>
    </xf>
    <xf numFmtId="0" fontId="70" fillId="0" borderId="12" xfId="0" applyFont="1" applyFill="1" applyBorder="1" applyAlignment="1" applyProtection="1">
      <alignment horizontal="center"/>
    </xf>
    <xf numFmtId="0" fontId="70" fillId="0" borderId="13" xfId="0" applyFont="1" applyFill="1" applyBorder="1" applyAlignment="1" applyProtection="1">
      <alignment horizontal="center"/>
    </xf>
    <xf numFmtId="0" fontId="70" fillId="0" borderId="14" xfId="0" applyFont="1" applyFill="1" applyBorder="1" applyAlignment="1" applyProtection="1">
      <alignment horizontal="center"/>
    </xf>
    <xf numFmtId="0" fontId="49" fillId="0" borderId="87"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9" xfId="0" applyFont="1" applyBorder="1" applyAlignment="1" applyProtection="1">
      <alignment horizontal="left" vertical="top" wrapText="1"/>
    </xf>
    <xf numFmtId="0" fontId="49" fillId="0" borderId="130" xfId="0" applyFont="1" applyBorder="1" applyAlignment="1" applyProtection="1">
      <alignment horizontal="left" vertical="top" wrapText="1"/>
    </xf>
    <xf numFmtId="0" fontId="49" fillId="0" borderId="131" xfId="0" applyFont="1" applyBorder="1" applyAlignment="1" applyProtection="1">
      <alignment horizontal="left" vertical="top" wrapText="1"/>
    </xf>
    <xf numFmtId="0" fontId="49" fillId="0" borderId="132" xfId="0" applyFont="1" applyBorder="1" applyAlignment="1" applyProtection="1">
      <alignment horizontal="left" vertical="top" wrapText="1"/>
    </xf>
    <xf numFmtId="0" fontId="49" fillId="0" borderId="90" xfId="0" applyFont="1" applyBorder="1" applyAlignment="1" applyProtection="1">
      <alignment horizontal="left" vertical="top" wrapText="1"/>
    </xf>
    <xf numFmtId="0" fontId="49" fillId="0" borderId="91" xfId="0" applyFont="1" applyBorder="1" applyAlignment="1" applyProtection="1">
      <alignment horizontal="left" vertical="top" wrapText="1"/>
    </xf>
    <xf numFmtId="0" fontId="49" fillId="0" borderId="92" xfId="0" applyFont="1" applyBorder="1" applyAlignment="1" applyProtection="1">
      <alignment horizontal="left" vertical="top" wrapText="1"/>
    </xf>
    <xf numFmtId="0" fontId="49" fillId="0" borderId="93" xfId="0" applyFont="1" applyBorder="1" applyAlignment="1" applyProtection="1">
      <alignment horizontal="left" vertical="top" wrapText="1"/>
    </xf>
    <xf numFmtId="0" fontId="49" fillId="0" borderId="94"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7" fillId="5" borderId="49" xfId="0" applyFont="1" applyFill="1" applyBorder="1" applyAlignment="1" applyProtection="1">
      <alignment horizontal="center" vertical="center" textRotation="90" wrapText="1"/>
    </xf>
    <xf numFmtId="0" fontId="7" fillId="5" borderId="17" xfId="0" applyFont="1" applyFill="1" applyBorder="1" applyAlignment="1" applyProtection="1">
      <alignment horizontal="center" vertical="center" textRotation="90" wrapText="1"/>
    </xf>
    <xf numFmtId="0" fontId="7" fillId="5" borderId="127" xfId="0" applyFont="1" applyFill="1" applyBorder="1" applyAlignment="1" applyProtection="1">
      <alignment horizontal="center" vertical="center" textRotation="90" wrapText="1"/>
    </xf>
    <xf numFmtId="0" fontId="49" fillId="0" borderId="135" xfId="0" applyFont="1" applyBorder="1" applyAlignment="1" applyProtection="1">
      <alignment horizontal="left" vertical="top" wrapText="1"/>
    </xf>
    <xf numFmtId="0" fontId="49" fillId="0" borderId="136" xfId="0" applyFont="1" applyBorder="1" applyAlignment="1" applyProtection="1">
      <alignment horizontal="left" vertical="top" wrapText="1"/>
    </xf>
    <xf numFmtId="0" fontId="49" fillId="0" borderId="137" xfId="0" applyFont="1" applyBorder="1" applyAlignment="1" applyProtection="1">
      <alignment horizontal="left" vertical="top" wrapText="1"/>
    </xf>
    <xf numFmtId="0" fontId="7" fillId="2" borderId="16" xfId="0" applyFont="1" applyFill="1" applyBorder="1" applyAlignment="1" applyProtection="1">
      <alignment horizontal="center" vertical="center" textRotation="90" wrapText="1"/>
    </xf>
    <xf numFmtId="0" fontId="7" fillId="24" borderId="12" xfId="0" applyFont="1" applyFill="1" applyBorder="1" applyAlignment="1" applyProtection="1">
      <alignment horizontal="center" vertical="center" wrapText="1"/>
    </xf>
    <xf numFmtId="0" fontId="7" fillId="24" borderId="13" xfId="0" applyFont="1" applyFill="1" applyBorder="1" applyAlignment="1" applyProtection="1">
      <alignment horizontal="center" vertical="center" wrapText="1"/>
    </xf>
    <xf numFmtId="0" fontId="7" fillId="24" borderId="14" xfId="0" applyFont="1" applyFill="1" applyBorder="1" applyAlignment="1" applyProtection="1">
      <alignment horizontal="center" vertical="center" wrapText="1"/>
    </xf>
    <xf numFmtId="0" fontId="38" fillId="23" borderId="12" xfId="0" applyFont="1" applyFill="1" applyBorder="1" applyAlignment="1" applyProtection="1">
      <alignment horizontal="center"/>
    </xf>
    <xf numFmtId="0" fontId="38" fillId="23" borderId="13" xfId="0" applyFont="1" applyFill="1" applyBorder="1" applyAlignment="1" applyProtection="1">
      <alignment horizontal="center"/>
    </xf>
    <xf numFmtId="0" fontId="38" fillId="23" borderId="14" xfId="0" applyFont="1" applyFill="1" applyBorder="1" applyAlignment="1" applyProtection="1">
      <alignment horizontal="center"/>
    </xf>
    <xf numFmtId="0" fontId="7" fillId="13" borderId="8" xfId="0" applyFont="1" applyFill="1" applyBorder="1" applyAlignment="1" applyProtection="1">
      <alignment horizontal="center" vertical="center"/>
    </xf>
    <xf numFmtId="0" fontId="8" fillId="24" borderId="1" xfId="0" applyFont="1" applyFill="1" applyBorder="1" applyAlignment="1" applyProtection="1">
      <alignment horizontal="center" vertical="center"/>
    </xf>
    <xf numFmtId="0" fontId="8" fillId="24" borderId="67" xfId="0" applyFont="1" applyFill="1" applyBorder="1" applyAlignment="1" applyProtection="1">
      <alignment horizontal="center" vertical="center"/>
    </xf>
    <xf numFmtId="0" fontId="8" fillId="24" borderId="2" xfId="0" applyFont="1" applyFill="1" applyBorder="1" applyAlignment="1" applyProtection="1">
      <alignment horizontal="center" vertical="center"/>
    </xf>
    <xf numFmtId="0" fontId="8" fillId="13" borderId="1" xfId="0" applyFont="1" applyFill="1" applyBorder="1" applyAlignment="1" applyProtection="1">
      <alignment horizontal="center" vertical="center"/>
    </xf>
    <xf numFmtId="0" fontId="8" fillId="13" borderId="67" xfId="0" applyFont="1" applyFill="1" applyBorder="1" applyAlignment="1" applyProtection="1">
      <alignment horizontal="center" vertical="center"/>
    </xf>
    <xf numFmtId="0" fontId="8" fillId="13" borderId="2" xfId="0" applyFont="1" applyFill="1" applyBorder="1" applyAlignment="1" applyProtection="1">
      <alignment horizontal="center" vertical="center"/>
    </xf>
    <xf numFmtId="0" fontId="0" fillId="0" borderId="68" xfId="0" applyBorder="1" applyAlignment="1" applyProtection="1">
      <alignment horizontal="center"/>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69" fillId="0" borderId="0" xfId="0" applyFont="1" applyAlignment="1" applyProtection="1">
      <alignment horizontal="left" vertical="center" wrapText="1"/>
    </xf>
    <xf numFmtId="0" fontId="69" fillId="0" borderId="78" xfId="0" applyFont="1" applyBorder="1" applyAlignment="1" applyProtection="1">
      <alignment horizontal="left" vertical="center" wrapText="1"/>
    </xf>
    <xf numFmtId="0" fontId="69" fillId="0" borderId="79" xfId="0" applyFont="1" applyBorder="1" applyAlignment="1" applyProtection="1">
      <alignment horizontal="left" vertical="center" wrapText="1"/>
    </xf>
    <xf numFmtId="0" fontId="69" fillId="0" borderId="80" xfId="0" applyFont="1" applyBorder="1" applyAlignment="1" applyProtection="1">
      <alignment horizontal="left" vertical="center" wrapText="1"/>
    </xf>
    <xf numFmtId="0" fontId="69" fillId="0" borderId="128" xfId="0" applyFont="1" applyBorder="1" applyAlignment="1" applyProtection="1">
      <alignment horizontal="left" vertical="center" wrapText="1"/>
    </xf>
    <xf numFmtId="0" fontId="69" fillId="0" borderId="30" xfId="0" applyFont="1" applyBorder="1" applyAlignment="1" applyProtection="1">
      <alignment horizontal="left" vertical="center" wrapText="1"/>
    </xf>
    <xf numFmtId="0" fontId="69" fillId="0" borderId="129" xfId="0" applyFont="1" applyBorder="1" applyAlignment="1" applyProtection="1">
      <alignment horizontal="left" vertical="center" wrapText="1"/>
    </xf>
    <xf numFmtId="0" fontId="49" fillId="0" borderId="84" xfId="0" applyFont="1" applyBorder="1" applyAlignment="1" applyProtection="1">
      <alignment horizontal="left" vertical="top" wrapText="1"/>
    </xf>
    <xf numFmtId="0" fontId="49" fillId="0" borderId="85" xfId="0" applyFont="1" applyBorder="1" applyAlignment="1" applyProtection="1">
      <alignment horizontal="left" vertical="top" wrapText="1"/>
    </xf>
    <xf numFmtId="0" fontId="49" fillId="0" borderId="86" xfId="0" applyFont="1" applyBorder="1" applyAlignment="1" applyProtection="1">
      <alignment horizontal="left" vertical="top" wrapText="1"/>
    </xf>
    <xf numFmtId="0" fontId="49" fillId="0" borderId="124" xfId="0" applyFont="1" applyBorder="1" applyAlignment="1" applyProtection="1">
      <alignment horizontal="left" vertical="top" wrapText="1"/>
    </xf>
    <xf numFmtId="0" fontId="49" fillId="0" borderId="125" xfId="0" applyFont="1" applyBorder="1" applyAlignment="1" applyProtection="1">
      <alignment horizontal="left" vertical="top" wrapText="1"/>
    </xf>
    <xf numFmtId="0" fontId="49" fillId="0" borderId="126" xfId="0" applyFont="1" applyBorder="1" applyAlignment="1" applyProtection="1">
      <alignment horizontal="left" vertical="top" wrapText="1"/>
    </xf>
    <xf numFmtId="0" fontId="49" fillId="0" borderId="99" xfId="0" applyFont="1" applyBorder="1" applyAlignment="1" applyProtection="1">
      <alignment horizontal="left" vertical="top" wrapText="1"/>
    </xf>
    <xf numFmtId="0" fontId="49" fillId="0" borderId="100" xfId="0" applyFont="1" applyBorder="1" applyAlignment="1" applyProtection="1">
      <alignment horizontal="left" vertical="top" wrapText="1"/>
    </xf>
    <xf numFmtId="0" fontId="49" fillId="0" borderId="101" xfId="0" applyFont="1" applyBorder="1" applyAlignment="1" applyProtection="1">
      <alignment horizontal="left" vertical="top" wrapText="1"/>
    </xf>
    <xf numFmtId="0" fontId="69" fillId="0" borderId="73" xfId="0" applyFont="1" applyBorder="1" applyAlignment="1" applyProtection="1">
      <alignment horizontal="left" vertical="center" wrapText="1"/>
    </xf>
    <xf numFmtId="0" fontId="69" fillId="0" borderId="74" xfId="0" applyFont="1" applyBorder="1" applyAlignment="1" applyProtection="1">
      <alignment horizontal="left" vertical="center" wrapText="1"/>
    </xf>
    <xf numFmtId="0" fontId="69" fillId="0" borderId="75" xfId="0" applyFont="1" applyBorder="1" applyAlignment="1" applyProtection="1">
      <alignment horizontal="left" vertical="center" wrapText="1"/>
    </xf>
    <xf numFmtId="0" fontId="0" fillId="2" borderId="10" xfId="0" applyFont="1" applyFill="1" applyBorder="1" applyAlignment="1" applyProtection="1">
      <alignment horizontal="left" vertical="top" wrapText="1"/>
    </xf>
    <xf numFmtId="0" fontId="0" fillId="2" borderId="40" xfId="0" applyFont="1" applyFill="1" applyBorder="1" applyAlignment="1" applyProtection="1">
      <alignment horizontal="left" vertical="top"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14" fillId="21" borderId="36" xfId="0" applyFont="1" applyFill="1" applyBorder="1" applyAlignment="1" applyProtection="1">
      <alignment horizontal="center" vertical="center"/>
    </xf>
    <xf numFmtId="0" fontId="14" fillId="21" borderId="37" xfId="0" applyFont="1" applyFill="1" applyBorder="1" applyAlignment="1" applyProtection="1">
      <alignment horizontal="center" vertical="center"/>
    </xf>
    <xf numFmtId="0" fontId="14" fillId="21" borderId="38"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46" fillId="2" borderId="12" xfId="0" applyFont="1" applyFill="1" applyBorder="1" applyAlignment="1" applyProtection="1">
      <alignment horizontal="center" vertical="center"/>
    </xf>
    <xf numFmtId="0" fontId="46" fillId="2" borderId="13"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0" fontId="26" fillId="21" borderId="12" xfId="0" applyFont="1" applyFill="1" applyBorder="1" applyAlignment="1" applyProtection="1">
      <alignment horizontal="center" wrapText="1"/>
    </xf>
    <xf numFmtId="0" fontId="26" fillId="21" borderId="13" xfId="0" applyFont="1" applyFill="1" applyBorder="1" applyAlignment="1" applyProtection="1">
      <alignment horizontal="center" wrapText="1"/>
    </xf>
    <xf numFmtId="0" fontId="26" fillId="21" borderId="14" xfId="0" applyFont="1" applyFill="1" applyBorder="1" applyAlignment="1" applyProtection="1">
      <alignment horizontal="center" wrapText="1"/>
    </xf>
    <xf numFmtId="0" fontId="23" fillId="6" borderId="39" xfId="0" applyFont="1" applyFill="1" applyBorder="1" applyAlignment="1" applyProtection="1">
      <alignment horizontal="center"/>
    </xf>
    <xf numFmtId="0" fontId="23" fillId="6" borderId="10" xfId="0" applyFont="1" applyFill="1" applyBorder="1" applyAlignment="1" applyProtection="1">
      <alignment horizontal="center"/>
    </xf>
    <xf numFmtId="0" fontId="23" fillId="6" borderId="40" xfId="0" applyFont="1" applyFill="1" applyBorder="1" applyAlignment="1" applyProtection="1">
      <alignment horizontal="center"/>
    </xf>
    <xf numFmtId="0" fontId="7" fillId="2" borderId="17" xfId="0" applyFont="1" applyFill="1" applyBorder="1" applyAlignment="1" applyProtection="1">
      <alignment horizontal="center" vertical="center" textRotation="90" wrapText="1"/>
    </xf>
    <xf numFmtId="0" fontId="37" fillId="3" borderId="39" xfId="0" applyFont="1" applyFill="1" applyBorder="1" applyAlignment="1" applyProtection="1">
      <alignment horizontal="center" vertical="center" textRotation="90"/>
    </xf>
    <xf numFmtId="0" fontId="12" fillId="3" borderId="10" xfId="0" applyFont="1" applyFill="1" applyBorder="1" applyAlignment="1" applyProtection="1">
      <alignment horizontal="center"/>
    </xf>
    <xf numFmtId="0" fontId="12" fillId="3" borderId="40" xfId="0" applyFont="1" applyFill="1" applyBorder="1" applyAlignment="1" applyProtection="1">
      <alignment horizontal="center"/>
    </xf>
    <xf numFmtId="0" fontId="71" fillId="21" borderId="10" xfId="0" applyFont="1" applyFill="1" applyBorder="1" applyAlignment="1" applyProtection="1">
      <alignment horizontal="center" vertical="center" wrapText="1"/>
    </xf>
    <xf numFmtId="0" fontId="71" fillId="21" borderId="40" xfId="0" applyFont="1" applyFill="1" applyBorder="1" applyAlignment="1" applyProtection="1">
      <alignment horizontal="center" vertical="center" wrapText="1"/>
    </xf>
    <xf numFmtId="0" fontId="69" fillId="25" borderId="105" xfId="0" applyFont="1" applyFill="1" applyBorder="1" applyAlignment="1" applyProtection="1">
      <alignment horizontal="left" vertical="top" wrapText="1"/>
    </xf>
    <xf numFmtId="0" fontId="69" fillId="25" borderId="106" xfId="0" applyFont="1" applyFill="1" applyBorder="1" applyAlignment="1" applyProtection="1">
      <alignment horizontal="left" vertical="top" wrapText="1"/>
    </xf>
    <xf numFmtId="0" fontId="27" fillId="21" borderId="10" xfId="0" applyFont="1" applyFill="1" applyBorder="1" applyAlignment="1" applyProtection="1">
      <alignment horizontal="center" vertical="center" wrapText="1"/>
    </xf>
    <xf numFmtId="0" fontId="27" fillId="21" borderId="40" xfId="0" applyFont="1" applyFill="1" applyBorder="1" applyAlignment="1" applyProtection="1">
      <alignment horizontal="center" vertical="center" wrapText="1"/>
    </xf>
    <xf numFmtId="0" fontId="38" fillId="3" borderId="39" xfId="0" applyFont="1" applyFill="1" applyBorder="1" applyAlignment="1" applyProtection="1">
      <alignment horizontal="center" vertical="center" textRotation="90" wrapText="1"/>
    </xf>
    <xf numFmtId="0" fontId="25" fillId="24" borderId="12" xfId="0" applyFont="1" applyFill="1" applyBorder="1" applyAlignment="1" applyProtection="1">
      <alignment horizontal="center" vertical="center"/>
    </xf>
    <xf numFmtId="0" fontId="25" fillId="24" borderId="13" xfId="0" applyFont="1" applyFill="1" applyBorder="1" applyAlignment="1" applyProtection="1">
      <alignment horizontal="center" vertical="center"/>
    </xf>
    <xf numFmtId="0" fontId="25" fillId="24" borderId="14" xfId="0" applyFont="1" applyFill="1" applyBorder="1" applyAlignment="1" applyProtection="1">
      <alignment horizontal="center" vertical="center"/>
    </xf>
    <xf numFmtId="0" fontId="7" fillId="2" borderId="10" xfId="0" applyFont="1" applyFill="1" applyBorder="1" applyAlignment="1" applyProtection="1">
      <alignment horizontal="center" vertical="center" textRotation="90"/>
    </xf>
    <xf numFmtId="0" fontId="24" fillId="21" borderId="12" xfId="0" applyFont="1" applyFill="1" applyBorder="1" applyAlignment="1" applyProtection="1">
      <alignment horizontal="center" vertical="center"/>
    </xf>
    <xf numFmtId="0" fontId="24" fillId="21" borderId="13" xfId="0" applyFont="1" applyFill="1" applyBorder="1" applyAlignment="1" applyProtection="1">
      <alignment horizontal="center" vertical="center"/>
    </xf>
    <xf numFmtId="0" fontId="24" fillId="21" borderId="44" xfId="0" applyFont="1" applyFill="1" applyBorder="1" applyAlignment="1" applyProtection="1">
      <alignment horizontal="center" vertical="center"/>
    </xf>
    <xf numFmtId="0" fontId="7" fillId="3" borderId="10" xfId="0" applyFont="1" applyFill="1" applyBorder="1" applyAlignment="1" applyProtection="1">
      <alignment horizontal="center" vertical="center" textRotation="90"/>
    </xf>
    <xf numFmtId="0" fontId="20" fillId="3" borderId="0" xfId="0" applyFont="1" applyFill="1" applyAlignment="1" applyProtection="1">
      <alignment horizont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21" fillId="24" borderId="9"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7" fillId="3" borderId="43" xfId="0" applyFont="1" applyFill="1" applyBorder="1" applyAlignment="1" applyProtection="1">
      <alignment horizontal="center" vertical="center" textRotation="90"/>
    </xf>
    <xf numFmtId="0" fontId="7" fillId="3" borderId="45" xfId="0" applyFont="1" applyFill="1" applyBorder="1" applyAlignment="1" applyProtection="1">
      <alignment horizontal="center" vertical="center" textRotation="90"/>
    </xf>
    <xf numFmtId="0" fontId="7" fillId="3" borderId="47" xfId="0" applyFont="1" applyFill="1" applyBorder="1" applyAlignment="1" applyProtection="1">
      <alignment horizontal="center" vertical="center" textRotation="90"/>
    </xf>
    <xf numFmtId="0" fontId="7" fillId="3" borderId="48" xfId="0" applyFont="1" applyFill="1" applyBorder="1" applyAlignment="1" applyProtection="1">
      <alignment horizontal="center" vertical="center" textRotation="90"/>
    </xf>
    <xf numFmtId="0" fontId="69" fillId="0" borderId="96" xfId="0" applyFont="1" applyBorder="1" applyAlignment="1" applyProtection="1">
      <alignment horizontal="left" vertical="center" wrapText="1"/>
    </xf>
    <xf numFmtId="0" fontId="69" fillId="0" borderId="97" xfId="0" applyFont="1" applyBorder="1" applyAlignment="1" applyProtection="1">
      <alignment horizontal="left" vertical="center" wrapText="1"/>
    </xf>
    <xf numFmtId="0" fontId="69" fillId="0" borderId="98" xfId="0" applyFont="1" applyBorder="1" applyAlignment="1" applyProtection="1">
      <alignment horizontal="left" vertical="center" wrapText="1"/>
    </xf>
    <xf numFmtId="0" fontId="7" fillId="3" borderId="3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xf>
    <xf numFmtId="0" fontId="42" fillId="3" borderId="9" xfId="0" applyFont="1" applyFill="1" applyBorder="1" applyAlignment="1" applyProtection="1">
      <alignment horizontal="center" vertical="center" wrapText="1"/>
    </xf>
    <xf numFmtId="0" fontId="25" fillId="20" borderId="12" xfId="0" applyFont="1" applyFill="1" applyBorder="1" applyAlignment="1" applyProtection="1">
      <alignment horizontal="center" vertical="center"/>
    </xf>
    <xf numFmtId="0" fontId="25" fillId="20" borderId="13" xfId="0" applyFont="1" applyFill="1" applyBorder="1" applyAlignment="1" applyProtection="1">
      <alignment horizontal="center" vertical="center"/>
    </xf>
    <xf numFmtId="0" fontId="25" fillId="20" borderId="14" xfId="0" applyFont="1" applyFill="1" applyBorder="1" applyAlignment="1" applyProtection="1">
      <alignment horizontal="center" vertical="center"/>
    </xf>
    <xf numFmtId="0" fontId="26" fillId="22" borderId="12" xfId="0" applyFont="1" applyFill="1" applyBorder="1" applyAlignment="1" applyProtection="1">
      <alignment horizontal="center" wrapText="1"/>
    </xf>
    <xf numFmtId="0" fontId="26" fillId="22" borderId="13" xfId="0" applyFont="1" applyFill="1" applyBorder="1" applyAlignment="1" applyProtection="1">
      <alignment horizontal="center" wrapText="1"/>
    </xf>
    <xf numFmtId="0" fontId="26" fillId="22" borderId="14" xfId="0" applyFont="1" applyFill="1" applyBorder="1" applyAlignment="1" applyProtection="1">
      <alignment horizontal="center" wrapText="1"/>
    </xf>
    <xf numFmtId="0" fontId="51" fillId="25" borderId="102" xfId="0" applyFont="1" applyFill="1" applyBorder="1" applyAlignment="1" applyProtection="1">
      <alignment horizontal="center" vertical="center"/>
    </xf>
    <xf numFmtId="0" fontId="51" fillId="25" borderId="103" xfId="0" applyFont="1" applyFill="1" applyBorder="1" applyAlignment="1" applyProtection="1">
      <alignment horizontal="center" vertical="center"/>
    </xf>
    <xf numFmtId="0" fontId="51" fillId="25" borderId="107" xfId="0" applyFont="1" applyFill="1" applyBorder="1" applyAlignment="1" applyProtection="1">
      <alignment horizontal="center" vertical="center"/>
    </xf>
    <xf numFmtId="0" fontId="27" fillId="26" borderId="102" xfId="0" applyFont="1" applyFill="1" applyBorder="1" applyAlignment="1" applyProtection="1">
      <alignment horizontal="center" vertical="center"/>
    </xf>
    <xf numFmtId="0" fontId="27" fillId="26" borderId="103" xfId="0" applyFont="1" applyFill="1" applyBorder="1" applyAlignment="1" applyProtection="1">
      <alignment horizontal="center" vertical="center"/>
    </xf>
    <xf numFmtId="0" fontId="27" fillId="26" borderId="107" xfId="0" applyFont="1" applyFill="1" applyBorder="1" applyAlignment="1" applyProtection="1">
      <alignment horizontal="center" vertical="center"/>
    </xf>
    <xf numFmtId="0" fontId="7" fillId="20" borderId="12" xfId="0" applyFont="1" applyFill="1" applyBorder="1" applyAlignment="1" applyProtection="1">
      <alignment horizontal="center"/>
    </xf>
    <xf numFmtId="0" fontId="7" fillId="20" borderId="13" xfId="0" applyFont="1" applyFill="1" applyBorder="1" applyAlignment="1" applyProtection="1">
      <alignment horizontal="center"/>
    </xf>
    <xf numFmtId="0" fontId="7" fillId="20" borderId="14" xfId="0" applyFont="1" applyFill="1" applyBorder="1" applyAlignment="1" applyProtection="1">
      <alignment horizontal="center"/>
    </xf>
    <xf numFmtId="0" fontId="15" fillId="20" borderId="12" xfId="0" applyFont="1" applyFill="1" applyBorder="1" applyAlignment="1" applyProtection="1">
      <alignment horizontal="center" vertical="center"/>
    </xf>
    <xf numFmtId="0" fontId="15" fillId="20" borderId="13" xfId="0" applyFont="1" applyFill="1" applyBorder="1" applyAlignment="1" applyProtection="1">
      <alignment horizontal="center" vertical="center"/>
    </xf>
    <xf numFmtId="0" fontId="15" fillId="20" borderId="14" xfId="0" applyFont="1" applyFill="1" applyBorder="1" applyAlignment="1" applyProtection="1">
      <alignment horizontal="center" vertical="center"/>
    </xf>
    <xf numFmtId="0" fontId="7" fillId="20" borderId="12" xfId="0" applyFont="1" applyFill="1" applyBorder="1" applyAlignment="1" applyProtection="1">
      <alignment horizontal="center" vertical="center" wrapText="1"/>
    </xf>
    <xf numFmtId="0" fontId="7" fillId="20" borderId="13" xfId="0" applyFont="1" applyFill="1" applyBorder="1" applyAlignment="1" applyProtection="1">
      <alignment horizontal="center" vertical="center" wrapText="1"/>
    </xf>
    <xf numFmtId="0" fontId="7" fillId="20" borderId="14" xfId="0" applyFont="1" applyFill="1" applyBorder="1" applyAlignment="1" applyProtection="1">
      <alignment horizontal="center" vertical="center" wrapText="1"/>
    </xf>
    <xf numFmtId="0" fontId="34" fillId="0" borderId="20" xfId="0" applyFont="1" applyBorder="1" applyAlignment="1" applyProtection="1">
      <alignment horizontal="left" vertical="center" wrapText="1"/>
    </xf>
    <xf numFmtId="0" fontId="34" fillId="0" borderId="21"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24" xfId="0" applyFont="1" applyBorder="1" applyAlignment="1" applyProtection="1">
      <alignment horizontal="left" vertical="center" wrapText="1"/>
    </xf>
    <xf numFmtId="0" fontId="48" fillId="0" borderId="61" xfId="0" applyFont="1" applyBorder="1" applyAlignment="1" applyProtection="1">
      <alignment horizontal="left" vertical="top" wrapText="1"/>
    </xf>
    <xf numFmtId="0" fontId="48" fillId="0" borderId="62" xfId="0" applyFont="1" applyBorder="1" applyAlignment="1" applyProtection="1">
      <alignment horizontal="left" vertical="top" wrapText="1"/>
    </xf>
    <xf numFmtId="0" fontId="48" fillId="0" borderId="63" xfId="0" applyFont="1" applyBorder="1" applyAlignment="1" applyProtection="1">
      <alignment horizontal="left" vertical="top" wrapText="1"/>
    </xf>
    <xf numFmtId="0" fontId="48" fillId="0" borderId="55" xfId="0" applyFont="1" applyBorder="1" applyAlignment="1" applyProtection="1">
      <alignment horizontal="left" vertical="top" wrapText="1"/>
    </xf>
    <xf numFmtId="0" fontId="48" fillId="0" borderId="56" xfId="0" applyFont="1" applyBorder="1" applyAlignment="1" applyProtection="1">
      <alignment horizontal="left" vertical="top" wrapText="1"/>
    </xf>
    <xf numFmtId="0" fontId="48" fillId="0" borderId="57" xfId="0" applyFont="1" applyBorder="1" applyAlignment="1" applyProtection="1">
      <alignment horizontal="left" vertical="top" wrapText="1"/>
    </xf>
    <xf numFmtId="0" fontId="48" fillId="0" borderId="141" xfId="0" applyFont="1" applyBorder="1" applyAlignment="1" applyProtection="1">
      <alignment horizontal="left" vertical="top" wrapText="1"/>
    </xf>
    <xf numFmtId="0" fontId="48" fillId="0" borderId="142" xfId="0" applyFont="1" applyBorder="1" applyAlignment="1" applyProtection="1">
      <alignment horizontal="left" vertical="top" wrapText="1"/>
    </xf>
    <xf numFmtId="0" fontId="48" fillId="0" borderId="143" xfId="0" applyFont="1" applyBorder="1" applyAlignment="1" applyProtection="1">
      <alignment horizontal="left" vertical="top" wrapText="1"/>
    </xf>
    <xf numFmtId="0" fontId="34" fillId="0" borderId="33" xfId="0" applyFont="1" applyBorder="1" applyAlignment="1" applyProtection="1">
      <alignment horizontal="left" vertical="center" wrapText="1"/>
    </xf>
    <xf numFmtId="0" fontId="34" fillId="0" borderId="34"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0" fontId="48" fillId="0" borderId="64" xfId="0" applyFont="1" applyBorder="1" applyAlignment="1" applyProtection="1">
      <alignment horizontal="left" vertical="top" wrapText="1"/>
    </xf>
    <xf numFmtId="0" fontId="48" fillId="0" borderId="65" xfId="0" applyFont="1" applyBorder="1" applyAlignment="1" applyProtection="1">
      <alignment horizontal="left" vertical="top" wrapText="1"/>
    </xf>
    <xf numFmtId="0" fontId="48" fillId="0" borderId="66" xfId="0" applyFont="1" applyBorder="1" applyAlignment="1" applyProtection="1">
      <alignment horizontal="left" vertical="top" wrapText="1"/>
    </xf>
    <xf numFmtId="0" fontId="8" fillId="20" borderId="1" xfId="0" applyFont="1" applyFill="1" applyBorder="1" applyAlignment="1" applyProtection="1">
      <alignment horizontal="center" vertical="center"/>
    </xf>
    <xf numFmtId="0" fontId="8" fillId="20" borderId="67" xfId="0" applyFont="1" applyFill="1" applyBorder="1" applyAlignment="1" applyProtection="1">
      <alignment horizontal="center" vertical="center"/>
    </xf>
    <xf numFmtId="0" fontId="8" fillId="20" borderId="2" xfId="0" applyFont="1" applyFill="1" applyBorder="1" applyAlignment="1" applyProtection="1">
      <alignment horizontal="center" vertical="center"/>
    </xf>
    <xf numFmtId="0" fontId="21" fillId="20" borderId="9" xfId="0" applyFont="1" applyFill="1" applyBorder="1" applyAlignment="1" applyProtection="1">
      <alignment horizontal="center" vertical="center"/>
    </xf>
    <xf numFmtId="0" fontId="48" fillId="0" borderId="58" xfId="0" applyFont="1" applyBorder="1" applyAlignment="1" applyProtection="1">
      <alignment horizontal="left" vertical="top" wrapText="1"/>
    </xf>
    <xf numFmtId="0" fontId="48" fillId="0" borderId="59" xfId="0" applyFont="1" applyBorder="1" applyAlignment="1" applyProtection="1">
      <alignment horizontal="left" vertical="top" wrapText="1"/>
    </xf>
    <xf numFmtId="0" fontId="48" fillId="0" borderId="60" xfId="0" applyFont="1" applyBorder="1" applyAlignment="1" applyProtection="1">
      <alignment horizontal="left" vertical="top" wrapText="1"/>
    </xf>
    <xf numFmtId="0" fontId="7" fillId="3" borderId="43" xfId="0" applyFont="1" applyFill="1" applyBorder="1" applyAlignment="1" applyProtection="1">
      <alignment horizontal="center" vertical="center" textRotation="90" wrapText="1"/>
    </xf>
    <xf numFmtId="0" fontId="48" fillId="0" borderId="144" xfId="0" applyFont="1" applyBorder="1" applyAlignment="1" applyProtection="1">
      <alignment horizontal="left" vertical="top" wrapText="1"/>
    </xf>
    <xf numFmtId="0" fontId="48" fillId="0" borderId="145" xfId="0" applyFont="1" applyBorder="1" applyAlignment="1" applyProtection="1">
      <alignment horizontal="left" vertical="top" wrapText="1"/>
    </xf>
    <xf numFmtId="0" fontId="48" fillId="0" borderId="146" xfId="0" applyFont="1" applyBorder="1" applyAlignment="1" applyProtection="1">
      <alignment horizontal="left" vertical="top" wrapText="1"/>
    </xf>
    <xf numFmtId="0" fontId="49" fillId="0" borderId="138" xfId="0" applyFont="1" applyBorder="1" applyAlignment="1" applyProtection="1">
      <alignment horizontal="left" vertical="top" wrapText="1"/>
    </xf>
    <xf numFmtId="0" fontId="49" fillId="0" borderId="139" xfId="0" applyFont="1" applyBorder="1" applyAlignment="1" applyProtection="1">
      <alignment horizontal="left" vertical="top" wrapText="1"/>
    </xf>
    <xf numFmtId="0" fontId="49" fillId="0" borderId="140" xfId="0" applyFont="1" applyBorder="1" applyAlignment="1" applyProtection="1">
      <alignment horizontal="left" vertical="top" wrapText="1"/>
    </xf>
    <xf numFmtId="0" fontId="34" fillId="0" borderId="25" xfId="0" applyFont="1" applyBorder="1" applyAlignment="1" applyProtection="1">
      <alignment horizontal="left" vertical="center" wrapText="1"/>
    </xf>
    <xf numFmtId="0" fontId="34" fillId="0" borderId="26" xfId="0"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49" fillId="0" borderId="147" xfId="0" applyFont="1" applyBorder="1" applyAlignment="1" applyProtection="1">
      <alignment horizontal="left" vertical="top" wrapText="1"/>
    </xf>
    <xf numFmtId="0" fontId="49" fillId="0" borderId="148" xfId="0" applyFont="1" applyBorder="1" applyAlignment="1" applyProtection="1">
      <alignment horizontal="left" vertical="top" wrapText="1"/>
    </xf>
    <xf numFmtId="0" fontId="49" fillId="0" borderId="149" xfId="0" applyFont="1" applyBorder="1" applyAlignment="1" applyProtection="1">
      <alignment horizontal="left" vertical="top" wrapText="1"/>
    </xf>
    <xf numFmtId="0" fontId="49" fillId="0" borderId="150" xfId="0" applyFont="1" applyBorder="1" applyAlignment="1" applyProtection="1">
      <alignment horizontal="left" vertical="top" wrapText="1"/>
    </xf>
    <xf numFmtId="0" fontId="49" fillId="0" borderId="151" xfId="0" applyFont="1" applyBorder="1" applyAlignment="1" applyProtection="1">
      <alignment horizontal="left" vertical="top" wrapText="1"/>
    </xf>
    <xf numFmtId="0" fontId="49" fillId="0" borderId="152" xfId="0" applyFont="1" applyBorder="1" applyAlignment="1" applyProtection="1">
      <alignment horizontal="left" vertical="top" wrapText="1"/>
    </xf>
    <xf numFmtId="0" fontId="49" fillId="0" borderId="153" xfId="0" applyFont="1" applyBorder="1" applyAlignment="1" applyProtection="1">
      <alignment horizontal="left" vertical="top" wrapText="1"/>
    </xf>
    <xf numFmtId="0" fontId="49" fillId="0" borderId="154" xfId="0" applyFont="1" applyBorder="1" applyAlignment="1" applyProtection="1">
      <alignment horizontal="left" vertical="top" wrapText="1"/>
    </xf>
    <xf numFmtId="0" fontId="49" fillId="0" borderId="155" xfId="0" applyFont="1" applyBorder="1" applyAlignment="1" applyProtection="1">
      <alignment horizontal="left" vertical="top" wrapText="1"/>
    </xf>
    <xf numFmtId="0" fontId="62" fillId="0" borderId="0" xfId="0" applyFont="1" applyAlignment="1" applyProtection="1">
      <alignment horizontal="center" vertical="top" wrapText="1"/>
    </xf>
    <xf numFmtId="0" fontId="54" fillId="6" borderId="111" xfId="0" applyFont="1" applyFill="1" applyBorder="1" applyAlignment="1" applyProtection="1">
      <alignment horizontal="center" vertical="center"/>
    </xf>
    <xf numFmtId="0" fontId="54" fillId="6" borderId="105" xfId="0" applyFont="1" applyFill="1" applyBorder="1" applyAlignment="1" applyProtection="1">
      <alignment horizontal="center" vertical="center"/>
    </xf>
    <xf numFmtId="0" fontId="54" fillId="6" borderId="106" xfId="0" applyFont="1" applyFill="1" applyBorder="1" applyAlignment="1" applyProtection="1">
      <alignment horizontal="center" vertical="center"/>
    </xf>
    <xf numFmtId="0" fontId="61" fillId="27" borderId="108" xfId="0" applyFont="1" applyFill="1" applyBorder="1" applyAlignment="1" applyProtection="1">
      <alignment horizontal="center"/>
    </xf>
    <xf numFmtId="0" fontId="61" fillId="27" borderId="109" xfId="0" applyFont="1" applyFill="1" applyBorder="1" applyAlignment="1" applyProtection="1">
      <alignment horizontal="center"/>
    </xf>
    <xf numFmtId="0" fontId="61" fillId="27" borderId="110" xfId="0" applyFont="1" applyFill="1" applyBorder="1" applyAlignment="1" applyProtection="1">
      <alignment horizontal="center"/>
    </xf>
    <xf numFmtId="0" fontId="55" fillId="28" borderId="111" xfId="0" applyFont="1" applyFill="1" applyBorder="1" applyAlignment="1" applyProtection="1">
      <alignment horizontal="center" vertical="center"/>
    </xf>
    <xf numFmtId="0" fontId="55" fillId="28" borderId="105" xfId="0" applyFont="1" applyFill="1" applyBorder="1" applyAlignment="1" applyProtection="1">
      <alignment horizontal="center" vertical="center"/>
    </xf>
    <xf numFmtId="0" fontId="55" fillId="28" borderId="106" xfId="0" applyFont="1" applyFill="1" applyBorder="1" applyAlignment="1" applyProtection="1">
      <alignment horizontal="center" vertical="center"/>
    </xf>
    <xf numFmtId="0" fontId="50" fillId="0" borderId="112" xfId="0" applyFont="1" applyBorder="1" applyAlignment="1" applyProtection="1">
      <alignment horizontal="left" vertical="center" wrapText="1"/>
    </xf>
    <xf numFmtId="0" fontId="50" fillId="0" borderId="120" xfId="0" applyFont="1" applyBorder="1" applyAlignment="1" applyProtection="1">
      <alignment horizontal="left" vertical="center" wrapText="1"/>
    </xf>
    <xf numFmtId="0" fontId="50" fillId="0" borderId="121" xfId="0" applyFont="1" applyBorder="1" applyAlignment="1" applyProtection="1">
      <alignment horizontal="left" vertical="center" wrapText="1"/>
    </xf>
    <xf numFmtId="0" fontId="55" fillId="28" borderId="111" xfId="0" applyFont="1" applyFill="1" applyBorder="1" applyAlignment="1" applyProtection="1">
      <alignment horizontal="center" vertical="center" wrapText="1"/>
    </xf>
    <xf numFmtId="0" fontId="55" fillId="28" borderId="105" xfId="0" applyFont="1" applyFill="1" applyBorder="1" applyAlignment="1" applyProtection="1">
      <alignment horizontal="center" vertical="center" wrapText="1"/>
    </xf>
    <xf numFmtId="0" fontId="55" fillId="28" borderId="106" xfId="0" applyFont="1" applyFill="1" applyBorder="1" applyAlignment="1" applyProtection="1">
      <alignment horizontal="center" vertical="center" wrapText="1"/>
    </xf>
    <xf numFmtId="0" fontId="50" fillId="25" borderId="112" xfId="0" applyFont="1" applyFill="1" applyBorder="1" applyAlignment="1" applyProtection="1">
      <alignment horizontal="left" vertical="center" wrapText="1"/>
    </xf>
    <xf numFmtId="0" fontId="50" fillId="25" borderId="120" xfId="0" applyFont="1" applyFill="1" applyBorder="1" applyAlignment="1" applyProtection="1">
      <alignment horizontal="left" vertical="center" wrapText="1"/>
    </xf>
    <xf numFmtId="0" fontId="50" fillId="25" borderId="121" xfId="0" applyFont="1" applyFill="1" applyBorder="1" applyAlignment="1" applyProtection="1">
      <alignment horizontal="left" vertical="center" wrapText="1"/>
    </xf>
    <xf numFmtId="0" fontId="63" fillId="6" borderId="119" xfId="0" applyFont="1" applyFill="1" applyBorder="1" applyAlignment="1" applyProtection="1">
      <alignment horizontal="center" vertical="center" wrapText="1"/>
    </xf>
    <xf numFmtId="0" fontId="52" fillId="6" borderId="103" xfId="0" applyFont="1" applyFill="1" applyBorder="1" applyAlignment="1" applyProtection="1">
      <alignment horizontal="center" vertical="center" wrapText="1"/>
    </xf>
    <xf numFmtId="0" fontId="52" fillId="6" borderId="107" xfId="0" applyFont="1" applyFill="1" applyBorder="1" applyAlignment="1" applyProtection="1">
      <alignment horizontal="center" vertical="center" wrapText="1"/>
    </xf>
    <xf numFmtId="0" fontId="17" fillId="6" borderId="102" xfId="0" applyFont="1" applyFill="1" applyBorder="1" applyAlignment="1" applyProtection="1">
      <alignment horizontal="center" vertical="center" wrapText="1"/>
    </xf>
    <xf numFmtId="0" fontId="15" fillId="6" borderId="103" xfId="0" applyFont="1" applyFill="1" applyBorder="1" applyAlignment="1" applyProtection="1">
      <alignment horizontal="center" vertical="center" wrapText="1"/>
    </xf>
    <xf numFmtId="0" fontId="15" fillId="6" borderId="107" xfId="0" applyFont="1" applyFill="1" applyBorder="1" applyAlignment="1" applyProtection="1">
      <alignment horizontal="center" vertical="center" wrapText="1"/>
    </xf>
    <xf numFmtId="0" fontId="15" fillId="6" borderId="104" xfId="0" applyFont="1" applyFill="1" applyBorder="1" applyAlignment="1" applyProtection="1">
      <alignment horizontal="center" vertical="center" wrapText="1"/>
    </xf>
    <xf numFmtId="0" fontId="50" fillId="0" borderId="112" xfId="0" applyFont="1" applyBorder="1" applyAlignment="1" applyProtection="1">
      <alignment horizontal="left" vertical="top" wrapText="1"/>
    </xf>
    <xf numFmtId="0" fontId="50" fillId="0" borderId="120" xfId="0" applyFont="1" applyBorder="1" applyAlignment="1" applyProtection="1">
      <alignment horizontal="left" vertical="top" wrapText="1"/>
    </xf>
    <xf numFmtId="0" fontId="50" fillId="0" borderId="121" xfId="0" applyFont="1" applyBorder="1" applyAlignment="1" applyProtection="1">
      <alignment horizontal="left" vertical="top" wrapText="1"/>
    </xf>
    <xf numFmtId="0" fontId="7" fillId="0" borderId="30"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center" wrapText="1"/>
    </xf>
    <xf numFmtId="0" fontId="17" fillId="7" borderId="21" xfId="0" applyFont="1" applyFill="1" applyBorder="1" applyAlignment="1" applyProtection="1">
      <alignment horizontal="center" vertical="center" wrapText="1"/>
    </xf>
    <xf numFmtId="0" fontId="17" fillId="7" borderId="22" xfId="0" applyFont="1" applyFill="1" applyBorder="1" applyAlignment="1" applyProtection="1">
      <alignment horizontal="center" vertical="center" wrapText="1"/>
    </xf>
    <xf numFmtId="0" fontId="17" fillId="12" borderId="20" xfId="0" applyFont="1" applyFill="1" applyBorder="1" applyAlignment="1" applyProtection="1">
      <alignment horizontal="center" vertical="center" wrapText="1"/>
    </xf>
    <xf numFmtId="0" fontId="17" fillId="12" borderId="21" xfId="0" applyFont="1" applyFill="1" applyBorder="1" applyAlignment="1" applyProtection="1">
      <alignment horizontal="center" vertical="center" wrapText="1"/>
    </xf>
    <xf numFmtId="0" fontId="17" fillId="12" borderId="22" xfId="0" applyFont="1" applyFill="1" applyBorder="1" applyAlignment="1" applyProtection="1">
      <alignment horizontal="center" vertical="center" wrapText="1"/>
    </xf>
    <xf numFmtId="0" fontId="17" fillId="9" borderId="20" xfId="0" applyFont="1" applyFill="1" applyBorder="1" applyAlignment="1" applyProtection="1">
      <alignment horizontal="center" vertical="center" wrapText="1"/>
    </xf>
    <xf numFmtId="0" fontId="17" fillId="9" borderId="21" xfId="0" applyFont="1" applyFill="1" applyBorder="1" applyAlignment="1" applyProtection="1">
      <alignment horizontal="center" vertical="center" wrapText="1"/>
    </xf>
    <xf numFmtId="0" fontId="17" fillId="9" borderId="22" xfId="0" applyFont="1" applyFill="1" applyBorder="1" applyAlignment="1" applyProtection="1">
      <alignment horizontal="center" vertical="center" wrapText="1"/>
    </xf>
    <xf numFmtId="0" fontId="17" fillId="10" borderId="20" xfId="0" applyFont="1" applyFill="1" applyBorder="1" applyAlignment="1" applyProtection="1">
      <alignment horizontal="center" vertical="center" wrapText="1"/>
    </xf>
    <xf numFmtId="0" fontId="17" fillId="10" borderId="21" xfId="0" applyFont="1" applyFill="1" applyBorder="1" applyAlignment="1" applyProtection="1">
      <alignment horizontal="center" vertical="center" wrapText="1"/>
    </xf>
    <xf numFmtId="0" fontId="17" fillId="10" borderId="22" xfId="0" applyFont="1" applyFill="1" applyBorder="1" applyAlignment="1" applyProtection="1">
      <alignment horizontal="center" vertical="center" wrapText="1"/>
    </xf>
    <xf numFmtId="0" fontId="17" fillId="11" borderId="20" xfId="0" applyFont="1" applyFill="1" applyBorder="1" applyAlignment="1" applyProtection="1">
      <alignment horizontal="center" vertical="center" wrapText="1"/>
    </xf>
    <xf numFmtId="0" fontId="17" fillId="11" borderId="21" xfId="0" applyFont="1" applyFill="1" applyBorder="1" applyAlignment="1" applyProtection="1">
      <alignment horizontal="center" vertical="center" wrapText="1"/>
    </xf>
    <xf numFmtId="0" fontId="17" fillId="11" borderId="41" xfId="0" applyFont="1" applyFill="1" applyBorder="1" applyAlignment="1" applyProtection="1">
      <alignment horizontal="center" vertical="center" wrapText="1"/>
    </xf>
    <xf numFmtId="0" fontId="27" fillId="28" borderId="105" xfId="0" applyFont="1" applyFill="1" applyBorder="1" applyAlignment="1" applyProtection="1">
      <alignment horizontal="center" vertical="center" wrapText="1"/>
    </xf>
    <xf numFmtId="0" fontId="27" fillId="28" borderId="106" xfId="0" applyFont="1" applyFill="1" applyBorder="1" applyAlignment="1" applyProtection="1">
      <alignment horizontal="center" vertical="center" wrapText="1"/>
    </xf>
    <xf numFmtId="0" fontId="50" fillId="25" borderId="102" xfId="0" applyFont="1" applyFill="1" applyBorder="1" applyAlignment="1" applyProtection="1">
      <alignment horizontal="center" vertical="center"/>
    </xf>
    <xf numFmtId="0" fontId="50" fillId="25" borderId="103" xfId="0" applyFont="1" applyFill="1" applyBorder="1" applyAlignment="1" applyProtection="1">
      <alignment horizontal="center" vertical="center"/>
    </xf>
    <xf numFmtId="0" fontId="50" fillId="25" borderId="107" xfId="0" applyFont="1" applyFill="1" applyBorder="1" applyAlignment="1" applyProtection="1">
      <alignment horizontal="center" vertical="center"/>
    </xf>
    <xf numFmtId="0" fontId="47" fillId="25" borderId="102" xfId="0" applyFont="1" applyFill="1" applyBorder="1" applyAlignment="1" applyProtection="1">
      <alignment horizontal="center" vertical="top"/>
    </xf>
    <xf numFmtId="0" fontId="47" fillId="25" borderId="103" xfId="0" applyFont="1" applyFill="1" applyBorder="1" applyAlignment="1" applyProtection="1">
      <alignment horizontal="center" vertical="top"/>
    </xf>
    <xf numFmtId="0" fontId="47" fillId="25" borderId="104" xfId="0" applyFont="1" applyFill="1" applyBorder="1" applyAlignment="1" applyProtection="1">
      <alignment horizontal="center" vertical="top"/>
    </xf>
    <xf numFmtId="0" fontId="52" fillId="27" borderId="119" xfId="0" applyFont="1" applyFill="1" applyBorder="1" applyAlignment="1" applyProtection="1">
      <alignment horizontal="center" vertical="center" textRotation="90"/>
    </xf>
    <xf numFmtId="0" fontId="52" fillId="27" borderId="103" xfId="0" applyFont="1" applyFill="1" applyBorder="1" applyAlignment="1" applyProtection="1">
      <alignment horizontal="center" vertical="center" textRotation="90"/>
    </xf>
    <xf numFmtId="0" fontId="52" fillId="27" borderId="104" xfId="0" applyFont="1" applyFill="1" applyBorder="1" applyAlignment="1" applyProtection="1">
      <alignment horizontal="center" vertical="center" textRotation="90"/>
    </xf>
    <xf numFmtId="0" fontId="60" fillId="6" borderId="111" xfId="0" applyFont="1" applyFill="1" applyBorder="1" applyAlignment="1" applyProtection="1">
      <alignment horizontal="center" vertical="center" textRotation="90"/>
    </xf>
    <xf numFmtId="0" fontId="54" fillId="6" borderId="105" xfId="0" applyFont="1" applyFill="1" applyBorder="1" applyAlignment="1" applyProtection="1">
      <alignment horizontal="center"/>
    </xf>
    <xf numFmtId="0" fontId="54" fillId="6" borderId="106" xfId="0" applyFont="1" applyFill="1" applyBorder="1" applyAlignment="1" applyProtection="1">
      <alignment horizontal="center"/>
    </xf>
    <xf numFmtId="0" fontId="73" fillId="28" borderId="105" xfId="0" applyFont="1" applyFill="1" applyBorder="1" applyAlignment="1" applyProtection="1">
      <alignment horizontal="center" vertical="center" wrapText="1"/>
    </xf>
    <xf numFmtId="0" fontId="73" fillId="28" borderId="106" xfId="0" applyFont="1" applyFill="1" applyBorder="1" applyAlignment="1" applyProtection="1">
      <alignment horizontal="center" vertical="center" wrapText="1"/>
    </xf>
    <xf numFmtId="0" fontId="23" fillId="6" borderId="111" xfId="0" applyFont="1" applyFill="1" applyBorder="1" applyAlignment="1" applyProtection="1">
      <alignment horizontal="center"/>
    </xf>
    <xf numFmtId="0" fontId="23" fillId="6" borderId="105" xfId="0" applyFont="1" applyFill="1" applyBorder="1" applyAlignment="1" applyProtection="1">
      <alignment horizontal="center"/>
    </xf>
    <xf numFmtId="0" fontId="23" fillId="6" borderId="106" xfId="0" applyFont="1" applyFill="1" applyBorder="1" applyAlignment="1" applyProtection="1">
      <alignment horizontal="center"/>
    </xf>
    <xf numFmtId="0" fontId="56" fillId="6" borderId="111" xfId="0" applyFont="1" applyFill="1" applyBorder="1" applyAlignment="1" applyProtection="1">
      <alignment horizontal="center" vertical="center" textRotation="90" wrapText="1"/>
    </xf>
    <xf numFmtId="0" fontId="57" fillId="29" borderId="102" xfId="0" applyFont="1" applyFill="1" applyBorder="1" applyAlignment="1" applyProtection="1">
      <alignment horizontal="center" vertical="center"/>
    </xf>
    <xf numFmtId="0" fontId="57" fillId="29" borderId="103" xfId="0" applyFont="1" applyFill="1" applyBorder="1" applyAlignment="1" applyProtection="1">
      <alignment horizontal="center" vertical="center"/>
    </xf>
    <xf numFmtId="0" fontId="57" fillId="29" borderId="107" xfId="0" applyFont="1" applyFill="1" applyBorder="1" applyAlignment="1" applyProtection="1">
      <alignment horizontal="center" vertical="center"/>
    </xf>
    <xf numFmtId="0" fontId="52" fillId="25" borderId="105" xfId="0" applyFont="1" applyFill="1" applyBorder="1" applyAlignment="1" applyProtection="1">
      <alignment horizontal="center" vertical="center" textRotation="90"/>
    </xf>
    <xf numFmtId="0" fontId="52" fillId="6" borderId="105" xfId="0" applyFont="1" applyFill="1" applyBorder="1" applyAlignment="1" applyProtection="1">
      <alignment horizontal="center" vertical="center" textRotation="90"/>
    </xf>
    <xf numFmtId="0" fontId="58" fillId="28" borderId="102" xfId="0" applyFont="1" applyFill="1" applyBorder="1" applyAlignment="1" applyProtection="1">
      <alignment horizontal="center" vertical="center"/>
    </xf>
    <xf numFmtId="0" fontId="58" fillId="28" borderId="103" xfId="0" applyFont="1" applyFill="1" applyBorder="1" applyAlignment="1" applyProtection="1">
      <alignment horizontal="center" vertical="center"/>
    </xf>
    <xf numFmtId="0" fontId="58" fillId="28" borderId="104" xfId="0" applyFont="1" applyFill="1" applyBorder="1" applyAlignment="1" applyProtection="1">
      <alignment horizontal="center" vertical="center"/>
    </xf>
    <xf numFmtId="0" fontId="59" fillId="28" borderId="102" xfId="0" applyFont="1" applyFill="1" applyBorder="1" applyAlignment="1" applyProtection="1">
      <alignment horizontal="center" wrapText="1"/>
    </xf>
    <xf numFmtId="0" fontId="59" fillId="28" borderId="103" xfId="0" applyFont="1" applyFill="1" applyBorder="1" applyAlignment="1" applyProtection="1">
      <alignment horizontal="center" wrapText="1"/>
    </xf>
    <xf numFmtId="0" fontId="59" fillId="28" borderId="107" xfId="0" applyFont="1" applyFill="1" applyBorder="1" applyAlignment="1" applyProtection="1">
      <alignment horizontal="center" wrapText="1"/>
    </xf>
    <xf numFmtId="0" fontId="72" fillId="0" borderId="102" xfId="0" applyFont="1" applyBorder="1" applyAlignment="1" applyProtection="1">
      <alignment horizontal="center"/>
    </xf>
    <xf numFmtId="0" fontId="72" fillId="0" borderId="103" xfId="0" applyFont="1" applyBorder="1" applyAlignment="1" applyProtection="1">
      <alignment horizontal="center"/>
    </xf>
    <xf numFmtId="0" fontId="72" fillId="0" borderId="107" xfId="0" applyFont="1" applyBorder="1" applyAlignment="1" applyProtection="1">
      <alignment horizontal="center"/>
    </xf>
    <xf numFmtId="0" fontId="52" fillId="25" borderId="117" xfId="0" applyFont="1" applyFill="1" applyBorder="1" applyAlignment="1" applyProtection="1">
      <alignment horizontal="center" vertical="center" textRotation="90" wrapText="1"/>
    </xf>
    <xf numFmtId="0" fontId="52" fillId="25" borderId="118" xfId="0" applyFont="1" applyFill="1" applyBorder="1" applyAlignment="1" applyProtection="1">
      <alignment horizontal="center" vertical="center" textRotation="90" wrapText="1"/>
    </xf>
    <xf numFmtId="0" fontId="52" fillId="6" borderId="116" xfId="0" applyFont="1" applyFill="1" applyBorder="1" applyAlignment="1" applyProtection="1">
      <alignment horizontal="center" vertical="center" textRotation="90" wrapText="1"/>
    </xf>
    <xf numFmtId="0" fontId="52" fillId="6" borderId="117" xfId="0" applyFont="1" applyFill="1" applyBorder="1" applyAlignment="1" applyProtection="1">
      <alignment horizontal="center" vertical="center" textRotation="90" wrapText="1"/>
    </xf>
    <xf numFmtId="0" fontId="52" fillId="6" borderId="118" xfId="0" applyFont="1" applyFill="1" applyBorder="1" applyAlignment="1" applyProtection="1">
      <alignment horizontal="center" vertical="center" textRotation="90" wrapText="1"/>
    </xf>
    <xf numFmtId="0" fontId="55" fillId="28" borderId="102" xfId="0" applyFont="1" applyFill="1" applyBorder="1" applyAlignment="1" applyProtection="1">
      <alignment horizontal="center"/>
    </xf>
    <xf numFmtId="0" fontId="55" fillId="28" borderId="103" xfId="0" applyFont="1" applyFill="1" applyBorder="1" applyAlignment="1" applyProtection="1">
      <alignment horizontal="center"/>
    </xf>
    <xf numFmtId="0" fontId="55" fillId="28" borderId="104" xfId="0" applyFont="1" applyFill="1" applyBorder="1" applyAlignment="1" applyProtection="1">
      <alignment horizontal="center"/>
    </xf>
    <xf numFmtId="0" fontId="52" fillId="29" borderId="102" xfId="0" applyFont="1" applyFill="1" applyBorder="1" applyAlignment="1" applyProtection="1">
      <alignment horizontal="center"/>
    </xf>
    <xf numFmtId="0" fontId="52" fillId="29" borderId="103" xfId="0" applyFont="1" applyFill="1" applyBorder="1" applyAlignment="1" applyProtection="1">
      <alignment horizontal="center"/>
    </xf>
    <xf numFmtId="0" fontId="52" fillId="29" borderId="107" xfId="0" applyFont="1" applyFill="1" applyBorder="1" applyAlignment="1" applyProtection="1">
      <alignment horizontal="center"/>
    </xf>
    <xf numFmtId="0" fontId="15" fillId="29" borderId="102" xfId="0" applyFont="1" applyFill="1" applyBorder="1" applyAlignment="1" applyProtection="1">
      <alignment horizontal="center" vertical="center"/>
    </xf>
    <xf numFmtId="0" fontId="15" fillId="29" borderId="103" xfId="0" applyFont="1" applyFill="1" applyBorder="1" applyAlignment="1" applyProtection="1">
      <alignment horizontal="center" vertical="center"/>
    </xf>
    <xf numFmtId="0" fontId="15" fillId="29" borderId="107" xfId="0" applyFont="1" applyFill="1" applyBorder="1" applyAlignment="1" applyProtection="1">
      <alignment horizontal="center" vertical="center"/>
    </xf>
    <xf numFmtId="0" fontId="52" fillId="26" borderId="102" xfId="0" applyFont="1" applyFill="1" applyBorder="1" applyAlignment="1" applyProtection="1">
      <alignment horizontal="center"/>
    </xf>
    <xf numFmtId="0" fontId="52" fillId="26" borderId="103" xfId="0" applyFont="1" applyFill="1" applyBorder="1" applyAlignment="1" applyProtection="1">
      <alignment horizontal="center"/>
    </xf>
    <xf numFmtId="0" fontId="52" fillId="26" borderId="107" xfId="0" applyFont="1" applyFill="1" applyBorder="1" applyAlignment="1" applyProtection="1">
      <alignment horizontal="center"/>
    </xf>
    <xf numFmtId="0" fontId="15" fillId="26" borderId="102" xfId="0" applyFont="1" applyFill="1" applyBorder="1" applyAlignment="1" applyProtection="1">
      <alignment horizontal="center" vertical="center"/>
    </xf>
    <xf numFmtId="0" fontId="15" fillId="26" borderId="103" xfId="0" applyFont="1" applyFill="1" applyBorder="1" applyAlignment="1" applyProtection="1">
      <alignment horizontal="center" vertical="center"/>
    </xf>
    <xf numFmtId="0" fontId="15" fillId="26" borderId="107" xfId="0" applyFont="1" applyFill="1" applyBorder="1" applyAlignment="1" applyProtection="1">
      <alignment horizontal="center" vertical="center"/>
    </xf>
    <xf numFmtId="0" fontId="52" fillId="27" borderId="115" xfId="0" applyFont="1" applyFill="1" applyBorder="1" applyAlignment="1" applyProtection="1">
      <alignment horizontal="center" vertical="center" textRotation="90" wrapText="1"/>
    </xf>
    <xf numFmtId="0" fontId="52" fillId="27" borderId="118" xfId="0" applyFont="1" applyFill="1" applyBorder="1" applyAlignment="1" applyProtection="1">
      <alignment horizontal="center" vertical="center" textRotation="90" wrapText="1"/>
    </xf>
    <xf numFmtId="0" fontId="52" fillId="27" borderId="156" xfId="0" applyFont="1" applyFill="1" applyBorder="1" applyAlignment="1" applyProtection="1">
      <alignment horizontal="center" vertical="center" textRotation="90" wrapText="1"/>
    </xf>
    <xf numFmtId="0" fontId="54" fillId="6" borderId="102" xfId="0" applyFont="1" applyFill="1" applyBorder="1" applyAlignment="1" applyProtection="1">
      <alignment horizontal="center" vertical="center"/>
    </xf>
    <xf numFmtId="0" fontId="54" fillId="6" borderId="103" xfId="0" applyFont="1" applyFill="1" applyBorder="1" applyAlignment="1" applyProtection="1">
      <alignment horizontal="center" vertical="center"/>
    </xf>
    <xf numFmtId="0" fontId="54" fillId="6" borderId="104" xfId="0" applyFont="1" applyFill="1" applyBorder="1" applyAlignment="1" applyProtection="1">
      <alignment horizontal="center" vertical="center"/>
    </xf>
    <xf numFmtId="0" fontId="52" fillId="6" borderId="111" xfId="0" applyFont="1" applyFill="1" applyBorder="1" applyAlignment="1" applyProtection="1">
      <alignment horizontal="center" vertical="center" textRotation="90"/>
    </xf>
    <xf numFmtId="0" fontId="52" fillId="29" borderId="102" xfId="0" applyFont="1" applyFill="1" applyBorder="1" applyAlignment="1" applyProtection="1">
      <alignment horizontal="center" vertical="center" wrapText="1"/>
    </xf>
    <xf numFmtId="0" fontId="52" fillId="29" borderId="103" xfId="0" applyFont="1" applyFill="1" applyBorder="1" applyAlignment="1" applyProtection="1">
      <alignment horizontal="center" vertical="center" wrapText="1"/>
    </xf>
    <xf numFmtId="0" fontId="52" fillId="29" borderId="107" xfId="0" applyFont="1" applyFill="1" applyBorder="1" applyAlignment="1" applyProtection="1">
      <alignment horizontal="center" vertical="center" wrapText="1"/>
    </xf>
    <xf numFmtId="0" fontId="56" fillId="26" borderId="102" xfId="0" applyFont="1" applyFill="1" applyBorder="1" applyAlignment="1" applyProtection="1">
      <alignment horizontal="center"/>
    </xf>
    <xf numFmtId="0" fontId="56" fillId="26" borderId="103" xfId="0" applyFont="1" applyFill="1" applyBorder="1" applyAlignment="1" applyProtection="1">
      <alignment horizontal="center"/>
    </xf>
    <xf numFmtId="0" fontId="56" fillId="26" borderId="107" xfId="0" applyFont="1" applyFill="1" applyBorder="1" applyAlignment="1" applyProtection="1">
      <alignment horizontal="center"/>
    </xf>
    <xf numFmtId="0" fontId="52" fillId="6" borderId="158" xfId="0" applyFont="1" applyFill="1" applyBorder="1" applyAlignment="1" applyProtection="1">
      <alignment horizontal="center" vertical="center" textRotation="90"/>
    </xf>
    <xf numFmtId="0" fontId="52" fillId="6" borderId="157" xfId="0" applyFont="1" applyFill="1" applyBorder="1" applyAlignment="1" applyProtection="1">
      <alignment horizontal="center" vertical="center" textRotation="90"/>
    </xf>
    <xf numFmtId="0" fontId="52" fillId="6" borderId="159" xfId="0" applyFont="1" applyFill="1" applyBorder="1" applyAlignment="1" applyProtection="1">
      <alignment horizontal="center" vertical="center" textRotation="90"/>
    </xf>
    <xf numFmtId="0" fontId="52" fillId="6" borderId="113" xfId="0" applyFont="1" applyFill="1" applyBorder="1" applyAlignment="1" applyProtection="1">
      <alignment horizontal="center" vertical="center" textRotation="90"/>
    </xf>
    <xf numFmtId="0" fontId="52" fillId="6" borderId="114" xfId="0" applyFont="1" applyFill="1" applyBorder="1" applyAlignment="1" applyProtection="1">
      <alignment horizontal="center" vertical="center" textRotation="90"/>
    </xf>
    <xf numFmtId="0" fontId="52" fillId="6" borderId="108" xfId="0" applyFont="1" applyFill="1" applyBorder="1" applyAlignment="1" applyProtection="1">
      <alignment horizontal="center" vertical="center" textRotation="90"/>
    </xf>
    <xf numFmtId="0" fontId="52" fillId="6" borderId="112" xfId="0" applyFont="1" applyFill="1" applyBorder="1" applyAlignment="1" applyProtection="1">
      <alignment horizontal="center" vertical="center" textRotation="90"/>
    </xf>
    <xf numFmtId="0" fontId="8" fillId="14" borderId="69" xfId="0" applyFont="1" applyFill="1" applyBorder="1" applyAlignment="1" applyProtection="1">
      <alignment horizontal="center" vertical="center" wrapText="1"/>
    </xf>
    <xf numFmtId="0" fontId="17" fillId="14" borderId="12" xfId="0" applyFont="1" applyFill="1" applyBorder="1" applyAlignment="1" applyProtection="1">
      <alignment horizontal="center" vertical="center" wrapText="1"/>
    </xf>
    <xf numFmtId="0" fontId="14" fillId="0" borderId="45" xfId="0" applyFont="1" applyBorder="1" applyAlignment="1" applyProtection="1">
      <alignment horizontal="left" vertical="top" wrapText="1"/>
    </xf>
    <xf numFmtId="0" fontId="14" fillId="0" borderId="32" xfId="0" applyFont="1" applyBorder="1" applyAlignment="1" applyProtection="1">
      <alignment horizontal="left" vertical="top" wrapText="1"/>
    </xf>
    <xf numFmtId="0" fontId="14" fillId="0" borderId="51" xfId="0" applyFont="1" applyBorder="1" applyAlignment="1" applyProtection="1">
      <alignment horizontal="left" vertical="top" wrapText="1"/>
    </xf>
    <xf numFmtId="0" fontId="14" fillId="0" borderId="45"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51" xfId="0" applyFont="1" applyFill="1" applyBorder="1" applyAlignment="1" applyProtection="1">
      <alignment horizontal="left" vertical="center" wrapText="1"/>
    </xf>
    <xf numFmtId="0" fontId="34" fillId="0" borderId="29" xfId="0" applyFont="1" applyBorder="1" applyAlignment="1" applyProtection="1">
      <alignment horizontal="left" vertical="center" wrapText="1"/>
    </xf>
    <xf numFmtId="0" fontId="34" fillId="0" borderId="30" xfId="0" applyFont="1" applyBorder="1" applyAlignment="1" applyProtection="1">
      <alignment horizontal="left" vertical="center" wrapText="1"/>
    </xf>
    <xf numFmtId="0" fontId="34" fillId="0" borderId="31" xfId="0" applyFont="1" applyBorder="1" applyAlignment="1" applyProtection="1">
      <alignment horizontal="left" vertical="center" wrapText="1"/>
    </xf>
    <xf numFmtId="0" fontId="48" fillId="0" borderId="52" xfId="0" applyFont="1" applyBorder="1" applyAlignment="1" applyProtection="1">
      <alignment horizontal="left" vertical="top" wrapText="1"/>
    </xf>
    <xf numFmtId="0" fontId="48" fillId="0" borderId="53" xfId="0" applyFont="1" applyBorder="1" applyAlignment="1" applyProtection="1">
      <alignment horizontal="left" vertical="top" wrapText="1"/>
    </xf>
    <xf numFmtId="0" fontId="48" fillId="0" borderId="160" xfId="0" applyFont="1" applyBorder="1" applyAlignment="1" applyProtection="1">
      <alignment horizontal="left" vertical="top" wrapText="1"/>
    </xf>
    <xf numFmtId="0" fontId="48" fillId="0" borderId="161" xfId="0" applyFont="1" applyBorder="1" applyAlignment="1" applyProtection="1">
      <alignment horizontal="left" vertical="top" wrapText="1"/>
    </xf>
    <xf numFmtId="0" fontId="48" fillId="0" borderId="54" xfId="0" applyFont="1" applyBorder="1" applyAlignment="1" applyProtection="1">
      <alignment horizontal="left" vertical="top" wrapText="1"/>
    </xf>
    <xf numFmtId="0" fontId="34" fillId="0" borderId="0" xfId="0" applyFont="1" applyAlignment="1" applyProtection="1">
      <alignment horizontal="left" vertical="center" wrapText="1"/>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44" xfId="0" applyFont="1" applyBorder="1" applyAlignment="1" applyProtection="1">
      <alignment horizontal="center"/>
    </xf>
    <xf numFmtId="0" fontId="48" fillId="0" borderId="29" xfId="0" applyFont="1" applyBorder="1" applyAlignment="1" applyProtection="1">
      <alignment horizontal="left" vertical="center" wrapText="1"/>
    </xf>
    <xf numFmtId="0" fontId="48" fillId="0" borderId="30" xfId="0" applyFont="1" applyBorder="1" applyAlignment="1" applyProtection="1">
      <alignment horizontal="left" vertical="center" wrapText="1"/>
    </xf>
    <xf numFmtId="0" fontId="48" fillId="0" borderId="31" xfId="0" applyFont="1" applyBorder="1" applyAlignment="1" applyProtection="1">
      <alignment horizontal="left" vertical="center" wrapText="1"/>
    </xf>
    <xf numFmtId="0" fontId="48" fillId="0" borderId="23"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24" xfId="0" applyFont="1" applyBorder="1" applyAlignment="1" applyProtection="1">
      <alignment horizontal="left" vertical="center" wrapText="1"/>
    </xf>
    <xf numFmtId="0" fontId="48" fillId="0" borderId="25" xfId="0" applyFont="1" applyBorder="1" applyAlignment="1" applyProtection="1">
      <alignment horizontal="left" vertical="center" wrapText="1"/>
    </xf>
    <xf numFmtId="0" fontId="48" fillId="0" borderId="26" xfId="0" applyFont="1" applyBorder="1" applyAlignment="1" applyProtection="1">
      <alignment horizontal="left" vertical="center" wrapText="1"/>
    </xf>
    <xf numFmtId="0" fontId="48" fillId="0" borderId="27" xfId="0" applyFont="1" applyBorder="1" applyAlignment="1" applyProtection="1">
      <alignment horizontal="left" vertical="center" wrapText="1"/>
    </xf>
    <xf numFmtId="0" fontId="48" fillId="0" borderId="20" xfId="0" applyFont="1" applyBorder="1" applyAlignment="1" applyProtection="1">
      <alignment horizontal="left" vertical="center" wrapText="1"/>
    </xf>
    <xf numFmtId="0" fontId="48" fillId="0" borderId="21" xfId="0" applyFont="1" applyBorder="1" applyAlignment="1" applyProtection="1">
      <alignment horizontal="left" vertical="center" wrapText="1"/>
    </xf>
    <xf numFmtId="0" fontId="48" fillId="0" borderId="22" xfId="0" applyFont="1" applyBorder="1" applyAlignment="1" applyProtection="1">
      <alignment horizontal="left" vertical="center" wrapText="1"/>
    </xf>
    <xf numFmtId="0" fontId="74" fillId="24" borderId="9" xfId="0" applyFont="1" applyFill="1" applyBorder="1" applyAlignment="1" applyProtection="1">
      <alignment horizontal="center" vertical="center" wrapText="1"/>
    </xf>
  </cellXfs>
  <cellStyles count="4">
    <cellStyle name="Hiperłącze" xfId="1" builtinId="8" customBuiltin="1"/>
    <cellStyle name="Kurs" xfId="3" xr:uid="{4C6E4703-3DD5-4501-8BD0-D4A446366A74}"/>
    <cellStyle name="Modul" xfId="2" xr:uid="{3A9507BA-E866-465C-B1A2-3CA392C566F8}"/>
    <cellStyle name="Normalny" xfId="0" builtinId="0"/>
  </cellStyles>
  <dxfs count="0"/>
  <tableStyles count="0" defaultTableStyle="TableStyleMedium2" defaultPivotStyle="PivotStyleLight16"/>
  <colors>
    <mruColors>
      <color rgb="FFBC043D"/>
      <color rgb="FF0094C8"/>
      <color rgb="FF19C982"/>
      <color rgb="FF1DE393"/>
      <color rgb="FFC6E0B4"/>
      <color rgb="FFFFE699"/>
      <color rgb="FF203764"/>
      <color rgb="FFCCCCFF"/>
      <color rgb="FFFEFBCE"/>
      <color rgb="FF8AA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4</xdr:col>
      <xdr:colOff>143193</xdr:colOff>
      <xdr:row>0</xdr:row>
      <xdr:rowOff>0</xdr:rowOff>
    </xdr:from>
    <xdr:to>
      <xdr:col>9</xdr:col>
      <xdr:colOff>232836</xdr:colOff>
      <xdr:row>4</xdr:row>
      <xdr:rowOff>63484</xdr:rowOff>
    </xdr:to>
    <xdr:pic>
      <xdr:nvPicPr>
        <xdr:cNvPr id="2" name="Obraz 1">
          <a:extLst>
            <a:ext uri="{FF2B5EF4-FFF2-40B4-BE49-F238E27FC236}">
              <a16:creationId xmlns:a16="http://schemas.microsoft.com/office/drawing/2014/main" id="{3EEE23CE-3C19-4989-811D-60AEC8FD8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77193" y="0"/>
          <a:ext cx="4185393" cy="115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8653BA59-A0CB-4D4B-8591-552C77833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C7F5BEC0-A698-4AE4-85DD-D63496C96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94528042-4F4C-4F8A-A5E3-4E45388459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ABFD6E27-1A56-4BC1-9BF5-AE0905F05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3" name="Obraz 2">
          <a:extLst>
            <a:ext uri="{FF2B5EF4-FFF2-40B4-BE49-F238E27FC236}">
              <a16:creationId xmlns:a16="http://schemas.microsoft.com/office/drawing/2014/main" id="{411A8C68-CB7F-4C6B-B44B-D671A3AD1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7D3A7838-8A96-4B8B-A54F-F5CCD2B93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8F9A9107-AD5F-4686-A446-E24B0D466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F47823F6-05C0-49F4-920C-438E449F7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0F84CEF1-B44F-4D5D-89CF-066B78B48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E82DE5C5-3D4A-4D72-AED7-C21E961D1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CCBFF337-AC0E-4411-B607-7ADD528E5E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F8B2409D-09CE-4018-8059-52DEDEE29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73E642FD-143D-4749-B91F-8C28E49DB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3B743543-ECA1-48DB-B6D3-81AB3075B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37866</xdr:colOff>
      <xdr:row>3</xdr:row>
      <xdr:rowOff>95026</xdr:rowOff>
    </xdr:to>
    <xdr:pic>
      <xdr:nvPicPr>
        <xdr:cNvPr id="2" name="Obraz 1">
          <a:extLst>
            <a:ext uri="{FF2B5EF4-FFF2-40B4-BE49-F238E27FC236}">
              <a16:creationId xmlns:a16="http://schemas.microsoft.com/office/drawing/2014/main" id="{A5D0E3F6-9D8D-4A04-ADD3-DC49DE2CD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4417" y="0"/>
          <a:ext cx="2387366" cy="6665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4ECA1047-78B5-4A60-993F-5F2DE06C3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5B994CAA-38F1-4530-BEED-93CD9D62B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552AF9CF-FC73-4544-B4AB-BF9F74753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39410014-214F-4F12-BB67-7F85AB687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D2CD0294-78AA-4D18-9530-66543048A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FD7793A8-95B6-4042-A897-F4BD62FC6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DC1FA92C-0E92-4FC7-8363-D46A13786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CD1BA682-82AA-4552-B047-081CFC150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5BE017A3-7C41-4D27-848E-643EB6C90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0D04AA40-C96B-4390-BDB1-9161062E4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3DB628B5-1DBB-4F26-B456-12581E622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B13FDDCC-43B3-4645-BD27-40AFF6758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C9A785AB-B702-4831-95E4-EF6BF6CFCC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79180B93-26F6-4F15-B997-F50DFAE63B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93AED9A7-0739-4638-AC46-D6B588084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0E8DA73A-728D-4336-B4F5-BECEDF3728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03B54DAF-7258-4B4E-865D-62E6F1AE8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A24EC31F-EC08-41E6-80CE-BA4220CF0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E4D6268D-62D3-45B2-BFB8-0405FAE13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B52C92AD-124A-4721-9068-A92870A21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5F09F7A0-A076-4E50-9D61-4D7D25371C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2C2890B0-E8F0-402B-A94A-A01B00ADC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6FD949A6-58A6-4EF5-B86E-CD29EC312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CDDD5C62-567D-4273-ACD0-D792FAF3D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FF65D42F-F426-4B00-8074-1BA32D446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C536B666-D07A-4F86-8D97-B27CF8EF22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47812" y="0"/>
          <a:ext cx="3036203" cy="79619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34130</xdr:colOff>
      <xdr:row>3</xdr:row>
      <xdr:rowOff>95026</xdr:rowOff>
    </xdr:to>
    <xdr:pic>
      <xdr:nvPicPr>
        <xdr:cNvPr id="2" name="Obraz 1">
          <a:extLst>
            <a:ext uri="{FF2B5EF4-FFF2-40B4-BE49-F238E27FC236}">
              <a16:creationId xmlns:a16="http://schemas.microsoft.com/office/drawing/2014/main" id="{CAF42BD3-E96E-4970-9D84-DDDC6994D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7366" cy="66652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psb.pl/wp-content/uploads/2019/10/Z2_1-3_2019-20.pdf" TargetMode="External"/><Relationship Id="rId2" Type="http://schemas.openxmlformats.org/officeDocument/2006/relationships/hyperlink" Target="https://www.zpsb.pl/wp-content/uploads/2019/10/Z2_1-1_2019-20.pdf" TargetMode="External"/><Relationship Id="rId1" Type="http://schemas.openxmlformats.org/officeDocument/2006/relationships/hyperlink" Target="https://www.zpsb.pl/wp-content/uploads/2019/10/Z2_1-2_2019-20.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psb.pl/wp-content/uploads/2019/10/Z2_2-1_2019-20.pdf" TargetMode="External"/><Relationship Id="rId1" Type="http://schemas.openxmlformats.org/officeDocument/2006/relationships/hyperlink" Target="https://www.zpsb.pl/wp-content/uploads/2019/10/Z2_2-2_2019-20.pdf" TargetMode="Externa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hyperlink" Target="https://www.zpsb.pl/wp-content/uploads/2019/10/Z2_3-1_2019-20.pdf" TargetMode="External"/><Relationship Id="rId7" Type="http://schemas.openxmlformats.org/officeDocument/2006/relationships/vmlDrawing" Target="../drawings/vmlDrawing9.vml"/><Relationship Id="rId2" Type="http://schemas.openxmlformats.org/officeDocument/2006/relationships/hyperlink" Target="https://www.zpsb.pl/wp-content/uploads/2019/10/Z2_3-4_2019-20.pdf" TargetMode="External"/><Relationship Id="rId1" Type="http://schemas.openxmlformats.org/officeDocument/2006/relationships/hyperlink" Target="https://www.zpsb.pl/wp-content/uploads/2019/10/Z2_3-2_2019-20.pdf"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zpsb.pl/wp-content/uploads/2019/10/Z2_3-3_2019-20.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zpsb.pl/wp-content/uploads/2019/10/Z2_4-1_2019-20.pdf" TargetMode="External"/><Relationship Id="rId1" Type="http://schemas.openxmlformats.org/officeDocument/2006/relationships/hyperlink" Target="https://www.zpsb.pl/wp-content/uploads/2019/10/Z2_4-2_2019-20.pdf" TargetMode="Externa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zpsb.pl/wp-content/uploads/2019/10/Z2_5-1_DFiRZ_2019-20.pdf" TargetMode="External"/><Relationship Id="rId1" Type="http://schemas.openxmlformats.org/officeDocument/2006/relationships/hyperlink" Target="https://www.zpsb.pl/wp-content/uploads/2019/10/Z2_5-2_DFiRZ_2019-20.pdf" TargetMode="External"/><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hyperlink" Target="https://www.zpsb.pl/wp-content/uploads/2019/10/Z2_6-3_DFiRZ_2019-20.pdf" TargetMode="External"/><Relationship Id="rId2" Type="http://schemas.openxmlformats.org/officeDocument/2006/relationships/hyperlink" Target="https://www.zpsb.pl/wp-content/uploads/2019/10/Z2_6-1_DFiRZ_2019-20.pdf" TargetMode="External"/><Relationship Id="rId1" Type="http://schemas.openxmlformats.org/officeDocument/2006/relationships/hyperlink" Target="https://www.zpsb.pl/wp-content/uploads/2019/10/Z2_6-2_DFiRZ_2019-20.pdf" TargetMode="External"/><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zpsb.pl/wp-content/uploads/2019/10/Z2_7-1_2019-20.pdf" TargetMode="External"/><Relationship Id="rId1" Type="http://schemas.openxmlformats.org/officeDocument/2006/relationships/hyperlink" Target="https://www.zpsb.pl/wp-content/uploads/2019/10/Z2_7-2_2019-20.pdf" TargetMode="External"/><Relationship Id="rId5" Type="http://schemas.openxmlformats.org/officeDocument/2006/relationships/vmlDrawing" Target="../drawings/vmlDrawing24.v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zpsb.pl/wp-content/uploads/2019/10/Z2_8-1_2019-20.pdf" TargetMode="External"/><Relationship Id="rId4"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zpsb.pl/wp-content/uploads/2019/10/Z2_9-1_2019-20.pdf" TargetMode="External"/><Relationship Id="rId4"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zpsb.pl/wp-content/uploads/2019/10/Z2_10-1_DFiRZ_2019-20.pdf" TargetMode="External"/><Relationship Id="rId1" Type="http://schemas.openxmlformats.org/officeDocument/2006/relationships/hyperlink" Target="https://www.zpsb.pl/wp-content/uploads/2019/10/Z2_10-2_DFiRZ_2019-20.pdf" TargetMode="External"/><Relationship Id="rId5" Type="http://schemas.openxmlformats.org/officeDocument/2006/relationships/vmlDrawing" Target="../drawings/vmlDrawing31.vm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zpsb.pl/wp-content/uploads/2019/10/Z2_11-1_2019-20.pdf" TargetMode="External"/><Relationship Id="rId1" Type="http://schemas.openxmlformats.org/officeDocument/2006/relationships/hyperlink" Target="https://www.zpsb.pl/wp-content/uploads/2019/10/Z2_11-2_2019-20.pdf" TargetMode="External"/><Relationship Id="rId5" Type="http://schemas.openxmlformats.org/officeDocument/2006/relationships/vmlDrawing" Target="../drawings/vmlDrawing34.vm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www.zpsb.pl/wp-content/uploads/2019/10/Z2_12-1_2019-20.pdf" TargetMode="External"/><Relationship Id="rId4"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www.zpsb.pl/wp-content/uploads/2019/10/Z2_13-1_DFiRZ_2019-20.pdf" TargetMode="External"/><Relationship Id="rId4" Type="http://schemas.openxmlformats.org/officeDocument/2006/relationships/vmlDrawing" Target="../drawings/vmlDrawing40.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zpsb.pl/wp-content/uploads/2019/10/Z2_14-1_2019-20.pdf" TargetMode="External"/><Relationship Id="rId4"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C600-78FE-4D7B-8ECD-62B0851EF7BF}">
  <sheetPr codeName="Arkusz1">
    <tabColor rgb="FF8AA7DA"/>
    <pageSetUpPr fitToPage="1"/>
  </sheetPr>
  <dimension ref="A1:I63"/>
  <sheetViews>
    <sheetView showGridLines="0" showZeros="0" tabSelected="1" zoomScale="120" zoomScaleNormal="120" workbookViewId="0">
      <selection activeCell="N21" sqref="N21"/>
    </sheetView>
  </sheetViews>
  <sheetFormatPr defaultColWidth="8.85546875" defaultRowHeight="15" x14ac:dyDescent="0.25"/>
  <cols>
    <col min="1" max="1" width="14.85546875" style="2" customWidth="1"/>
    <col min="2" max="2" width="13.7109375" style="95" customWidth="1"/>
    <col min="3" max="3" width="43.7109375" style="2" customWidth="1"/>
    <col min="4" max="4" width="7.7109375" style="42" customWidth="1"/>
    <col min="5" max="5" width="13.7109375" style="2" customWidth="1"/>
    <col min="6" max="6" width="16.7109375" style="2" customWidth="1"/>
    <col min="7" max="7" width="13.7109375" style="2" customWidth="1"/>
    <col min="8" max="9" width="8.7109375" style="2" customWidth="1"/>
    <col min="10" max="16384" width="8.85546875" style="2"/>
  </cols>
  <sheetData>
    <row r="1" spans="1:9" ht="22.5" x14ac:dyDescent="0.3">
      <c r="A1" s="41" t="s">
        <v>0</v>
      </c>
      <c r="B1" s="94"/>
    </row>
    <row r="2" spans="1:9" ht="21" x14ac:dyDescent="0.25">
      <c r="A2" s="43" t="s">
        <v>128</v>
      </c>
      <c r="B2" s="101" t="s">
        <v>724</v>
      </c>
    </row>
    <row r="3" spans="1:9" ht="21" x14ac:dyDescent="0.25">
      <c r="A3" s="43" t="s">
        <v>1</v>
      </c>
      <c r="B3" s="101" t="s">
        <v>130</v>
      </c>
    </row>
    <row r="4" spans="1:9" ht="21" x14ac:dyDescent="0.3">
      <c r="A4" s="43" t="s">
        <v>129</v>
      </c>
      <c r="B4" s="101" t="s">
        <v>296</v>
      </c>
      <c r="C4" s="102" t="s">
        <v>725</v>
      </c>
    </row>
    <row r="5" spans="1:9" ht="21" x14ac:dyDescent="0.3">
      <c r="A5" s="43" t="s">
        <v>131</v>
      </c>
      <c r="B5" s="101" t="s">
        <v>132</v>
      </c>
      <c r="C5" s="44"/>
    </row>
    <row r="6" spans="1:9" ht="9.9499999999999993" customHeight="1" thickBot="1" x14ac:dyDescent="0.3">
      <c r="A6" s="45"/>
    </row>
    <row r="7" spans="1:9" ht="24" thickBot="1" x14ac:dyDescent="0.35">
      <c r="A7" s="92" t="s">
        <v>2</v>
      </c>
      <c r="C7" s="155" t="s">
        <v>622</v>
      </c>
      <c r="D7" s="156"/>
      <c r="E7" s="156"/>
      <c r="F7" s="156"/>
      <c r="G7" s="157"/>
    </row>
    <row r="8" spans="1:9" ht="9.9499999999999993" customHeight="1" thickBot="1" x14ac:dyDescent="0.3"/>
    <row r="9" spans="1:9" ht="39" thickBot="1" x14ac:dyDescent="0.3">
      <c r="A9" s="46" t="s">
        <v>3</v>
      </c>
      <c r="B9" s="47" t="s">
        <v>4</v>
      </c>
      <c r="C9" s="47" t="s">
        <v>5</v>
      </c>
      <c r="D9" s="47" t="s">
        <v>6</v>
      </c>
      <c r="E9" s="48" t="s">
        <v>7</v>
      </c>
      <c r="F9" s="47" t="s">
        <v>8</v>
      </c>
      <c r="G9" s="49" t="s">
        <v>66</v>
      </c>
      <c r="H9" s="49" t="s">
        <v>79</v>
      </c>
      <c r="I9" s="50" t="s">
        <v>367</v>
      </c>
    </row>
    <row r="10" spans="1:9" ht="16.5" customHeight="1" thickBot="1" x14ac:dyDescent="0.3">
      <c r="A10" s="163" t="s">
        <v>9</v>
      </c>
      <c r="B10" s="54" t="s">
        <v>297</v>
      </c>
      <c r="C10" s="134" t="s">
        <v>10</v>
      </c>
      <c r="D10" s="51">
        <f>SUM(D11:D13)</f>
        <v>7</v>
      </c>
      <c r="E10" s="51"/>
      <c r="F10" s="75" t="s">
        <v>312</v>
      </c>
      <c r="G10" s="51">
        <f>SUM(G11:G13)</f>
        <v>42</v>
      </c>
      <c r="H10" s="51">
        <f t="shared" ref="H10:I10" si="0">SUM(H11:H13)</f>
        <v>133</v>
      </c>
      <c r="I10" s="51">
        <f t="shared" si="0"/>
        <v>175</v>
      </c>
    </row>
    <row r="11" spans="1:9" ht="16.5" customHeight="1" thickBot="1" x14ac:dyDescent="0.3">
      <c r="A11" s="164"/>
      <c r="B11" s="96" t="s">
        <v>12</v>
      </c>
      <c r="C11" s="135" t="s">
        <v>313</v>
      </c>
      <c r="D11" s="53">
        <v>1</v>
      </c>
      <c r="E11" s="86" t="s">
        <v>13</v>
      </c>
      <c r="F11" s="77"/>
      <c r="G11" s="53">
        <v>6</v>
      </c>
      <c r="H11" s="53">
        <f t="shared" ref="H11" si="1">I11-G11</f>
        <v>19</v>
      </c>
      <c r="I11" s="53">
        <f t="shared" ref="I11" si="2">D11*25</f>
        <v>25</v>
      </c>
    </row>
    <row r="12" spans="1:9" ht="16.5" customHeight="1" thickBot="1" x14ac:dyDescent="0.3">
      <c r="A12" s="164"/>
      <c r="B12" s="96" t="s">
        <v>14</v>
      </c>
      <c r="C12" s="135" t="s">
        <v>314</v>
      </c>
      <c r="D12" s="53">
        <v>4</v>
      </c>
      <c r="E12" s="86" t="s">
        <v>13</v>
      </c>
      <c r="F12" s="77"/>
      <c r="G12" s="53">
        <v>24</v>
      </c>
      <c r="H12" s="53">
        <f>I12-G12</f>
        <v>76</v>
      </c>
      <c r="I12" s="53">
        <f>D12*25</f>
        <v>100</v>
      </c>
    </row>
    <row r="13" spans="1:9" ht="16.5" customHeight="1" thickBot="1" x14ac:dyDescent="0.3">
      <c r="A13" s="164"/>
      <c r="B13" s="96" t="s">
        <v>15</v>
      </c>
      <c r="C13" s="135" t="s">
        <v>315</v>
      </c>
      <c r="D13" s="53">
        <v>2</v>
      </c>
      <c r="E13" s="86" t="s">
        <v>13</v>
      </c>
      <c r="F13" s="77"/>
      <c r="G13" s="53">
        <v>12</v>
      </c>
      <c r="H13" s="53">
        <f>I13-G13</f>
        <v>38</v>
      </c>
      <c r="I13" s="53">
        <f>D13*25</f>
        <v>50</v>
      </c>
    </row>
    <row r="14" spans="1:9" ht="16.5" thickBot="1" x14ac:dyDescent="0.3">
      <c r="A14" s="164"/>
      <c r="B14" s="54" t="s">
        <v>298</v>
      </c>
      <c r="C14" s="134" t="s">
        <v>340</v>
      </c>
      <c r="D14" s="54">
        <f>SUM(D15:D16)</f>
        <v>8</v>
      </c>
      <c r="E14" s="54"/>
      <c r="F14" s="78" t="s">
        <v>316</v>
      </c>
      <c r="G14" s="54">
        <f>SUM(G15:G16)</f>
        <v>48</v>
      </c>
      <c r="H14" s="54">
        <f t="shared" ref="H14:I14" si="3">SUM(H15:H16)</f>
        <v>152</v>
      </c>
      <c r="I14" s="54">
        <f t="shared" si="3"/>
        <v>200</v>
      </c>
    </row>
    <row r="15" spans="1:9" ht="16.5" customHeight="1" thickBot="1" x14ac:dyDescent="0.3">
      <c r="A15" s="164"/>
      <c r="B15" s="96" t="s">
        <v>18</v>
      </c>
      <c r="C15" s="135" t="s">
        <v>317</v>
      </c>
      <c r="D15" s="53">
        <v>4</v>
      </c>
      <c r="E15" s="86" t="s">
        <v>16</v>
      </c>
      <c r="F15" s="77"/>
      <c r="G15" s="53">
        <v>24</v>
      </c>
      <c r="H15" s="53">
        <f t="shared" ref="H15:H16" si="4">I15-G15</f>
        <v>76</v>
      </c>
      <c r="I15" s="53">
        <f t="shared" ref="I15:I16" si="5">D15*25</f>
        <v>100</v>
      </c>
    </row>
    <row r="16" spans="1:9" ht="16.5" customHeight="1" thickBot="1" x14ac:dyDescent="0.3">
      <c r="A16" s="164"/>
      <c r="B16" s="97" t="s">
        <v>19</v>
      </c>
      <c r="C16" s="135" t="s">
        <v>30</v>
      </c>
      <c r="D16" s="53">
        <v>4</v>
      </c>
      <c r="E16" s="86" t="s">
        <v>13</v>
      </c>
      <c r="F16" s="77"/>
      <c r="G16" s="53">
        <v>24</v>
      </c>
      <c r="H16" s="53">
        <f t="shared" si="4"/>
        <v>76</v>
      </c>
      <c r="I16" s="53">
        <f t="shared" si="5"/>
        <v>100</v>
      </c>
    </row>
    <row r="17" spans="1:9" ht="16.5" thickBot="1" x14ac:dyDescent="0.3">
      <c r="A17" s="164"/>
      <c r="B17" s="54" t="s">
        <v>299</v>
      </c>
      <c r="C17" s="134" t="s">
        <v>319</v>
      </c>
      <c r="D17" s="54">
        <f>SUM(D18:D21)</f>
        <v>12</v>
      </c>
      <c r="E17" s="54"/>
      <c r="F17" s="78" t="s">
        <v>318</v>
      </c>
      <c r="G17" s="54">
        <f>SUM(G18:G21)</f>
        <v>72</v>
      </c>
      <c r="H17" s="54">
        <f t="shared" ref="H17:I17" si="6">SUM(H18:H21)</f>
        <v>228</v>
      </c>
      <c r="I17" s="54">
        <f t="shared" si="6"/>
        <v>300</v>
      </c>
    </row>
    <row r="18" spans="1:9" ht="16.5" customHeight="1" thickBot="1" x14ac:dyDescent="0.3">
      <c r="A18" s="164"/>
      <c r="B18" s="96" t="s">
        <v>23</v>
      </c>
      <c r="C18" s="135" t="s">
        <v>320</v>
      </c>
      <c r="D18" s="53">
        <v>3</v>
      </c>
      <c r="E18" s="86" t="s">
        <v>13</v>
      </c>
      <c r="F18" s="77"/>
      <c r="G18" s="53">
        <v>18</v>
      </c>
      <c r="H18" s="53">
        <f t="shared" ref="H18:H21" si="7">I18-G18</f>
        <v>57</v>
      </c>
      <c r="I18" s="53">
        <f t="shared" ref="I18:I21" si="8">D18*25</f>
        <v>75</v>
      </c>
    </row>
    <row r="19" spans="1:9" ht="16.5" customHeight="1" thickBot="1" x14ac:dyDescent="0.3">
      <c r="A19" s="164"/>
      <c r="B19" s="96" t="s">
        <v>127</v>
      </c>
      <c r="C19" s="135" t="s">
        <v>321</v>
      </c>
      <c r="D19" s="53">
        <v>4</v>
      </c>
      <c r="E19" s="86" t="s">
        <v>13</v>
      </c>
      <c r="F19" s="77"/>
      <c r="G19" s="53">
        <v>24</v>
      </c>
      <c r="H19" s="53">
        <f>I19-G19</f>
        <v>76</v>
      </c>
      <c r="I19" s="53">
        <f>D19*25</f>
        <v>100</v>
      </c>
    </row>
    <row r="20" spans="1:9" ht="16.5" customHeight="1" thickBot="1" x14ac:dyDescent="0.3">
      <c r="A20" s="164"/>
      <c r="B20" s="96" t="s">
        <v>24</v>
      </c>
      <c r="C20" s="135" t="s">
        <v>322</v>
      </c>
      <c r="D20" s="53">
        <v>3</v>
      </c>
      <c r="E20" s="86" t="s">
        <v>13</v>
      </c>
      <c r="F20" s="77"/>
      <c r="G20" s="53">
        <v>18</v>
      </c>
      <c r="H20" s="53">
        <f t="shared" si="7"/>
        <v>57</v>
      </c>
      <c r="I20" s="53">
        <f t="shared" si="8"/>
        <v>75</v>
      </c>
    </row>
    <row r="21" spans="1:9" ht="16.5" customHeight="1" thickBot="1" x14ac:dyDescent="0.3">
      <c r="A21" s="164"/>
      <c r="B21" s="96" t="s">
        <v>286</v>
      </c>
      <c r="C21" s="135" t="s">
        <v>323</v>
      </c>
      <c r="D21" s="53">
        <v>2</v>
      </c>
      <c r="E21" s="86" t="s">
        <v>13</v>
      </c>
      <c r="F21" s="77"/>
      <c r="G21" s="53">
        <v>12</v>
      </c>
      <c r="H21" s="53">
        <f t="shared" si="7"/>
        <v>38</v>
      </c>
      <c r="I21" s="53">
        <f t="shared" si="8"/>
        <v>50</v>
      </c>
    </row>
    <row r="22" spans="1:9" ht="16.5" customHeight="1" thickBot="1" x14ac:dyDescent="0.3">
      <c r="A22" s="164"/>
      <c r="B22" s="54" t="s">
        <v>300</v>
      </c>
      <c r="C22" s="134" t="s">
        <v>31</v>
      </c>
      <c r="D22" s="51">
        <f>SUM(D23:D24)</f>
        <v>3</v>
      </c>
      <c r="E22" s="51"/>
      <c r="F22" s="75" t="s">
        <v>11</v>
      </c>
      <c r="G22" s="51">
        <f>SUM(G23:G24)</f>
        <v>18</v>
      </c>
      <c r="H22" s="51">
        <f>SUM(H23:H24)</f>
        <v>57</v>
      </c>
      <c r="I22" s="51">
        <f>SUM(I23:I24)</f>
        <v>75</v>
      </c>
    </row>
    <row r="23" spans="1:9" ht="16.5" customHeight="1" thickBot="1" x14ac:dyDescent="0.3">
      <c r="A23" s="164"/>
      <c r="B23" s="96" t="s">
        <v>26</v>
      </c>
      <c r="C23" s="135" t="s">
        <v>324</v>
      </c>
      <c r="D23" s="53">
        <v>1</v>
      </c>
      <c r="E23" s="86" t="s">
        <v>722</v>
      </c>
      <c r="F23" s="77"/>
      <c r="G23" s="53">
        <v>6</v>
      </c>
      <c r="H23" s="53">
        <f t="shared" ref="H23:H24" si="9">I23-G23</f>
        <v>19</v>
      </c>
      <c r="I23" s="53">
        <f t="shared" ref="I23:I24" si="10">D23*25</f>
        <v>25</v>
      </c>
    </row>
    <row r="24" spans="1:9" ht="16.5" customHeight="1" thickBot="1" x14ac:dyDescent="0.3">
      <c r="A24" s="164"/>
      <c r="B24" s="96" t="s">
        <v>27</v>
      </c>
      <c r="C24" s="135" t="s">
        <v>325</v>
      </c>
      <c r="D24" s="53">
        <v>2</v>
      </c>
      <c r="E24" s="86" t="s">
        <v>13</v>
      </c>
      <c r="F24" s="77"/>
      <c r="G24" s="53">
        <v>12</v>
      </c>
      <c r="H24" s="53">
        <f t="shared" si="9"/>
        <v>38</v>
      </c>
      <c r="I24" s="53">
        <f t="shared" si="10"/>
        <v>50</v>
      </c>
    </row>
    <row r="25" spans="1:9" ht="16.5" customHeight="1" thickBot="1" x14ac:dyDescent="0.3">
      <c r="A25" s="164"/>
      <c r="B25" s="98"/>
      <c r="C25" s="91"/>
      <c r="D25" s="52"/>
      <c r="E25" s="52"/>
      <c r="F25" s="52"/>
      <c r="G25" s="51">
        <f>SUM(G26:G27)</f>
        <v>6</v>
      </c>
      <c r="H25" s="52"/>
      <c r="I25" s="52"/>
    </row>
    <row r="26" spans="1:9" ht="16.5" customHeight="1" thickBot="1" x14ac:dyDescent="0.3">
      <c r="A26" s="164"/>
      <c r="B26" s="96"/>
      <c r="C26" s="79" t="s">
        <v>20</v>
      </c>
      <c r="D26" s="55">
        <v>0</v>
      </c>
      <c r="E26" s="86" t="s">
        <v>722</v>
      </c>
      <c r="F26" s="80"/>
      <c r="G26" s="55">
        <v>2</v>
      </c>
      <c r="H26" s="55"/>
      <c r="I26" s="55"/>
    </row>
    <row r="27" spans="1:9" ht="16.5" customHeight="1" thickBot="1" x14ac:dyDescent="0.3">
      <c r="A27" s="164"/>
      <c r="B27" s="96"/>
      <c r="C27" s="79" t="s">
        <v>21</v>
      </c>
      <c r="D27" s="55">
        <v>0</v>
      </c>
      <c r="E27" s="86" t="s">
        <v>722</v>
      </c>
      <c r="F27" s="80"/>
      <c r="G27" s="55">
        <v>4</v>
      </c>
      <c r="H27" s="55"/>
      <c r="I27" s="55"/>
    </row>
    <row r="28" spans="1:9" ht="16.5" customHeight="1" thickBot="1" x14ac:dyDescent="0.3">
      <c r="A28" s="165"/>
      <c r="B28" s="166" t="s">
        <v>134</v>
      </c>
      <c r="C28" s="167"/>
      <c r="D28" s="56">
        <f>SUM(D10,D14,D17,D22,D25)</f>
        <v>30</v>
      </c>
      <c r="E28" s="57"/>
      <c r="F28" s="58"/>
      <c r="G28" s="56">
        <f>SUM(G10,G14,G17,G22,G25)</f>
        <v>186</v>
      </c>
      <c r="H28" s="56">
        <f t="shared" ref="H28:I28" si="11">SUM(H10,H14,H17,H22,H25)</f>
        <v>570</v>
      </c>
      <c r="I28" s="56">
        <f t="shared" si="11"/>
        <v>750</v>
      </c>
    </row>
    <row r="29" spans="1:9" ht="32.25" thickBot="1" x14ac:dyDescent="0.3">
      <c r="A29" s="170" t="s">
        <v>22</v>
      </c>
      <c r="B29" s="59" t="s">
        <v>301</v>
      </c>
      <c r="C29" s="136" t="s">
        <v>623</v>
      </c>
      <c r="D29" s="59">
        <f>SUM(D30:D31)</f>
        <v>6</v>
      </c>
      <c r="E29" s="59"/>
      <c r="F29" s="81" t="s">
        <v>627</v>
      </c>
      <c r="G29" s="59">
        <f>SUM(G30:G31)</f>
        <v>36</v>
      </c>
      <c r="H29" s="59">
        <f t="shared" ref="H29:I29" si="12">SUM(H30:H31)</f>
        <v>114</v>
      </c>
      <c r="I29" s="59">
        <f t="shared" si="12"/>
        <v>150</v>
      </c>
    </row>
    <row r="30" spans="1:9" ht="16.5" customHeight="1" thickBot="1" x14ac:dyDescent="0.3">
      <c r="A30" s="171"/>
      <c r="B30" s="96" t="s">
        <v>287</v>
      </c>
      <c r="C30" s="135" t="s">
        <v>625</v>
      </c>
      <c r="D30" s="53">
        <v>4</v>
      </c>
      <c r="E30" s="53" t="s">
        <v>13</v>
      </c>
      <c r="F30" s="77"/>
      <c r="G30" s="53">
        <v>24</v>
      </c>
      <c r="H30" s="53">
        <f t="shared" ref="H30:H31" si="13">I30-G30</f>
        <v>76</v>
      </c>
      <c r="I30" s="53">
        <f t="shared" ref="I30:I31" si="14">D30*25</f>
        <v>100</v>
      </c>
    </row>
    <row r="31" spans="1:9" ht="16.5" customHeight="1" thickBot="1" x14ac:dyDescent="0.3">
      <c r="A31" s="171"/>
      <c r="B31" s="96" t="s">
        <v>288</v>
      </c>
      <c r="C31" s="135" t="s">
        <v>626</v>
      </c>
      <c r="D31" s="53">
        <v>2</v>
      </c>
      <c r="E31" s="53" t="s">
        <v>13</v>
      </c>
      <c r="F31" s="77"/>
      <c r="G31" s="53">
        <v>12</v>
      </c>
      <c r="H31" s="53">
        <f t="shared" si="13"/>
        <v>38</v>
      </c>
      <c r="I31" s="53">
        <f t="shared" si="14"/>
        <v>50</v>
      </c>
    </row>
    <row r="32" spans="1:9" ht="32.25" thickBot="1" x14ac:dyDescent="0.3">
      <c r="A32" s="171"/>
      <c r="B32" s="59" t="s">
        <v>302</v>
      </c>
      <c r="C32" s="136" t="s">
        <v>624</v>
      </c>
      <c r="D32" s="59">
        <f>SUM(D33:D35)</f>
        <v>12</v>
      </c>
      <c r="E32" s="59"/>
      <c r="F32" s="81" t="s">
        <v>627</v>
      </c>
      <c r="G32" s="59">
        <f>SUM(G33:G35)</f>
        <v>68</v>
      </c>
      <c r="H32" s="59">
        <f t="shared" ref="H32:I32" si="15">SUM(H33:H35)</f>
        <v>232</v>
      </c>
      <c r="I32" s="59">
        <f t="shared" si="15"/>
        <v>300</v>
      </c>
    </row>
    <row r="33" spans="1:9" ht="16.5" customHeight="1" thickBot="1" x14ac:dyDescent="0.3">
      <c r="A33" s="171"/>
      <c r="B33" s="96" t="s">
        <v>289</v>
      </c>
      <c r="C33" s="135" t="s">
        <v>341</v>
      </c>
      <c r="D33" s="53">
        <v>5</v>
      </c>
      <c r="E33" s="53" t="s">
        <v>16</v>
      </c>
      <c r="F33" s="77"/>
      <c r="G33" s="53">
        <v>28</v>
      </c>
      <c r="H33" s="53">
        <f t="shared" ref="H33" si="16">I33-G33</f>
        <v>97</v>
      </c>
      <c r="I33" s="53">
        <f t="shared" ref="I33" si="17">D33*25</f>
        <v>125</v>
      </c>
    </row>
    <row r="34" spans="1:9" ht="16.5" customHeight="1" thickBot="1" x14ac:dyDescent="0.3">
      <c r="A34" s="171"/>
      <c r="B34" s="96" t="s">
        <v>290</v>
      </c>
      <c r="C34" s="135" t="s">
        <v>628</v>
      </c>
      <c r="D34" s="53">
        <v>4</v>
      </c>
      <c r="E34" s="53" t="s">
        <v>13</v>
      </c>
      <c r="F34" s="77"/>
      <c r="G34" s="53">
        <v>20</v>
      </c>
      <c r="H34" s="53">
        <f>I34-G34</f>
        <v>80</v>
      </c>
      <c r="I34" s="53">
        <f>D34*25</f>
        <v>100</v>
      </c>
    </row>
    <row r="35" spans="1:9" ht="16.5" customHeight="1" thickBot="1" x14ac:dyDescent="0.3">
      <c r="A35" s="171"/>
      <c r="B35" s="96" t="s">
        <v>339</v>
      </c>
      <c r="C35" s="135" t="s">
        <v>356</v>
      </c>
      <c r="D35" s="53">
        <v>3</v>
      </c>
      <c r="E35" s="53" t="s">
        <v>16</v>
      </c>
      <c r="F35" s="77"/>
      <c r="G35" s="53">
        <v>20</v>
      </c>
      <c r="H35" s="53">
        <f>I35-G35</f>
        <v>55</v>
      </c>
      <c r="I35" s="53">
        <f>D35*25</f>
        <v>75</v>
      </c>
    </row>
    <row r="36" spans="1:9" ht="16.5" customHeight="1" thickBot="1" x14ac:dyDescent="0.3">
      <c r="A36" s="171"/>
      <c r="B36" s="59" t="s">
        <v>303</v>
      </c>
      <c r="C36" s="137" t="s">
        <v>326</v>
      </c>
      <c r="D36" s="60">
        <f>SUM(D37:D38)</f>
        <v>4</v>
      </c>
      <c r="E36" s="60"/>
      <c r="F36" s="82" t="s">
        <v>25</v>
      </c>
      <c r="G36" s="60">
        <f>SUM(G37:G38)</f>
        <v>38</v>
      </c>
      <c r="H36" s="60">
        <f>SUM(H37:H38)</f>
        <v>62</v>
      </c>
      <c r="I36" s="60">
        <f>SUM(I37:I38)</f>
        <v>100</v>
      </c>
    </row>
    <row r="37" spans="1:9" ht="16.5" customHeight="1" thickBot="1" x14ac:dyDescent="0.3">
      <c r="A37" s="171"/>
      <c r="B37" s="96" t="s">
        <v>291</v>
      </c>
      <c r="C37" s="135" t="s">
        <v>327</v>
      </c>
      <c r="D37" s="53">
        <v>2</v>
      </c>
      <c r="E37" s="86" t="s">
        <v>13</v>
      </c>
      <c r="F37" s="77"/>
      <c r="G37" s="53">
        <v>14</v>
      </c>
      <c r="H37" s="53">
        <f t="shared" ref="H37:H38" si="18">I37-G37</f>
        <v>36</v>
      </c>
      <c r="I37" s="53">
        <f t="shared" ref="I37:I38" si="19">D37*25</f>
        <v>50</v>
      </c>
    </row>
    <row r="38" spans="1:9" ht="16.5" customHeight="1" thickBot="1" x14ac:dyDescent="0.3">
      <c r="A38" s="171"/>
      <c r="B38" s="96" t="s">
        <v>292</v>
      </c>
      <c r="C38" s="135" t="s">
        <v>328</v>
      </c>
      <c r="D38" s="53">
        <v>2</v>
      </c>
      <c r="E38" s="86" t="s">
        <v>13</v>
      </c>
      <c r="F38" s="77"/>
      <c r="G38" s="53">
        <v>24</v>
      </c>
      <c r="H38" s="53">
        <f t="shared" si="18"/>
        <v>26</v>
      </c>
      <c r="I38" s="53">
        <f t="shared" si="19"/>
        <v>50</v>
      </c>
    </row>
    <row r="39" spans="1:9" ht="16.5" customHeight="1" thickBot="1" x14ac:dyDescent="0.3">
      <c r="A39" s="171"/>
      <c r="B39" s="59" t="s">
        <v>304</v>
      </c>
      <c r="C39" s="137" t="s">
        <v>329</v>
      </c>
      <c r="D39" s="60">
        <f>SUM(D40:D40)</f>
        <v>5</v>
      </c>
      <c r="E39" s="60"/>
      <c r="F39" s="82" t="s">
        <v>25</v>
      </c>
      <c r="G39" s="60">
        <f>SUM(G40:G40)</f>
        <v>28</v>
      </c>
      <c r="H39" s="60">
        <f>SUM(H40:H40)</f>
        <v>97</v>
      </c>
      <c r="I39" s="60">
        <f>SUM(I40:I40)</f>
        <v>125</v>
      </c>
    </row>
    <row r="40" spans="1:9" ht="16.5" customHeight="1" thickBot="1" x14ac:dyDescent="0.3">
      <c r="A40" s="171"/>
      <c r="B40" s="96" t="s">
        <v>29</v>
      </c>
      <c r="C40" s="135" t="s">
        <v>330</v>
      </c>
      <c r="D40" s="53">
        <v>5</v>
      </c>
      <c r="E40" s="86" t="s">
        <v>13</v>
      </c>
      <c r="F40" s="77"/>
      <c r="G40" s="53">
        <v>28</v>
      </c>
      <c r="H40" s="53">
        <f>I40-G40</f>
        <v>97</v>
      </c>
      <c r="I40" s="53">
        <f>D40*25</f>
        <v>125</v>
      </c>
    </row>
    <row r="41" spans="1:9" ht="16.5" thickBot="1" x14ac:dyDescent="0.3">
      <c r="A41" s="171"/>
      <c r="B41" s="59" t="s">
        <v>305</v>
      </c>
      <c r="C41" s="137" t="s">
        <v>35</v>
      </c>
      <c r="D41" s="59">
        <f>D42</f>
        <v>3</v>
      </c>
      <c r="E41" s="81"/>
      <c r="F41" s="81" t="s">
        <v>11</v>
      </c>
      <c r="G41" s="59">
        <f>G42</f>
        <v>8</v>
      </c>
      <c r="H41" s="59">
        <f t="shared" ref="H41:I41" si="20">H42</f>
        <v>67</v>
      </c>
      <c r="I41" s="59">
        <f t="shared" si="20"/>
        <v>75</v>
      </c>
    </row>
    <row r="42" spans="1:9" ht="16.5" customHeight="1" thickBot="1" x14ac:dyDescent="0.3">
      <c r="A42" s="171"/>
      <c r="B42" s="96" t="s">
        <v>293</v>
      </c>
      <c r="C42" s="135" t="s">
        <v>331</v>
      </c>
      <c r="D42" s="53">
        <v>3</v>
      </c>
      <c r="E42" s="86" t="s">
        <v>722</v>
      </c>
      <c r="F42" s="77"/>
      <c r="G42" s="53">
        <v>8</v>
      </c>
      <c r="H42" s="53">
        <f t="shared" ref="H42" si="21">I42-G42</f>
        <v>67</v>
      </c>
      <c r="I42" s="53">
        <f t="shared" ref="I42" si="22">D42*25</f>
        <v>75</v>
      </c>
    </row>
    <row r="43" spans="1:9" ht="16.5" customHeight="1" thickBot="1" x14ac:dyDescent="0.3">
      <c r="A43" s="172"/>
      <c r="B43" s="168" t="s">
        <v>134</v>
      </c>
      <c r="C43" s="169"/>
      <c r="D43" s="104">
        <f>SUM(D29,D32,D36,D39,D41)</f>
        <v>30</v>
      </c>
      <c r="E43" s="61"/>
      <c r="F43" s="61"/>
      <c r="G43" s="104">
        <f>SUM(G29,G32,G36,G39,G41)</f>
        <v>178</v>
      </c>
      <c r="H43" s="104">
        <f>SUM(H29,H32,H36,H39,H41)</f>
        <v>572</v>
      </c>
      <c r="I43" s="104">
        <f>SUM(I29,I32,I36,I39,I41)</f>
        <v>750</v>
      </c>
    </row>
    <row r="44" spans="1:9" ht="32.25" thickBot="1" x14ac:dyDescent="0.3">
      <c r="A44" s="173" t="s">
        <v>28</v>
      </c>
      <c r="B44" s="62" t="s">
        <v>306</v>
      </c>
      <c r="C44" s="138" t="s">
        <v>629</v>
      </c>
      <c r="D44" s="62">
        <f>SUM(D45:D46)</f>
        <v>7</v>
      </c>
      <c r="E44" s="62"/>
      <c r="F44" s="83" t="s">
        <v>627</v>
      </c>
      <c r="G44" s="62">
        <f>SUM(G45:G46)</f>
        <v>42</v>
      </c>
      <c r="H44" s="62">
        <f>SUM(H45:H46)</f>
        <v>133</v>
      </c>
      <c r="I44" s="62">
        <f>SUM(I45:I46)</f>
        <v>175</v>
      </c>
    </row>
    <row r="45" spans="1:9" ht="16.5" customHeight="1" thickBot="1" x14ac:dyDescent="0.3">
      <c r="A45" s="174"/>
      <c r="B45" s="96" t="s">
        <v>294</v>
      </c>
      <c r="C45" s="135" t="s">
        <v>630</v>
      </c>
      <c r="D45" s="53">
        <v>3</v>
      </c>
      <c r="E45" s="53" t="s">
        <v>13</v>
      </c>
      <c r="F45" s="77"/>
      <c r="G45" s="53">
        <v>18</v>
      </c>
      <c r="H45" s="53">
        <f t="shared" ref="H45:H46" si="23">I45-G45</f>
        <v>57</v>
      </c>
      <c r="I45" s="53">
        <f t="shared" ref="I45:I46" si="24">D45*25</f>
        <v>75</v>
      </c>
    </row>
    <row r="46" spans="1:9" ht="16.5" customHeight="1" thickBot="1" x14ac:dyDescent="0.3">
      <c r="A46" s="174"/>
      <c r="B46" s="96" t="s">
        <v>295</v>
      </c>
      <c r="C46" s="135" t="s">
        <v>342</v>
      </c>
      <c r="D46" s="53">
        <v>4</v>
      </c>
      <c r="E46" s="53" t="s">
        <v>16</v>
      </c>
      <c r="F46" s="77"/>
      <c r="G46" s="53">
        <v>24</v>
      </c>
      <c r="H46" s="53">
        <f t="shared" si="23"/>
        <v>76</v>
      </c>
      <c r="I46" s="53">
        <f t="shared" si="24"/>
        <v>100</v>
      </c>
    </row>
    <row r="47" spans="1:9" ht="16.5" customHeight="1" thickBot="1" x14ac:dyDescent="0.3">
      <c r="A47" s="174"/>
      <c r="B47" s="62" t="s">
        <v>307</v>
      </c>
      <c r="C47" s="139" t="s">
        <v>332</v>
      </c>
      <c r="D47" s="63">
        <f>SUM(D48:D49)</f>
        <v>5</v>
      </c>
      <c r="E47" s="63"/>
      <c r="F47" s="84" t="s">
        <v>11</v>
      </c>
      <c r="G47" s="63">
        <f>SUM(G48:G49)</f>
        <v>30</v>
      </c>
      <c r="H47" s="63">
        <f>SUM(H48:H49)</f>
        <v>95</v>
      </c>
      <c r="I47" s="63">
        <f>SUM(I48:I49)</f>
        <v>125</v>
      </c>
    </row>
    <row r="48" spans="1:9" ht="16.5" customHeight="1" thickBot="1" x14ac:dyDescent="0.3">
      <c r="A48" s="174"/>
      <c r="B48" s="96" t="s">
        <v>32</v>
      </c>
      <c r="C48" s="135" t="s">
        <v>333</v>
      </c>
      <c r="D48" s="53">
        <v>3</v>
      </c>
      <c r="E48" s="86" t="s">
        <v>16</v>
      </c>
      <c r="F48" s="76"/>
      <c r="G48" s="53">
        <v>18</v>
      </c>
      <c r="H48" s="53">
        <f>I48-G48</f>
        <v>57</v>
      </c>
      <c r="I48" s="53">
        <f>D48*25</f>
        <v>75</v>
      </c>
    </row>
    <row r="49" spans="1:9" ht="16.5" customHeight="1" thickBot="1" x14ac:dyDescent="0.3">
      <c r="A49" s="174"/>
      <c r="B49" s="96" t="s">
        <v>33</v>
      </c>
      <c r="C49" s="135" t="s">
        <v>334</v>
      </c>
      <c r="D49" s="53">
        <v>2</v>
      </c>
      <c r="E49" s="86" t="s">
        <v>16</v>
      </c>
      <c r="F49" s="76"/>
      <c r="G49" s="53">
        <v>12</v>
      </c>
      <c r="H49" s="53">
        <f t="shared" ref="H49" si="25">I49-G49</f>
        <v>38</v>
      </c>
      <c r="I49" s="53">
        <f t="shared" ref="I49" si="26">D49*25</f>
        <v>50</v>
      </c>
    </row>
    <row r="50" spans="1:9" ht="16.5" customHeight="1" thickBot="1" x14ac:dyDescent="0.3">
      <c r="A50" s="174"/>
      <c r="B50" s="62" t="s">
        <v>308</v>
      </c>
      <c r="C50" s="139" t="s">
        <v>335</v>
      </c>
      <c r="D50" s="63">
        <f>SUM(D51:D52)</f>
        <v>4</v>
      </c>
      <c r="E50" s="63"/>
      <c r="F50" s="84" t="s">
        <v>11</v>
      </c>
      <c r="G50" s="63">
        <f>SUM(G51:G52)</f>
        <v>24</v>
      </c>
      <c r="H50" s="63">
        <f t="shared" ref="H50:I50" si="27">SUM(H51:H52)</f>
        <v>76</v>
      </c>
      <c r="I50" s="63">
        <f t="shared" si="27"/>
        <v>100</v>
      </c>
    </row>
    <row r="51" spans="1:9" ht="16.5" customHeight="1" thickBot="1" x14ac:dyDescent="0.3">
      <c r="A51" s="174"/>
      <c r="B51" s="93" t="s">
        <v>34</v>
      </c>
      <c r="C51" s="135" t="s">
        <v>336</v>
      </c>
      <c r="D51" s="55">
        <v>2</v>
      </c>
      <c r="E51" s="86" t="s">
        <v>13</v>
      </c>
      <c r="F51" s="85"/>
      <c r="G51" s="53">
        <v>12</v>
      </c>
      <c r="H51" s="53">
        <f>I51-G51</f>
        <v>38</v>
      </c>
      <c r="I51" s="53">
        <f>D51*25</f>
        <v>50</v>
      </c>
    </row>
    <row r="52" spans="1:9" ht="28.5" thickBot="1" x14ac:dyDescent="0.3">
      <c r="A52" s="174"/>
      <c r="B52" s="93" t="s">
        <v>309</v>
      </c>
      <c r="C52" s="140" t="s">
        <v>366</v>
      </c>
      <c r="D52" s="55">
        <v>2</v>
      </c>
      <c r="E52" s="86" t="s">
        <v>13</v>
      </c>
      <c r="F52" s="85"/>
      <c r="G52" s="53">
        <v>12</v>
      </c>
      <c r="H52" s="53">
        <f t="shared" ref="H52" si="28">I52-G52</f>
        <v>38</v>
      </c>
      <c r="I52" s="53">
        <f t="shared" ref="I52:I54" si="29">D52*25</f>
        <v>50</v>
      </c>
    </row>
    <row r="53" spans="1:9" ht="32.25" thickBot="1" x14ac:dyDescent="0.3">
      <c r="A53" s="174"/>
      <c r="B53" s="62" t="s">
        <v>310</v>
      </c>
      <c r="C53" s="139" t="s">
        <v>712</v>
      </c>
      <c r="D53" s="62">
        <f>SUM(D54:D54)</f>
        <v>15</v>
      </c>
      <c r="E53" s="62"/>
      <c r="F53" s="83" t="s">
        <v>17</v>
      </c>
      <c r="G53" s="62">
        <f>SUM(G54:G54)</f>
        <v>375</v>
      </c>
      <c r="H53" s="62">
        <f>SUM(H54:H54)</f>
        <v>0</v>
      </c>
      <c r="I53" s="62">
        <f>SUM(I54:I54)</f>
        <v>375</v>
      </c>
    </row>
    <row r="54" spans="1:9" ht="16.5" customHeight="1" thickBot="1" x14ac:dyDescent="0.3">
      <c r="A54" s="174"/>
      <c r="B54" s="96" t="s">
        <v>36</v>
      </c>
      <c r="C54" s="135" t="s">
        <v>337</v>
      </c>
      <c r="D54" s="55">
        <v>15</v>
      </c>
      <c r="E54" s="86" t="s">
        <v>722</v>
      </c>
      <c r="F54" s="79"/>
      <c r="G54" s="53">
        <v>375</v>
      </c>
      <c r="H54" s="53">
        <f>I54-G54</f>
        <v>0</v>
      </c>
      <c r="I54" s="53">
        <f t="shared" si="29"/>
        <v>375</v>
      </c>
    </row>
    <row r="55" spans="1:9" ht="16.5" customHeight="1" thickBot="1" x14ac:dyDescent="0.3">
      <c r="A55" s="174"/>
      <c r="B55" s="62" t="s">
        <v>311</v>
      </c>
      <c r="C55" s="139" t="s">
        <v>338</v>
      </c>
      <c r="D55" s="62">
        <f>D56</f>
        <v>6</v>
      </c>
      <c r="E55" s="62"/>
      <c r="F55" s="83" t="s">
        <v>11</v>
      </c>
      <c r="G55" s="62">
        <f>G56</f>
        <v>12</v>
      </c>
      <c r="H55" s="62">
        <f t="shared" ref="H55:I55" si="30">H56</f>
        <v>138</v>
      </c>
      <c r="I55" s="62">
        <f t="shared" si="30"/>
        <v>150</v>
      </c>
    </row>
    <row r="56" spans="1:9" ht="16.5" customHeight="1" thickBot="1" x14ac:dyDescent="0.3">
      <c r="A56" s="174"/>
      <c r="B56" s="97" t="s">
        <v>37</v>
      </c>
      <c r="C56" s="135" t="s">
        <v>331</v>
      </c>
      <c r="D56" s="53">
        <v>6</v>
      </c>
      <c r="E56" s="86" t="s">
        <v>722</v>
      </c>
      <c r="F56" s="77"/>
      <c r="G56" s="53">
        <v>12</v>
      </c>
      <c r="H56" s="53">
        <f t="shared" ref="H56" si="31">I56-G56</f>
        <v>138</v>
      </c>
      <c r="I56" s="53">
        <f t="shared" ref="I56" si="32">D56*25</f>
        <v>150</v>
      </c>
    </row>
    <row r="57" spans="1:9" ht="16.5" customHeight="1" thickBot="1" x14ac:dyDescent="0.3">
      <c r="A57" s="175"/>
      <c r="B57" s="161" t="s">
        <v>134</v>
      </c>
      <c r="C57" s="162"/>
      <c r="D57" s="103">
        <f>SUM(D44,D47,D50,D53,D55)</f>
        <v>37</v>
      </c>
      <c r="E57" s="64"/>
      <c r="F57" s="64"/>
      <c r="G57" s="103">
        <f>SUM(G44,G47,G50,G53,G55)</f>
        <v>483</v>
      </c>
      <c r="H57" s="103">
        <f>SUM(H44,H47,H50,H53,H55)</f>
        <v>442</v>
      </c>
      <c r="I57" s="103">
        <f>SUM(I44,I47,I50,I53,I55)</f>
        <v>925</v>
      </c>
    </row>
    <row r="58" spans="1:9" ht="21.75" thickBot="1" x14ac:dyDescent="0.4">
      <c r="A58" s="158" t="s">
        <v>133</v>
      </c>
      <c r="B58" s="159"/>
      <c r="C58" s="160"/>
      <c r="D58" s="65">
        <f>D57+D43+D28</f>
        <v>97</v>
      </c>
      <c r="E58" s="66"/>
      <c r="F58" s="66"/>
      <c r="G58" s="65">
        <f>G57+G43+G28</f>
        <v>847</v>
      </c>
      <c r="H58" s="65">
        <f>H57+H43+H28</f>
        <v>1584</v>
      </c>
      <c r="I58" s="65">
        <f>I57+I43+I28</f>
        <v>2425</v>
      </c>
    </row>
    <row r="61" spans="1:9" x14ac:dyDescent="0.25">
      <c r="B61" s="99"/>
    </row>
    <row r="62" spans="1:9" x14ac:dyDescent="0.25">
      <c r="B62" s="99"/>
    </row>
    <row r="63" spans="1:9" x14ac:dyDescent="0.25">
      <c r="B63" s="99"/>
    </row>
  </sheetData>
  <sheetProtection algorithmName="SHA-512" hashValue="2XD4rGBoTVv29GWYH7Sn3Ho8g118sB4VXly9PJkWhvoGioQVUuV9ep4GKri2rEHvgyycBwrmKjE0dGH7mc7uUw==" saltValue="Y5dCOkYQYNbEHRDzTqbQcA==" spinCount="100000" sheet="1" objects="1" scenarios="1"/>
  <mergeCells count="8">
    <mergeCell ref="C7:G7"/>
    <mergeCell ref="A58:C58"/>
    <mergeCell ref="B57:C57"/>
    <mergeCell ref="A10:A28"/>
    <mergeCell ref="B28:C28"/>
    <mergeCell ref="B43:C43"/>
    <mergeCell ref="A29:A43"/>
    <mergeCell ref="A44:A57"/>
  </mergeCells>
  <hyperlinks>
    <hyperlink ref="C11" location="'1.1. '!A1" tooltip="-&gt; idź do karty kursu" display="Gry decyzyjne - warsztat" xr:uid="{98E3807E-645E-4F47-936B-19DBEB3E3309}"/>
    <hyperlink ref="C12" location="'1.2'!A1" tooltip="-&gt; idź do karty kursu" display="Praktyczny projekt biznesowy" xr:uid="{936BEB17-86CA-41F3-9E24-DD503D24CB11}"/>
    <hyperlink ref="C13" location="'1.3'!A1" tooltip="-&gt; idź do karty kursu" display="Negocjacje w zarządzaniu" xr:uid="{41FB323A-8778-4548-ABD0-45A5276B26F0}"/>
    <hyperlink ref="C10" location="'M (1)'!A1" tooltip="-&gt; idź do karty mdułu" display="Biznes w działaniu" xr:uid="{DF074EC4-851B-4576-8427-C24159F06A8E}"/>
    <hyperlink ref="C15" location="'2.1'!A1" tooltip="-&gt; idź do karty kursu" display="Ekonomia menedżerska" xr:uid="{373DC884-2505-4BDF-81C0-AD1A1493493B}"/>
    <hyperlink ref="C16" location="'2.2'!A1" tooltip="-&gt; idź do karty kursu" display="Finanse przedsiębiorstw" xr:uid="{23F6591F-3E8C-49B5-91A2-767470806339}"/>
    <hyperlink ref="C14" location="'M (2)'!A1" tooltip="-&gt; idź do karty modułu" display="Ekonomiczny kontekst zarządzania" xr:uid="{69D12690-9DB5-41A8-A93A-BE0955E95937}"/>
    <hyperlink ref="C18" location="'3.1'!A1" tooltip="-&gt; idź do karty kursu" display="Zarządzanie operacyjne" xr:uid="{8686F080-7907-4B39-B719-B4BC68654A1B}"/>
    <hyperlink ref="C19" location="'3.2'!A1" tooltip="-&gt; idź do karty kursu" display="Zarządzanie strategiczne" xr:uid="{3AD98DA2-BD30-40EE-ADC4-E510913168F6}"/>
    <hyperlink ref="C20" location="'3.3'!A1" display="Strategiczne zarządzanie zasobami ludzkimi" xr:uid="{6D803396-F924-4ADE-8EF7-9943B1B6E1F7}"/>
    <hyperlink ref="C21" location="'3.4'!A1" tooltip="-&gt; idź do karty kursu" display="Zarządzanie projektami" xr:uid="{DE861308-0138-4C40-AB30-7F7948276874}"/>
    <hyperlink ref="C17" location="'M (3)'!A1" tooltip="-&gt; idź do karty modułu" display="Nowoczesne zarządzanie" xr:uid="{236EA92D-D977-413D-9AF8-B1D476CF65BE}"/>
    <hyperlink ref="C23" location="'4.1'!A1" tooltip="-&gt; idź do karty kursu" display="Metodyka pisania prac magisterskich" xr:uid="{4E3F9CE2-BA64-4A26-84D4-15E8DC46A560}"/>
    <hyperlink ref="C24" location="'4.2'!A1" tooltip="-&gt; idź do karty kursu" display="Metody prowadzenia badań ekonomicznych" xr:uid="{7A2C88A7-8E74-4F01-A756-60AD64B5B816}"/>
    <hyperlink ref="C22" location="'M (4)'!A1" tooltip="-&gt; idź do karty modułu" display="Moduł dyplomowy (1)" xr:uid="{3AB0D748-02B7-4678-BB8A-20C0333F3032}"/>
    <hyperlink ref="C29" location="'M (5)'!A1" tooltip="-&gt; idź do karty modułu" display="Moduł specjalnościowy (1) DFiRZ" xr:uid="{999384B7-9596-4274-ACC6-CF565659654F}"/>
    <hyperlink ref="C32" location="'M (6)'!A1" tooltip="-&gt; idź do karty modułu" display="Moduł specjalnościowy (2) DFiRZ" xr:uid="{ED55CEF9-D0DB-4CB8-9050-DA136F93D42D}"/>
    <hyperlink ref="C37" location="'7.1'!A1" tooltip="-&gt; idź do karty kursu" display="Komputerowe wspomaganie decyzji biznesowych" xr:uid="{DA797CC0-4CE0-40A1-B2A7-53945383AF13}"/>
    <hyperlink ref="C38" location="'7.2'!A1" tooltip="-&gt; idź do karty kursu" display="Język obcy w biznesie" xr:uid="{B102C765-62F7-41D0-8E64-F0D0D30EE49C}"/>
    <hyperlink ref="C36" location="'M (7)'!A1" tooltip="-&gt; idź do karty modułu" display="Kompetencje w zarządzaniu (1)" xr:uid="{31246AEB-CF40-4E5F-B11F-4129129AD700}"/>
    <hyperlink ref="C40" location="'8.1'!A1" tooltip="-&gt; idź do karty kursu" display="Wnioskowanie statystyczne" xr:uid="{F2A404A0-6BB2-4A59-8E68-1BFDAC61BA8C}"/>
    <hyperlink ref="C39" location="'M (8)'!A1" tooltip="-&gt; idź do karty modułu" display="Metody ilościowe w zarządzaniu" xr:uid="{A5CC4002-123A-475B-A385-A96B1AC2D0C8}"/>
    <hyperlink ref="C42" location="'9.1'!A1" tooltip="-&gt; idź do karty kursu" display="Seminarium dyplomowe" xr:uid="{7A73C274-D6B4-4BF1-91EA-8D5DB08D17F3}"/>
    <hyperlink ref="C41" location="'M (9)'!A1" tooltip="-&gt; idź do karty modułu" display="Moduł dyplomowy (2)" xr:uid="{F6DEE49D-3DF9-4AB2-8ECB-3EF36D362FCF}"/>
    <hyperlink ref="C44" location="'M (10)'!A1" tooltip="-&gt; idź do karty modułu" display="Moduł specjalnościowy (3) DFiRZ" xr:uid="{AC9878C5-CC94-42D3-BA7F-73FB49D3710E}"/>
    <hyperlink ref="C48" location="'11.1'!A1" tooltip="-&gt; idź do karty kursu" display="Prawo spółek handlowych" xr:uid="{EC86186D-9759-4C10-B70B-BC68BF3668DA}"/>
    <hyperlink ref="C49" location="'11.2'!A1" tooltip="-&gt; idź do karty kursu" display="Prawo pracy" xr:uid="{7EB796E9-FD7F-440A-BC7F-F7B1356A8B70}"/>
    <hyperlink ref="C47" location="'M (11)'!A1" tooltip="-&gt; idź do karty modułu" display="Prawo gospodarcze" xr:uid="{2B63A4B1-4536-4E3E-80AB-CE2644CBE829}"/>
    <hyperlink ref="C51" location="'12.1'!A1" tooltip="-&gt; idź do karty kursu" display="Zarządzanie zespołem" xr:uid="{971E8BAA-99C1-4C4D-A1B7-69F9E92AFC53}"/>
    <hyperlink ref="C50" location="'M (12)'!A1" tooltip="-&gt; idź do karty modułu" display="Kompetencje w zarządzaniu (2)" xr:uid="{3690F8A4-3712-4F33-A39A-0331DF60A0BD}"/>
    <hyperlink ref="C56" location="'14.1'!A1" tooltip="-&gt; idź do karty kursu" display="Seminarium dyplomowe" xr:uid="{3BCE915D-0EBC-4A1C-8D4B-54FCE9C7E592}"/>
    <hyperlink ref="C55" location="'M (14)'!A1" tooltip="-&gt; idź do karty modułu" display="Moduł dyplomowy (3)" xr:uid="{7962BF11-B967-4EA8-9B60-FA16A254DA6D}"/>
    <hyperlink ref="C53" location="'M (13)'!A1" tooltip="-&gt; idź do karty modułu" display="Moduł aktywności praktycznej DFiRZ" xr:uid="{E60C8D91-A472-48DD-880A-29095946591F}"/>
    <hyperlink ref="C30" location="'5.1'!A1" tooltip="-&gt; idź do karty kursu" display="Międzynarodowe standardy rachunkowości" xr:uid="{5981213B-4569-48EE-AF67-81B17DA720FB}"/>
    <hyperlink ref="C31" location="'5.2'!A1" tooltip="-&gt; idź do karty kursu" display="Ryzyko i ubezpieczenia w biznesie" xr:uid="{4F49447D-02F7-4979-B209-C1A2F6A6B299}"/>
    <hyperlink ref="C33" location="'6.1'!A1" tooltip="-&gt; idź do karty kursu" display="Rachunkowość zarządcza" xr:uid="{E2D01238-C47A-47D1-A21C-04B9EA6DEE2A}"/>
    <hyperlink ref="C34" location="'6.2'!A1" tooltip="-&gt; idź do karty kursu" display="Rachunek kosztów i wyników" xr:uid="{97F28B1C-CE27-42DB-96DA-B0A3E007F8E0}"/>
    <hyperlink ref="C35" location="'6.3'!A1" tooltip="-&gt; idź do karty kursu" display="Metody analizy i sprawozdawczości finansowej" xr:uid="{F4424EC7-7DCB-414F-86E4-D811A54A43FA}"/>
    <hyperlink ref="C45" location="'10.1'!A1" tooltip="-&gt; idź do karty kursu" display="Metody analizy giełdowej" xr:uid="{F7B71BDF-0279-4599-B60E-B44C78A2961B}"/>
    <hyperlink ref="C46" location="'10.2'!A1" tooltip="-&gt; idź do karty kursu" display="Inżynieria finansowa" xr:uid="{5F6EB381-07C8-413C-9086-8B37BABF8D8D}"/>
    <hyperlink ref="C54" location="'13.1'!A1" tooltip="-&gt; idź do karty kursu" display="Praktyka studencka" xr:uid="{382E830E-66FA-4505-8CFF-9F5F9CEE1C33}"/>
  </hyperlinks>
  <printOptions horizontalCentered="1"/>
  <pageMargins left="0.31496062992125984" right="0.31496062992125984" top="0.43307086614173229" bottom="0.23622047244094491" header="0.19685039370078741" footer="0.19685039370078741"/>
  <pageSetup paperSize="9" scale="72" orientation="portrait" r:id="rId1"/>
  <headerFooter>
    <oddHeader>&amp;R
&amp;G</oddHeader>
  </headerFooter>
  <ignoredErrors>
    <ignoredError sqref="H14:I14 H17:I17 H22:I22 H32:I32 H36:I36 H39:I39 H41:I41 H47:I47 H50:I50 H53:I53 H55:I55"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1824-0B36-4436-88E8-44C3CB40301C}">
  <sheetPr codeName="Arkusz2">
    <tabColor theme="7" tint="0.59999389629810485"/>
    <pageSetUpPr fitToPage="1"/>
  </sheetPr>
  <dimension ref="A1:S18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Z2_DFiRZ!B10</f>
        <v>Moduł Z2/1</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Z2_DFiRZ!C10</f>
        <v>Biznes w działaniu</v>
      </c>
      <c r="D4" s="268"/>
      <c r="E4" s="268"/>
      <c r="F4" s="268"/>
      <c r="G4" s="268"/>
      <c r="H4" s="268"/>
      <c r="I4" s="268"/>
      <c r="J4" s="269"/>
      <c r="K4" s="272" t="s">
        <v>40</v>
      </c>
      <c r="L4" s="272"/>
      <c r="M4" s="112">
        <f>Z2_DFiRZ!D10</f>
        <v>7</v>
      </c>
      <c r="N4" s="270" t="s">
        <v>41</v>
      </c>
      <c r="O4" s="271"/>
      <c r="P4" s="264" t="str">
        <f>Z2_DFiRZ!F10</f>
        <v>dr J. Wiśniewski</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1</v>
      </c>
      <c r="J6" s="7" t="s">
        <v>229</v>
      </c>
      <c r="K6" s="249" t="s">
        <v>46</v>
      </c>
      <c r="L6" s="249"/>
      <c r="M6" s="250" t="s">
        <v>47</v>
      </c>
      <c r="N6" s="250"/>
      <c r="O6" s="112" t="s">
        <v>48</v>
      </c>
      <c r="P6" s="251" t="s">
        <v>49</v>
      </c>
      <c r="Q6" s="252"/>
      <c r="R6" s="112">
        <f>Z2_DFiRZ!G10</f>
        <v>42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256" t="s">
        <v>522</v>
      </c>
      <c r="B11" s="257"/>
      <c r="C11" s="257"/>
      <c r="D11" s="257"/>
      <c r="E11" s="257"/>
      <c r="F11" s="257"/>
      <c r="G11" s="257"/>
      <c r="H11" s="257"/>
      <c r="I11" s="257"/>
      <c r="J11" s="257"/>
      <c r="K11" s="257"/>
      <c r="L11" s="257"/>
      <c r="M11" s="257"/>
      <c r="N11" s="257"/>
      <c r="O11" s="257"/>
      <c r="P11" s="257"/>
      <c r="Q11" s="257"/>
      <c r="R11" s="25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511</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207" t="s">
        <v>497</v>
      </c>
      <c r="B21" s="208"/>
      <c r="C21" s="208"/>
      <c r="D21" s="208"/>
      <c r="E21" s="209"/>
      <c r="F21" s="210" t="s">
        <v>498</v>
      </c>
      <c r="G21" s="211"/>
      <c r="H21" s="211"/>
      <c r="I21" s="211"/>
      <c r="J21" s="211"/>
      <c r="K21" s="213"/>
      <c r="L21" s="210" t="s">
        <v>499</v>
      </c>
      <c r="M21" s="211"/>
      <c r="N21" s="211"/>
      <c r="O21" s="211"/>
      <c r="P21" s="211"/>
      <c r="Q21" s="211"/>
      <c r="R21" s="212"/>
    </row>
    <row r="22" spans="1:19" ht="127.5" customHeight="1" thickBot="1" x14ac:dyDescent="0.3">
      <c r="A22" s="259" t="s">
        <v>368</v>
      </c>
      <c r="B22" s="260"/>
      <c r="C22" s="260"/>
      <c r="D22" s="260"/>
      <c r="E22" s="261"/>
      <c r="F22" s="262" t="s">
        <v>525</v>
      </c>
      <c r="G22" s="260"/>
      <c r="H22" s="260"/>
      <c r="I22" s="260"/>
      <c r="J22" s="260"/>
      <c r="K22" s="261"/>
      <c r="L22" s="262" t="s">
        <v>526</v>
      </c>
      <c r="M22" s="260"/>
      <c r="N22" s="260"/>
      <c r="O22" s="260"/>
      <c r="P22" s="260"/>
      <c r="Q22" s="260"/>
      <c r="R22" s="263"/>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Z2_DFiRZ!B10</f>
        <v>Moduł Z2/1</v>
      </c>
      <c r="C26" s="235"/>
      <c r="D26" s="33" t="str">
        <f>Z2_DFiRZ!B11</f>
        <v>Kurs 1.1.</v>
      </c>
      <c r="E26" s="67" t="str">
        <f>Z2_DFiRZ!B10</f>
        <v>Moduł Z2/1</v>
      </c>
      <c r="F26" s="190" t="str">
        <f>Z2_DFiRZ!B12</f>
        <v>Kurs 1.2.</v>
      </c>
      <c r="G26" s="191"/>
      <c r="H26" s="198" t="str">
        <f>Z2_DFiRZ!B10</f>
        <v>Moduł Z2/1</v>
      </c>
      <c r="I26" s="199"/>
      <c r="J26" s="34" t="str">
        <f>Z2_DFiRZ!B13</f>
        <v>Kurs 1.3.</v>
      </c>
      <c r="K26" s="176"/>
      <c r="L26" s="177"/>
      <c r="M26" s="176"/>
      <c r="N26" s="177"/>
      <c r="O26" s="178"/>
      <c r="P26" s="179"/>
      <c r="Q26" s="178"/>
      <c r="R26" s="180"/>
    </row>
    <row r="27" spans="1:19" s="68" customFormat="1" ht="59.25" customHeight="1" x14ac:dyDescent="0.25">
      <c r="A27" s="27" t="s">
        <v>55</v>
      </c>
      <c r="B27" s="187" t="str">
        <f>Z2_DFiRZ!C11</f>
        <v>Gry decyzyjne - warsztat</v>
      </c>
      <c r="C27" s="188"/>
      <c r="D27" s="189"/>
      <c r="E27" s="192" t="str">
        <f>Z2_DFiRZ!C12</f>
        <v>Praktyczny projekt biznesowy</v>
      </c>
      <c r="F27" s="193"/>
      <c r="G27" s="194"/>
      <c r="H27" s="200" t="str">
        <f>Z2_DFiRZ!C13</f>
        <v>Negocjacje w zarządzaniu</v>
      </c>
      <c r="I27" s="201"/>
      <c r="J27" s="202"/>
      <c r="K27" s="181"/>
      <c r="L27" s="182"/>
      <c r="M27" s="182"/>
      <c r="N27" s="183"/>
      <c r="O27" s="184"/>
      <c r="P27" s="185"/>
      <c r="Q27" s="185"/>
      <c r="R27" s="186"/>
    </row>
    <row r="28" spans="1:19" s="68" customFormat="1" ht="30" customHeight="1" thickBot="1" x14ac:dyDescent="0.3">
      <c r="A28" s="39" t="s">
        <v>56</v>
      </c>
      <c r="B28" s="236">
        <f>Z2_DFiRZ!D11</f>
        <v>1</v>
      </c>
      <c r="C28" s="237"/>
      <c r="D28" s="238"/>
      <c r="E28" s="195">
        <f>Z2_DFiRZ!D12</f>
        <v>4</v>
      </c>
      <c r="F28" s="196"/>
      <c r="G28" s="197"/>
      <c r="H28" s="203">
        <f>Z2_DFiRZ!D13</f>
        <v>2</v>
      </c>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21" t="s">
        <v>500</v>
      </c>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pans="1:18" x14ac:dyDescent="0.25">
      <c r="A177" s="68"/>
      <c r="B177" s="68"/>
      <c r="C177" s="68"/>
      <c r="D177" s="68"/>
      <c r="E177" s="68"/>
      <c r="F177" s="68"/>
      <c r="G177" s="68"/>
      <c r="H177" s="68"/>
      <c r="I177" s="68"/>
      <c r="J177" s="68"/>
      <c r="K177" s="68"/>
      <c r="L177" s="68"/>
      <c r="M177" s="68"/>
      <c r="N177" s="68"/>
      <c r="O177" s="68"/>
      <c r="P177" s="68"/>
      <c r="Q177" s="68"/>
      <c r="R177" s="68"/>
    </row>
    <row r="178" spans="1:18" x14ac:dyDescent="0.25">
      <c r="A178" s="68"/>
      <c r="B178" s="68"/>
      <c r="C178" s="68"/>
      <c r="D178" s="68"/>
      <c r="E178" s="68"/>
      <c r="F178" s="68"/>
      <c r="G178" s="68"/>
      <c r="H178" s="68"/>
      <c r="I178" s="68"/>
      <c r="J178" s="68"/>
      <c r="K178" s="68"/>
      <c r="L178" s="68"/>
      <c r="M178" s="68"/>
      <c r="N178" s="68"/>
      <c r="O178" s="68"/>
      <c r="P178" s="68"/>
      <c r="Q178" s="68"/>
      <c r="R178" s="68"/>
    </row>
    <row r="179" spans="1:18" x14ac:dyDescent="0.25">
      <c r="A179" s="68"/>
      <c r="B179" s="68"/>
      <c r="C179" s="68"/>
      <c r="D179" s="68"/>
      <c r="E179" s="68"/>
      <c r="F179" s="68"/>
      <c r="G179" s="68"/>
      <c r="H179" s="68"/>
      <c r="I179" s="68"/>
      <c r="J179" s="68"/>
      <c r="K179" s="68"/>
      <c r="L179" s="68"/>
      <c r="M179" s="68"/>
      <c r="N179" s="68"/>
      <c r="O179" s="68"/>
      <c r="P179" s="68"/>
      <c r="Q179" s="68"/>
      <c r="R179" s="68"/>
    </row>
    <row r="180" spans="1:18" x14ac:dyDescent="0.25">
      <c r="A180" s="68"/>
      <c r="B180" s="68"/>
      <c r="C180" s="68"/>
      <c r="D180" s="68"/>
      <c r="E180" s="68"/>
      <c r="F180" s="68"/>
      <c r="G180" s="68"/>
      <c r="H180" s="68"/>
      <c r="I180" s="68"/>
      <c r="J180" s="68"/>
      <c r="K180" s="68"/>
      <c r="L180" s="68"/>
      <c r="M180" s="68"/>
      <c r="N180" s="68"/>
      <c r="O180" s="68"/>
      <c r="P180" s="68"/>
      <c r="Q180" s="68"/>
      <c r="R180" s="68"/>
    </row>
  </sheetData>
  <sheetProtection algorithmName="SHA-512" hashValue="/2NZ17/sawb46+2v3nCuaiy7vBRx+2ttmXhVBkP28beIFN2fAMPLfXXSFxOQbHvS3C2Iqm2blAsuOIeIjVcfpw==" saltValue="v/I4R8mtRh//FeLZSBLurA==" spinCount="100000" sheet="1" objects="1" scenarios="1"/>
  <mergeCells count="69">
    <mergeCell ref="P4:R4"/>
    <mergeCell ref="C4:J4"/>
    <mergeCell ref="N4:O4"/>
    <mergeCell ref="K4:L4"/>
    <mergeCell ref="A1:B1"/>
    <mergeCell ref="A3:B3"/>
    <mergeCell ref="A4:B4"/>
    <mergeCell ref="C3:F3"/>
    <mergeCell ref="C6:D6"/>
    <mergeCell ref="K28:N28"/>
    <mergeCell ref="O28:R28"/>
    <mergeCell ref="A5:R5"/>
    <mergeCell ref="A6:B6"/>
    <mergeCell ref="K6:L6"/>
    <mergeCell ref="M6:N6"/>
    <mergeCell ref="P6:Q6"/>
    <mergeCell ref="A8:R8"/>
    <mergeCell ref="A9:R9"/>
    <mergeCell ref="A10:R10"/>
    <mergeCell ref="A11:R11"/>
    <mergeCell ref="A14:R14"/>
    <mergeCell ref="A22:E22"/>
    <mergeCell ref="F22:K22"/>
    <mergeCell ref="L22:R22"/>
    <mergeCell ref="J33:L33"/>
    <mergeCell ref="M33:O33"/>
    <mergeCell ref="D30:E30"/>
    <mergeCell ref="G30:H30"/>
    <mergeCell ref="I30:J30"/>
    <mergeCell ref="L30:N30"/>
    <mergeCell ref="A23:R23"/>
    <mergeCell ref="B37:D37"/>
    <mergeCell ref="E37:F37"/>
    <mergeCell ref="B34:D34"/>
    <mergeCell ref="E34:F34"/>
    <mergeCell ref="B35:D35"/>
    <mergeCell ref="E35:F35"/>
    <mergeCell ref="B36:D36"/>
    <mergeCell ref="E36:F36"/>
    <mergeCell ref="B32:Q32"/>
    <mergeCell ref="B33:D33"/>
    <mergeCell ref="E33:F33"/>
    <mergeCell ref="G33:I33"/>
    <mergeCell ref="A25:R25"/>
    <mergeCell ref="B26:C26"/>
    <mergeCell ref="B28:D28"/>
    <mergeCell ref="A17:R17"/>
    <mergeCell ref="A12:R12"/>
    <mergeCell ref="A21:E21"/>
    <mergeCell ref="L21:R21"/>
    <mergeCell ref="F21:K21"/>
    <mergeCell ref="A16:R16"/>
    <mergeCell ref="A18:R18"/>
    <mergeCell ref="A19:R19"/>
    <mergeCell ref="A20:R20"/>
    <mergeCell ref="A15:R15"/>
    <mergeCell ref="B27:D27"/>
    <mergeCell ref="F26:G26"/>
    <mergeCell ref="E27:G27"/>
    <mergeCell ref="E28:G28"/>
    <mergeCell ref="H26:I26"/>
    <mergeCell ref="H27:J27"/>
    <mergeCell ref="H28:J28"/>
    <mergeCell ref="K26:L26"/>
    <mergeCell ref="M26:N26"/>
    <mergeCell ref="O26:P26"/>
    <mergeCell ref="Q26:R26"/>
    <mergeCell ref="K27:N27"/>
    <mergeCell ref="O27:R27"/>
  </mergeCells>
  <dataValidations count="2">
    <dataValidation type="list" allowBlank="1" showInputMessage="1" showErrorMessage="1" sqref="K6:L6" xr:uid="{427ADF4A-8E74-4D50-83FB-69F3FA5EE010}">
      <formula1>STATUS</formula1>
    </dataValidation>
    <dataValidation type="textLength" allowBlank="1" showInputMessage="1" showErrorMessage="1" errorTitle="ilość znaków" error="treść powinna mieć pomiędzy 20 a 1100 znaków" sqref="A11:R11" xr:uid="{A16F27A1-52F5-43D3-B624-325FE3C61535}">
      <formula1>20</formula1>
      <formula2>1200</formula2>
    </dataValidation>
  </dataValidations>
  <hyperlinks>
    <hyperlink ref="F29" r:id="rId1" xr:uid="{2DF8CB1A-70EC-405A-BC75-195A23F915DE}"/>
    <hyperlink ref="C29" r:id="rId2" xr:uid="{3A0142AB-FC38-45DF-BA35-32F6E694ADFD}"/>
    <hyperlink ref="I29" r:id="rId3" xr:uid="{3CCE644F-0CEE-4816-B6CC-223D5F741FA7}"/>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1018-7F52-4FB4-A409-9C2B18AA1F58}">
  <sheetPr codeName="Arkusz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Z2_DFiRZ!B10</f>
        <v>Moduł Z2/1</v>
      </c>
      <c r="B3" s="350"/>
      <c r="C3" s="350"/>
      <c r="D3" s="354" t="str">
        <f>Z2_DFiRZ!C10</f>
        <v>Biznes w działaniu</v>
      </c>
      <c r="E3" s="355"/>
      <c r="F3" s="355"/>
      <c r="G3" s="355"/>
      <c r="H3" s="355"/>
      <c r="I3" s="356"/>
      <c r="J3" s="3"/>
      <c r="K3" s="3"/>
      <c r="L3" s="4"/>
      <c r="M3" s="4"/>
      <c r="N3" s="4"/>
      <c r="O3" s="4"/>
      <c r="P3" s="4"/>
      <c r="Q3" s="4"/>
      <c r="R3" s="4"/>
    </row>
    <row r="4" spans="1:19" ht="18.75" thickBot="1" x14ac:dyDescent="0.3">
      <c r="A4" s="428" t="s">
        <v>54</v>
      </c>
      <c r="B4" s="428"/>
      <c r="C4" s="428"/>
      <c r="D4" s="351" t="str">
        <f>Z2_DFiRZ!B11</f>
        <v>Kurs 1.1.</v>
      </c>
      <c r="E4" s="352"/>
      <c r="F4" s="352"/>
      <c r="G4" s="352"/>
      <c r="H4" s="352"/>
      <c r="I4" s="353"/>
      <c r="J4" s="3"/>
      <c r="K4" s="3"/>
      <c r="L4" s="4"/>
      <c r="M4" s="4"/>
      <c r="N4" s="4"/>
      <c r="O4" s="4"/>
      <c r="P4" s="4"/>
      <c r="Q4" s="4"/>
      <c r="R4" s="4"/>
    </row>
    <row r="5" spans="1:19" ht="23.25" thickBot="1" x14ac:dyDescent="0.3">
      <c r="A5" s="429" t="s">
        <v>55</v>
      </c>
      <c r="B5" s="429"/>
      <c r="C5" s="429"/>
      <c r="D5" s="430" t="str">
        <f>Z2_DFiRZ!C11</f>
        <v>Gry decyzyjne - warsztat</v>
      </c>
      <c r="E5" s="430"/>
      <c r="F5" s="430"/>
      <c r="G5" s="430"/>
      <c r="H5" s="430"/>
      <c r="I5" s="430"/>
      <c r="J5" s="430"/>
      <c r="K5" s="430"/>
      <c r="L5" s="431" t="s">
        <v>40</v>
      </c>
      <c r="M5" s="431"/>
      <c r="N5" s="73">
        <f>Z2_DFiRZ!D11</f>
        <v>1</v>
      </c>
      <c r="O5" s="431" t="s">
        <v>41</v>
      </c>
      <c r="P5" s="431"/>
      <c r="Q5" s="432" t="str">
        <f>Z2_DFiRZ!F10</f>
        <v>dr J. Wiśniewski</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(1)'!G6</f>
        <v>I</v>
      </c>
      <c r="H7" s="111" t="s">
        <v>45</v>
      </c>
      <c r="I7" s="40">
        <f>'M (1)'!I6</f>
        <v>1</v>
      </c>
      <c r="J7" s="251" t="s">
        <v>228</v>
      </c>
      <c r="K7" s="252"/>
      <c r="L7" s="358" t="s">
        <v>46</v>
      </c>
      <c r="M7" s="359"/>
      <c r="N7" s="7" t="s">
        <v>47</v>
      </c>
      <c r="O7" s="442" t="s">
        <v>48</v>
      </c>
      <c r="P7" s="442"/>
      <c r="Q7" s="443" t="s">
        <v>49</v>
      </c>
      <c r="R7" s="443"/>
      <c r="S7" s="74">
        <f>Z2_DFiRZ!G11</f>
        <v>6</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ht="15"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ht="15"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376" t="s">
        <v>369</v>
      </c>
      <c r="C14" s="377"/>
      <c r="D14" s="377"/>
      <c r="E14" s="377"/>
      <c r="F14" s="377"/>
      <c r="G14" s="377"/>
      <c r="H14" s="377"/>
      <c r="I14" s="377"/>
      <c r="J14" s="377"/>
      <c r="K14" s="377"/>
      <c r="L14" s="377"/>
      <c r="M14" s="378"/>
      <c r="N14" s="367" t="s">
        <v>146</v>
      </c>
      <c r="O14" s="368"/>
      <c r="P14" s="368"/>
      <c r="Q14" s="368"/>
      <c r="R14" s="368"/>
      <c r="S14" s="369"/>
    </row>
    <row r="15" spans="1:19" ht="15" customHeight="1" x14ac:dyDescent="0.25">
      <c r="A15" s="315"/>
      <c r="B15" s="294"/>
      <c r="C15" s="360"/>
      <c r="D15" s="360"/>
      <c r="E15" s="360"/>
      <c r="F15" s="360"/>
      <c r="G15" s="360"/>
      <c r="H15" s="360"/>
      <c r="I15" s="360"/>
      <c r="J15" s="360"/>
      <c r="K15" s="360"/>
      <c r="L15" s="360"/>
      <c r="M15" s="296"/>
      <c r="N15" s="325" t="s">
        <v>147</v>
      </c>
      <c r="O15" s="326"/>
      <c r="P15" s="326"/>
      <c r="Q15" s="326"/>
      <c r="R15" s="326"/>
      <c r="S15" s="327"/>
    </row>
    <row r="16" spans="1:19" ht="15" customHeight="1" x14ac:dyDescent="0.25">
      <c r="A16" s="315"/>
      <c r="B16" s="294"/>
      <c r="C16" s="360"/>
      <c r="D16" s="360"/>
      <c r="E16" s="360"/>
      <c r="F16" s="360"/>
      <c r="G16" s="360"/>
      <c r="H16" s="360"/>
      <c r="I16" s="360"/>
      <c r="J16" s="360"/>
      <c r="K16" s="360"/>
      <c r="L16" s="360"/>
      <c r="M16" s="296"/>
      <c r="N16" s="325" t="s">
        <v>148</v>
      </c>
      <c r="O16" s="326"/>
      <c r="P16" s="326"/>
      <c r="Q16" s="326"/>
      <c r="R16" s="326"/>
      <c r="S16" s="327"/>
    </row>
    <row r="17" spans="1:19" ht="15" customHeight="1" x14ac:dyDescent="0.25">
      <c r="A17" s="315"/>
      <c r="B17" s="294"/>
      <c r="C17" s="360"/>
      <c r="D17" s="360"/>
      <c r="E17" s="360"/>
      <c r="F17" s="360"/>
      <c r="G17" s="360"/>
      <c r="H17" s="360"/>
      <c r="I17" s="360"/>
      <c r="J17" s="360"/>
      <c r="K17" s="360"/>
      <c r="L17" s="360"/>
      <c r="M17" s="296"/>
      <c r="N17" s="325" t="s">
        <v>156</v>
      </c>
      <c r="O17" s="326"/>
      <c r="P17" s="326"/>
      <c r="Q17" s="326"/>
      <c r="R17" s="326"/>
      <c r="S17" s="327"/>
    </row>
    <row r="18" spans="1:19" ht="15" customHeight="1" x14ac:dyDescent="0.25">
      <c r="A18" s="315"/>
      <c r="B18" s="361"/>
      <c r="C18" s="362"/>
      <c r="D18" s="362"/>
      <c r="E18" s="362"/>
      <c r="F18" s="362"/>
      <c r="G18" s="362"/>
      <c r="H18" s="362"/>
      <c r="I18" s="362"/>
      <c r="J18" s="362"/>
      <c r="K18" s="362"/>
      <c r="L18" s="362"/>
      <c r="M18" s="363"/>
      <c r="N18" s="331"/>
      <c r="O18" s="332"/>
      <c r="P18" s="332"/>
      <c r="Q18" s="332"/>
      <c r="R18" s="332"/>
      <c r="S18" s="333"/>
    </row>
    <row r="19" spans="1:19" ht="15" customHeight="1" x14ac:dyDescent="0.25">
      <c r="A19" s="315"/>
      <c r="B19" s="291" t="s">
        <v>512</v>
      </c>
      <c r="C19" s="292"/>
      <c r="D19" s="292"/>
      <c r="E19" s="292"/>
      <c r="F19" s="292"/>
      <c r="G19" s="292"/>
      <c r="H19" s="292"/>
      <c r="I19" s="292"/>
      <c r="J19" s="292"/>
      <c r="K19" s="292"/>
      <c r="L19" s="292"/>
      <c r="M19" s="293"/>
      <c r="N19" s="334" t="s">
        <v>148</v>
      </c>
      <c r="O19" s="335"/>
      <c r="P19" s="335"/>
      <c r="Q19" s="335"/>
      <c r="R19" s="335"/>
      <c r="S19" s="336"/>
    </row>
    <row r="20" spans="1:19" ht="15" customHeight="1" x14ac:dyDescent="0.25">
      <c r="A20" s="315"/>
      <c r="B20" s="294"/>
      <c r="C20" s="360"/>
      <c r="D20" s="360"/>
      <c r="E20" s="360"/>
      <c r="F20" s="360"/>
      <c r="G20" s="360"/>
      <c r="H20" s="360"/>
      <c r="I20" s="360"/>
      <c r="J20" s="360"/>
      <c r="K20" s="360"/>
      <c r="L20" s="360"/>
      <c r="M20" s="296"/>
      <c r="N20" s="325" t="s">
        <v>149</v>
      </c>
      <c r="O20" s="326"/>
      <c r="P20" s="326"/>
      <c r="Q20" s="326"/>
      <c r="R20" s="326"/>
      <c r="S20" s="327"/>
    </row>
    <row r="21" spans="1:19" ht="15" customHeight="1" x14ac:dyDescent="0.25">
      <c r="A21" s="315"/>
      <c r="B21" s="294"/>
      <c r="C21" s="360"/>
      <c r="D21" s="360"/>
      <c r="E21" s="360"/>
      <c r="F21" s="360"/>
      <c r="G21" s="360"/>
      <c r="H21" s="360"/>
      <c r="I21" s="360"/>
      <c r="J21" s="360"/>
      <c r="K21" s="360"/>
      <c r="L21" s="360"/>
      <c r="M21" s="296"/>
      <c r="N21" s="325" t="s">
        <v>160</v>
      </c>
      <c r="O21" s="326"/>
      <c r="P21" s="326"/>
      <c r="Q21" s="326"/>
      <c r="R21" s="326"/>
      <c r="S21" s="327"/>
    </row>
    <row r="22" spans="1:19" ht="15" customHeight="1" x14ac:dyDescent="0.25">
      <c r="A22" s="315"/>
      <c r="B22" s="294"/>
      <c r="C22" s="360"/>
      <c r="D22" s="360"/>
      <c r="E22" s="360"/>
      <c r="F22" s="360"/>
      <c r="G22" s="360"/>
      <c r="H22" s="360"/>
      <c r="I22" s="360"/>
      <c r="J22" s="360"/>
      <c r="K22" s="360"/>
      <c r="L22" s="360"/>
      <c r="M22" s="296"/>
      <c r="N22" s="325"/>
      <c r="O22" s="326"/>
      <c r="P22" s="326"/>
      <c r="Q22" s="326"/>
      <c r="R22" s="326"/>
      <c r="S22" s="327"/>
    </row>
    <row r="23" spans="1:19" ht="15" customHeight="1" x14ac:dyDescent="0.25">
      <c r="A23" s="315"/>
      <c r="B23" s="361"/>
      <c r="C23" s="362"/>
      <c r="D23" s="362"/>
      <c r="E23" s="362"/>
      <c r="F23" s="362"/>
      <c r="G23" s="362"/>
      <c r="H23" s="362"/>
      <c r="I23" s="362"/>
      <c r="J23" s="362"/>
      <c r="K23" s="362"/>
      <c r="L23" s="362"/>
      <c r="M23" s="363"/>
      <c r="N23" s="331"/>
      <c r="O23" s="332"/>
      <c r="P23" s="332"/>
      <c r="Q23" s="332"/>
      <c r="R23" s="332"/>
      <c r="S23" s="333"/>
    </row>
    <row r="24" spans="1:19" ht="15" customHeight="1" x14ac:dyDescent="0.25">
      <c r="A24" s="315"/>
      <c r="B24" s="291" t="s">
        <v>370</v>
      </c>
      <c r="C24" s="292"/>
      <c r="D24" s="292"/>
      <c r="E24" s="292"/>
      <c r="F24" s="292"/>
      <c r="G24" s="292"/>
      <c r="H24" s="292"/>
      <c r="I24" s="292"/>
      <c r="J24" s="292"/>
      <c r="K24" s="292"/>
      <c r="L24" s="292"/>
      <c r="M24" s="293"/>
      <c r="N24" s="334" t="s">
        <v>147</v>
      </c>
      <c r="O24" s="335"/>
      <c r="P24" s="335"/>
      <c r="Q24" s="335"/>
      <c r="R24" s="335"/>
      <c r="S24" s="336"/>
    </row>
    <row r="25" spans="1:19" ht="15" customHeight="1" x14ac:dyDescent="0.25">
      <c r="A25" s="315"/>
      <c r="B25" s="294"/>
      <c r="C25" s="360"/>
      <c r="D25" s="360"/>
      <c r="E25" s="360"/>
      <c r="F25" s="360"/>
      <c r="G25" s="360"/>
      <c r="H25" s="360"/>
      <c r="I25" s="360"/>
      <c r="J25" s="360"/>
      <c r="K25" s="360"/>
      <c r="L25" s="360"/>
      <c r="M25" s="296"/>
      <c r="N25" s="325" t="s">
        <v>148</v>
      </c>
      <c r="O25" s="326"/>
      <c r="P25" s="326"/>
      <c r="Q25" s="326"/>
      <c r="R25" s="326"/>
      <c r="S25" s="327"/>
    </row>
    <row r="26" spans="1:19" ht="15" customHeight="1" x14ac:dyDescent="0.25">
      <c r="A26" s="315"/>
      <c r="B26" s="294"/>
      <c r="C26" s="360"/>
      <c r="D26" s="360"/>
      <c r="E26" s="360"/>
      <c r="F26" s="360"/>
      <c r="G26" s="360"/>
      <c r="H26" s="360"/>
      <c r="I26" s="360"/>
      <c r="J26" s="360"/>
      <c r="K26" s="360"/>
      <c r="L26" s="360"/>
      <c r="M26" s="296"/>
      <c r="N26" s="325" t="s">
        <v>154</v>
      </c>
      <c r="O26" s="326"/>
      <c r="P26" s="326"/>
      <c r="Q26" s="326"/>
      <c r="R26" s="326"/>
      <c r="S26" s="327"/>
    </row>
    <row r="27" spans="1:19" ht="15" customHeight="1" x14ac:dyDescent="0.25">
      <c r="A27" s="315"/>
      <c r="B27" s="294"/>
      <c r="C27" s="360"/>
      <c r="D27" s="360"/>
      <c r="E27" s="360"/>
      <c r="F27" s="360"/>
      <c r="G27" s="360"/>
      <c r="H27" s="360"/>
      <c r="I27" s="360"/>
      <c r="J27" s="360"/>
      <c r="K27" s="360"/>
      <c r="L27" s="360"/>
      <c r="M27" s="296"/>
      <c r="N27" s="325"/>
      <c r="O27" s="326"/>
      <c r="P27" s="326"/>
      <c r="Q27" s="326"/>
      <c r="R27" s="326"/>
      <c r="S27" s="327"/>
    </row>
    <row r="28" spans="1:19" ht="15" customHeight="1" thickBot="1" x14ac:dyDescent="0.3">
      <c r="A28" s="315"/>
      <c r="B28" s="361"/>
      <c r="C28" s="362"/>
      <c r="D28" s="362"/>
      <c r="E28" s="362"/>
      <c r="F28" s="362"/>
      <c r="G28" s="362"/>
      <c r="H28" s="362"/>
      <c r="I28" s="362"/>
      <c r="J28" s="362"/>
      <c r="K28" s="362"/>
      <c r="L28" s="362"/>
      <c r="M28" s="363"/>
      <c r="N28" s="331"/>
      <c r="O28" s="332"/>
      <c r="P28" s="332"/>
      <c r="Q28" s="332"/>
      <c r="R28" s="332"/>
      <c r="S28" s="333"/>
    </row>
    <row r="29" spans="1:19" ht="15" hidden="1" customHeight="1" x14ac:dyDescent="0.25">
      <c r="A29" s="315"/>
      <c r="B29" s="291"/>
      <c r="C29" s="292"/>
      <c r="D29" s="292"/>
      <c r="E29" s="292"/>
      <c r="F29" s="292"/>
      <c r="G29" s="292"/>
      <c r="H29" s="292"/>
      <c r="I29" s="292"/>
      <c r="J29" s="292"/>
      <c r="K29" s="292"/>
      <c r="L29" s="292"/>
      <c r="M29" s="293"/>
      <c r="N29" s="334"/>
      <c r="O29" s="335"/>
      <c r="P29" s="335"/>
      <c r="Q29" s="335"/>
      <c r="R29" s="335"/>
      <c r="S29" s="336"/>
    </row>
    <row r="30" spans="1:19" ht="15" hidden="1" customHeight="1" x14ac:dyDescent="0.25">
      <c r="A30" s="315"/>
      <c r="B30" s="294"/>
      <c r="C30" s="360"/>
      <c r="D30" s="360"/>
      <c r="E30" s="360"/>
      <c r="F30" s="360"/>
      <c r="G30" s="360"/>
      <c r="H30" s="360"/>
      <c r="I30" s="360"/>
      <c r="J30" s="360"/>
      <c r="K30" s="360"/>
      <c r="L30" s="360"/>
      <c r="M30" s="296"/>
      <c r="N30" s="325"/>
      <c r="O30" s="326"/>
      <c r="P30" s="326"/>
      <c r="Q30" s="326"/>
      <c r="R30" s="326"/>
      <c r="S30" s="327"/>
    </row>
    <row r="31" spans="1:19" ht="15" hidden="1" customHeight="1" x14ac:dyDescent="0.25">
      <c r="A31" s="315"/>
      <c r="B31" s="294"/>
      <c r="C31" s="360"/>
      <c r="D31" s="360"/>
      <c r="E31" s="360"/>
      <c r="F31" s="360"/>
      <c r="G31" s="360"/>
      <c r="H31" s="360"/>
      <c r="I31" s="360"/>
      <c r="J31" s="360"/>
      <c r="K31" s="360"/>
      <c r="L31" s="360"/>
      <c r="M31" s="296"/>
      <c r="N31" s="325"/>
      <c r="O31" s="326"/>
      <c r="P31" s="326"/>
      <c r="Q31" s="326"/>
      <c r="R31" s="326"/>
      <c r="S31" s="327"/>
    </row>
    <row r="32" spans="1:19" ht="15" hidden="1" customHeight="1" x14ac:dyDescent="0.25">
      <c r="A32" s="315"/>
      <c r="B32" s="294"/>
      <c r="C32" s="360"/>
      <c r="D32" s="360"/>
      <c r="E32" s="360"/>
      <c r="F32" s="360"/>
      <c r="G32" s="360"/>
      <c r="H32" s="360"/>
      <c r="I32" s="360"/>
      <c r="J32" s="360"/>
      <c r="K32" s="360"/>
      <c r="L32" s="360"/>
      <c r="M32" s="296"/>
      <c r="N32" s="325"/>
      <c r="O32" s="326"/>
      <c r="P32" s="326"/>
      <c r="Q32" s="326"/>
      <c r="R32" s="326"/>
      <c r="S32" s="327"/>
    </row>
    <row r="33" spans="1:19" ht="15" hidden="1" customHeight="1" thickBot="1" x14ac:dyDescent="0.3">
      <c r="A33" s="434"/>
      <c r="B33" s="437"/>
      <c r="C33" s="438"/>
      <c r="D33" s="438"/>
      <c r="E33" s="438"/>
      <c r="F33" s="438"/>
      <c r="G33" s="438"/>
      <c r="H33" s="438"/>
      <c r="I33" s="438"/>
      <c r="J33" s="438"/>
      <c r="K33" s="438"/>
      <c r="L33" s="438"/>
      <c r="M33" s="439"/>
      <c r="N33" s="373"/>
      <c r="O33" s="374"/>
      <c r="P33" s="374"/>
      <c r="Q33" s="374"/>
      <c r="R33" s="374"/>
      <c r="S33" s="375"/>
    </row>
    <row r="34" spans="1:19" ht="15" customHeight="1" x14ac:dyDescent="0.25">
      <c r="A34" s="435" t="s">
        <v>62</v>
      </c>
      <c r="B34" s="376" t="s">
        <v>523</v>
      </c>
      <c r="C34" s="377"/>
      <c r="D34" s="377"/>
      <c r="E34" s="377"/>
      <c r="F34" s="377"/>
      <c r="G34" s="377"/>
      <c r="H34" s="377"/>
      <c r="I34" s="377"/>
      <c r="J34" s="377"/>
      <c r="K34" s="377"/>
      <c r="L34" s="377"/>
      <c r="M34" s="378"/>
      <c r="N34" s="367" t="s">
        <v>162</v>
      </c>
      <c r="O34" s="368"/>
      <c r="P34" s="368"/>
      <c r="Q34" s="368"/>
      <c r="R34" s="368"/>
      <c r="S34" s="369"/>
    </row>
    <row r="35" spans="1:19" ht="15" customHeight="1" x14ac:dyDescent="0.25">
      <c r="A35" s="436"/>
      <c r="B35" s="294"/>
      <c r="C35" s="360"/>
      <c r="D35" s="360"/>
      <c r="E35" s="360"/>
      <c r="F35" s="360"/>
      <c r="G35" s="360"/>
      <c r="H35" s="360"/>
      <c r="I35" s="360"/>
      <c r="J35" s="360"/>
      <c r="K35" s="360"/>
      <c r="L35" s="360"/>
      <c r="M35" s="296"/>
      <c r="N35" s="325" t="s">
        <v>163</v>
      </c>
      <c r="O35" s="326"/>
      <c r="P35" s="326"/>
      <c r="Q35" s="326"/>
      <c r="R35" s="326"/>
      <c r="S35" s="327"/>
    </row>
    <row r="36" spans="1:19" ht="15" customHeight="1" x14ac:dyDescent="0.25">
      <c r="A36" s="436"/>
      <c r="B36" s="294"/>
      <c r="C36" s="360"/>
      <c r="D36" s="360"/>
      <c r="E36" s="360"/>
      <c r="F36" s="360"/>
      <c r="G36" s="360"/>
      <c r="H36" s="360"/>
      <c r="I36" s="360"/>
      <c r="J36" s="360"/>
      <c r="K36" s="360"/>
      <c r="L36" s="360"/>
      <c r="M36" s="296"/>
      <c r="N36" s="325" t="s">
        <v>346</v>
      </c>
      <c r="O36" s="326"/>
      <c r="P36" s="326"/>
      <c r="Q36" s="326"/>
      <c r="R36" s="326"/>
      <c r="S36" s="327"/>
    </row>
    <row r="37" spans="1:19" ht="15" customHeight="1" x14ac:dyDescent="0.25">
      <c r="A37" s="436"/>
      <c r="B37" s="294"/>
      <c r="C37" s="360"/>
      <c r="D37" s="360"/>
      <c r="E37" s="360"/>
      <c r="F37" s="360"/>
      <c r="G37" s="360"/>
      <c r="H37" s="360"/>
      <c r="I37" s="360"/>
      <c r="J37" s="360"/>
      <c r="K37" s="360"/>
      <c r="L37" s="360"/>
      <c r="M37" s="296"/>
      <c r="N37" s="325"/>
      <c r="O37" s="326"/>
      <c r="P37" s="326"/>
      <c r="Q37" s="326"/>
      <c r="R37" s="326"/>
      <c r="S37" s="327"/>
    </row>
    <row r="38" spans="1:19" ht="15" customHeight="1" x14ac:dyDescent="0.25">
      <c r="A38" s="436"/>
      <c r="B38" s="361"/>
      <c r="C38" s="362"/>
      <c r="D38" s="362"/>
      <c r="E38" s="362"/>
      <c r="F38" s="362"/>
      <c r="G38" s="362"/>
      <c r="H38" s="362"/>
      <c r="I38" s="362"/>
      <c r="J38" s="362"/>
      <c r="K38" s="362"/>
      <c r="L38" s="362"/>
      <c r="M38" s="363"/>
      <c r="N38" s="331"/>
      <c r="O38" s="332"/>
      <c r="P38" s="332"/>
      <c r="Q38" s="332"/>
      <c r="R38" s="332"/>
      <c r="S38" s="333"/>
    </row>
    <row r="39" spans="1:19" ht="15" customHeight="1" x14ac:dyDescent="0.25">
      <c r="A39" s="436"/>
      <c r="B39" s="291" t="s">
        <v>372</v>
      </c>
      <c r="C39" s="292"/>
      <c r="D39" s="292"/>
      <c r="E39" s="292"/>
      <c r="F39" s="292"/>
      <c r="G39" s="292"/>
      <c r="H39" s="292"/>
      <c r="I39" s="292"/>
      <c r="J39" s="292"/>
      <c r="K39" s="292"/>
      <c r="L39" s="292"/>
      <c r="M39" s="293"/>
      <c r="N39" s="325" t="s">
        <v>163</v>
      </c>
      <c r="O39" s="326"/>
      <c r="P39" s="326"/>
      <c r="Q39" s="326"/>
      <c r="R39" s="326"/>
      <c r="S39" s="327"/>
    </row>
    <row r="40" spans="1:19" ht="15" customHeight="1" x14ac:dyDescent="0.25">
      <c r="A40" s="436"/>
      <c r="B40" s="294"/>
      <c r="C40" s="360"/>
      <c r="D40" s="360"/>
      <c r="E40" s="360"/>
      <c r="F40" s="360"/>
      <c r="G40" s="360"/>
      <c r="H40" s="360"/>
      <c r="I40" s="360"/>
      <c r="J40" s="360"/>
      <c r="K40" s="360"/>
      <c r="L40" s="360"/>
      <c r="M40" s="296"/>
      <c r="N40" s="325" t="s">
        <v>346</v>
      </c>
      <c r="O40" s="326"/>
      <c r="P40" s="326"/>
      <c r="Q40" s="326"/>
      <c r="R40" s="326"/>
      <c r="S40" s="327"/>
    </row>
    <row r="41" spans="1:19" ht="15" customHeight="1" x14ac:dyDescent="0.25">
      <c r="A41" s="436"/>
      <c r="B41" s="294"/>
      <c r="C41" s="360"/>
      <c r="D41" s="360"/>
      <c r="E41" s="360"/>
      <c r="F41" s="360"/>
      <c r="G41" s="360"/>
      <c r="H41" s="360"/>
      <c r="I41" s="360"/>
      <c r="J41" s="360"/>
      <c r="K41" s="360"/>
      <c r="L41" s="360"/>
      <c r="M41" s="296"/>
      <c r="N41" s="325" t="s">
        <v>174</v>
      </c>
      <c r="O41" s="326"/>
      <c r="P41" s="326"/>
      <c r="Q41" s="326"/>
      <c r="R41" s="326"/>
      <c r="S41" s="327"/>
    </row>
    <row r="42" spans="1:19" ht="15" customHeight="1" x14ac:dyDescent="0.25">
      <c r="A42" s="436"/>
      <c r="B42" s="294"/>
      <c r="C42" s="360"/>
      <c r="D42" s="360"/>
      <c r="E42" s="360"/>
      <c r="F42" s="360"/>
      <c r="G42" s="360"/>
      <c r="H42" s="360"/>
      <c r="I42" s="360"/>
      <c r="J42" s="360"/>
      <c r="K42" s="360"/>
      <c r="L42" s="360"/>
      <c r="M42" s="296"/>
      <c r="N42" s="325"/>
      <c r="O42" s="326"/>
      <c r="P42" s="326"/>
      <c r="Q42" s="326"/>
      <c r="R42" s="326"/>
      <c r="S42" s="327"/>
    </row>
    <row r="43" spans="1:19" ht="15" customHeight="1" thickBot="1" x14ac:dyDescent="0.3">
      <c r="A43" s="436"/>
      <c r="B43" s="361"/>
      <c r="C43" s="362"/>
      <c r="D43" s="362"/>
      <c r="E43" s="362"/>
      <c r="F43" s="362"/>
      <c r="G43" s="362"/>
      <c r="H43" s="362"/>
      <c r="I43" s="362"/>
      <c r="J43" s="362"/>
      <c r="K43" s="362"/>
      <c r="L43" s="362"/>
      <c r="M43" s="363"/>
      <c r="N43" s="331"/>
      <c r="O43" s="332"/>
      <c r="P43" s="332"/>
      <c r="Q43" s="332"/>
      <c r="R43" s="332"/>
      <c r="S43" s="333"/>
    </row>
    <row r="44" spans="1:19" ht="15" customHeight="1" x14ac:dyDescent="0.25">
      <c r="A44" s="436"/>
      <c r="B44" s="291" t="s">
        <v>373</v>
      </c>
      <c r="C44" s="292"/>
      <c r="D44" s="292"/>
      <c r="E44" s="292"/>
      <c r="F44" s="292"/>
      <c r="G44" s="292"/>
      <c r="H44" s="292"/>
      <c r="I44" s="292"/>
      <c r="J44" s="292"/>
      <c r="K44" s="292"/>
      <c r="L44" s="292"/>
      <c r="M44" s="293"/>
      <c r="N44" s="367" t="s">
        <v>162</v>
      </c>
      <c r="O44" s="368"/>
      <c r="P44" s="368"/>
      <c r="Q44" s="368"/>
      <c r="R44" s="368"/>
      <c r="S44" s="369"/>
    </row>
    <row r="45" spans="1:19" ht="15" customHeight="1" x14ac:dyDescent="0.25">
      <c r="A45" s="436"/>
      <c r="B45" s="294"/>
      <c r="C45" s="360"/>
      <c r="D45" s="360"/>
      <c r="E45" s="360"/>
      <c r="F45" s="360"/>
      <c r="G45" s="360"/>
      <c r="H45" s="360"/>
      <c r="I45" s="360"/>
      <c r="J45" s="360"/>
      <c r="K45" s="360"/>
      <c r="L45" s="360"/>
      <c r="M45" s="296"/>
      <c r="N45" s="325" t="s">
        <v>174</v>
      </c>
      <c r="O45" s="326"/>
      <c r="P45" s="326"/>
      <c r="Q45" s="326"/>
      <c r="R45" s="326"/>
      <c r="S45" s="327"/>
    </row>
    <row r="46" spans="1:19" ht="15" customHeight="1" x14ac:dyDescent="0.25">
      <c r="A46" s="436"/>
      <c r="B46" s="294"/>
      <c r="C46" s="360"/>
      <c r="D46" s="360"/>
      <c r="E46" s="360"/>
      <c r="F46" s="360"/>
      <c r="G46" s="360"/>
      <c r="H46" s="360"/>
      <c r="I46" s="360"/>
      <c r="J46" s="360"/>
      <c r="K46" s="360"/>
      <c r="L46" s="360"/>
      <c r="M46" s="296"/>
      <c r="N46" s="325" t="s">
        <v>177</v>
      </c>
      <c r="O46" s="326"/>
      <c r="P46" s="326"/>
      <c r="Q46" s="326"/>
      <c r="R46" s="326"/>
      <c r="S46" s="327"/>
    </row>
    <row r="47" spans="1:19" ht="15" customHeight="1" x14ac:dyDescent="0.25">
      <c r="A47" s="436"/>
      <c r="B47" s="294"/>
      <c r="C47" s="360"/>
      <c r="D47" s="360"/>
      <c r="E47" s="360"/>
      <c r="F47" s="360"/>
      <c r="G47" s="360"/>
      <c r="H47" s="360"/>
      <c r="I47" s="360"/>
      <c r="J47" s="360"/>
      <c r="K47" s="360"/>
      <c r="L47" s="360"/>
      <c r="M47" s="296"/>
      <c r="N47" s="325"/>
      <c r="O47" s="326"/>
      <c r="P47" s="326"/>
      <c r="Q47" s="326"/>
      <c r="R47" s="326"/>
      <c r="S47" s="327"/>
    </row>
    <row r="48" spans="1:19" ht="15" customHeight="1" thickBot="1" x14ac:dyDescent="0.3">
      <c r="A48" s="436"/>
      <c r="B48" s="361"/>
      <c r="C48" s="362"/>
      <c r="D48" s="362"/>
      <c r="E48" s="362"/>
      <c r="F48" s="362"/>
      <c r="G48" s="362"/>
      <c r="H48" s="362"/>
      <c r="I48" s="362"/>
      <c r="J48" s="362"/>
      <c r="K48" s="362"/>
      <c r="L48" s="362"/>
      <c r="M48" s="363"/>
      <c r="N48" s="331"/>
      <c r="O48" s="332"/>
      <c r="P48" s="332"/>
      <c r="Q48" s="332"/>
      <c r="R48" s="332"/>
      <c r="S48" s="333"/>
    </row>
    <row r="49" spans="1:19" ht="15" hidden="1" customHeight="1" x14ac:dyDescent="0.25">
      <c r="A49" s="436"/>
      <c r="B49" s="291"/>
      <c r="C49" s="292"/>
      <c r="D49" s="292"/>
      <c r="E49" s="292"/>
      <c r="F49" s="292"/>
      <c r="G49" s="292"/>
      <c r="H49" s="292"/>
      <c r="I49" s="292"/>
      <c r="J49" s="292"/>
      <c r="K49" s="292"/>
      <c r="L49" s="292"/>
      <c r="M49" s="293"/>
      <c r="N49" s="334"/>
      <c r="O49" s="335"/>
      <c r="P49" s="335"/>
      <c r="Q49" s="335"/>
      <c r="R49" s="335"/>
      <c r="S49" s="336"/>
    </row>
    <row r="50" spans="1:19" ht="15" hidden="1" customHeight="1" x14ac:dyDescent="0.25">
      <c r="A50" s="436"/>
      <c r="B50" s="294"/>
      <c r="C50" s="360"/>
      <c r="D50" s="360"/>
      <c r="E50" s="360"/>
      <c r="F50" s="360"/>
      <c r="G50" s="360"/>
      <c r="H50" s="360"/>
      <c r="I50" s="360"/>
      <c r="J50" s="360"/>
      <c r="K50" s="360"/>
      <c r="L50" s="360"/>
      <c r="M50" s="296"/>
      <c r="N50" s="325"/>
      <c r="O50" s="326"/>
      <c r="P50" s="326"/>
      <c r="Q50" s="326"/>
      <c r="R50" s="326"/>
      <c r="S50" s="327"/>
    </row>
    <row r="51" spans="1:19" ht="15" hidden="1" customHeight="1" x14ac:dyDescent="0.25">
      <c r="A51" s="436"/>
      <c r="B51" s="294"/>
      <c r="C51" s="360"/>
      <c r="D51" s="360"/>
      <c r="E51" s="360"/>
      <c r="F51" s="360"/>
      <c r="G51" s="360"/>
      <c r="H51" s="360"/>
      <c r="I51" s="360"/>
      <c r="J51" s="360"/>
      <c r="K51" s="360"/>
      <c r="L51" s="360"/>
      <c r="M51" s="296"/>
      <c r="N51" s="325"/>
      <c r="O51" s="326"/>
      <c r="P51" s="326"/>
      <c r="Q51" s="326"/>
      <c r="R51" s="326"/>
      <c r="S51" s="327"/>
    </row>
    <row r="52" spans="1:19" ht="15" hidden="1" customHeight="1" x14ac:dyDescent="0.25">
      <c r="A52" s="436"/>
      <c r="B52" s="294"/>
      <c r="C52" s="360"/>
      <c r="D52" s="360"/>
      <c r="E52" s="360"/>
      <c r="F52" s="360"/>
      <c r="G52" s="360"/>
      <c r="H52" s="360"/>
      <c r="I52" s="360"/>
      <c r="J52" s="360"/>
      <c r="K52" s="360"/>
      <c r="L52" s="360"/>
      <c r="M52" s="296"/>
      <c r="N52" s="325"/>
      <c r="O52" s="326"/>
      <c r="P52" s="326"/>
      <c r="Q52" s="326"/>
      <c r="R52" s="326"/>
      <c r="S52" s="327"/>
    </row>
    <row r="53" spans="1:19" ht="15" hidden="1" customHeight="1" thickBot="1" x14ac:dyDescent="0.3">
      <c r="A53" s="436"/>
      <c r="B53" s="294"/>
      <c r="C53" s="295"/>
      <c r="D53" s="295"/>
      <c r="E53" s="295"/>
      <c r="F53" s="295"/>
      <c r="G53" s="295"/>
      <c r="H53" s="295"/>
      <c r="I53" s="295"/>
      <c r="J53" s="295"/>
      <c r="K53" s="295"/>
      <c r="L53" s="295"/>
      <c r="M53" s="296"/>
      <c r="N53" s="370"/>
      <c r="O53" s="371"/>
      <c r="P53" s="371"/>
      <c r="Q53" s="371"/>
      <c r="R53" s="371"/>
      <c r="S53" s="372"/>
    </row>
    <row r="54" spans="1:19" ht="15" customHeight="1" x14ac:dyDescent="0.25">
      <c r="A54" s="433" t="s">
        <v>63</v>
      </c>
      <c r="B54" s="364" t="s">
        <v>371</v>
      </c>
      <c r="C54" s="365"/>
      <c r="D54" s="365"/>
      <c r="E54" s="365"/>
      <c r="F54" s="365"/>
      <c r="G54" s="365"/>
      <c r="H54" s="365"/>
      <c r="I54" s="365"/>
      <c r="J54" s="365"/>
      <c r="K54" s="365"/>
      <c r="L54" s="365"/>
      <c r="M54" s="366"/>
      <c r="N54" s="328" t="s">
        <v>181</v>
      </c>
      <c r="O54" s="329"/>
      <c r="P54" s="329"/>
      <c r="Q54" s="329"/>
      <c r="R54" s="329"/>
      <c r="S54" s="330"/>
    </row>
    <row r="55" spans="1:19" ht="15" customHeight="1" x14ac:dyDescent="0.25">
      <c r="A55" s="315"/>
      <c r="B55" s="294"/>
      <c r="C55" s="295"/>
      <c r="D55" s="295"/>
      <c r="E55" s="295"/>
      <c r="F55" s="295"/>
      <c r="G55" s="295"/>
      <c r="H55" s="295"/>
      <c r="I55" s="295"/>
      <c r="J55" s="295"/>
      <c r="K55" s="295"/>
      <c r="L55" s="295"/>
      <c r="M55" s="296"/>
      <c r="N55" s="325" t="s">
        <v>186</v>
      </c>
      <c r="O55" s="326"/>
      <c r="P55" s="326"/>
      <c r="Q55" s="326"/>
      <c r="R55" s="326"/>
      <c r="S55" s="327"/>
    </row>
    <row r="56" spans="1:19" ht="15" customHeight="1" x14ac:dyDescent="0.25">
      <c r="A56" s="315"/>
      <c r="B56" s="294"/>
      <c r="C56" s="295"/>
      <c r="D56" s="295"/>
      <c r="E56" s="295"/>
      <c r="F56" s="295"/>
      <c r="G56" s="295"/>
      <c r="H56" s="295"/>
      <c r="I56" s="295"/>
      <c r="J56" s="295"/>
      <c r="K56" s="295"/>
      <c r="L56" s="295"/>
      <c r="M56" s="296"/>
      <c r="N56" s="325"/>
      <c r="O56" s="326"/>
      <c r="P56" s="326"/>
      <c r="Q56" s="326"/>
      <c r="R56" s="326"/>
      <c r="S56" s="327"/>
    </row>
    <row r="57" spans="1:19" ht="15" customHeight="1" x14ac:dyDescent="0.25">
      <c r="A57" s="315"/>
      <c r="B57" s="294"/>
      <c r="C57" s="295"/>
      <c r="D57" s="295"/>
      <c r="E57" s="295"/>
      <c r="F57" s="295"/>
      <c r="G57" s="295"/>
      <c r="H57" s="295"/>
      <c r="I57" s="295"/>
      <c r="J57" s="295"/>
      <c r="K57" s="295"/>
      <c r="L57" s="295"/>
      <c r="M57" s="296"/>
      <c r="N57" s="325"/>
      <c r="O57" s="326"/>
      <c r="P57" s="326"/>
      <c r="Q57" s="326"/>
      <c r="R57" s="326"/>
      <c r="S57" s="327"/>
    </row>
    <row r="58" spans="1:19" ht="15" customHeight="1" x14ac:dyDescent="0.25">
      <c r="A58" s="315"/>
      <c r="B58" s="361"/>
      <c r="C58" s="362"/>
      <c r="D58" s="362"/>
      <c r="E58" s="362"/>
      <c r="F58" s="362"/>
      <c r="G58" s="362"/>
      <c r="H58" s="362"/>
      <c r="I58" s="362"/>
      <c r="J58" s="362"/>
      <c r="K58" s="362"/>
      <c r="L58" s="362"/>
      <c r="M58" s="363"/>
      <c r="N58" s="331"/>
      <c r="O58" s="332"/>
      <c r="P58" s="332"/>
      <c r="Q58" s="332"/>
      <c r="R58" s="332"/>
      <c r="S58" s="333"/>
    </row>
    <row r="59" spans="1:19" ht="15" customHeight="1" x14ac:dyDescent="0.25">
      <c r="A59" s="315"/>
      <c r="B59" s="291" t="s">
        <v>513</v>
      </c>
      <c r="C59" s="292"/>
      <c r="D59" s="292"/>
      <c r="E59" s="292"/>
      <c r="F59" s="292"/>
      <c r="G59" s="292"/>
      <c r="H59" s="292"/>
      <c r="I59" s="292"/>
      <c r="J59" s="292"/>
      <c r="K59" s="292"/>
      <c r="L59" s="292"/>
      <c r="M59" s="293"/>
      <c r="N59" s="334" t="s">
        <v>185</v>
      </c>
      <c r="O59" s="335"/>
      <c r="P59" s="335"/>
      <c r="Q59" s="335"/>
      <c r="R59" s="335"/>
      <c r="S59" s="336"/>
    </row>
    <row r="60" spans="1:19" ht="15" customHeight="1" x14ac:dyDescent="0.25">
      <c r="A60" s="315"/>
      <c r="B60" s="294"/>
      <c r="C60" s="295"/>
      <c r="D60" s="295"/>
      <c r="E60" s="295"/>
      <c r="F60" s="295"/>
      <c r="G60" s="295"/>
      <c r="H60" s="295"/>
      <c r="I60" s="295"/>
      <c r="J60" s="295"/>
      <c r="K60" s="295"/>
      <c r="L60" s="295"/>
      <c r="M60" s="296"/>
      <c r="N60" s="325" t="s">
        <v>187</v>
      </c>
      <c r="O60" s="326"/>
      <c r="P60" s="326"/>
      <c r="Q60" s="326"/>
      <c r="R60" s="326"/>
      <c r="S60" s="327"/>
    </row>
    <row r="61" spans="1:19" ht="15" customHeight="1" x14ac:dyDescent="0.25">
      <c r="A61" s="315"/>
      <c r="B61" s="294"/>
      <c r="C61" s="295"/>
      <c r="D61" s="295"/>
      <c r="E61" s="295"/>
      <c r="F61" s="295"/>
      <c r="G61" s="295"/>
      <c r="H61" s="295"/>
      <c r="I61" s="295"/>
      <c r="J61" s="295"/>
      <c r="K61" s="295"/>
      <c r="L61" s="295"/>
      <c r="M61" s="296"/>
      <c r="N61" s="325"/>
      <c r="O61" s="326"/>
      <c r="P61" s="326"/>
      <c r="Q61" s="326"/>
      <c r="R61" s="326"/>
      <c r="S61" s="327"/>
    </row>
    <row r="62" spans="1:19" ht="15" customHeight="1" x14ac:dyDescent="0.25">
      <c r="A62" s="315"/>
      <c r="B62" s="294"/>
      <c r="C62" s="295"/>
      <c r="D62" s="295"/>
      <c r="E62" s="295"/>
      <c r="F62" s="295"/>
      <c r="G62" s="295"/>
      <c r="H62" s="295"/>
      <c r="I62" s="295"/>
      <c r="J62" s="295"/>
      <c r="K62" s="295"/>
      <c r="L62" s="295"/>
      <c r="M62" s="296"/>
      <c r="N62" s="325"/>
      <c r="O62" s="326"/>
      <c r="P62" s="326"/>
      <c r="Q62" s="326"/>
      <c r="R62" s="326"/>
      <c r="S62" s="327"/>
    </row>
    <row r="63" spans="1:19" ht="15" customHeight="1" x14ac:dyDescent="0.25">
      <c r="A63" s="315"/>
      <c r="B63" s="361"/>
      <c r="C63" s="362"/>
      <c r="D63" s="362"/>
      <c r="E63" s="362"/>
      <c r="F63" s="362"/>
      <c r="G63" s="362"/>
      <c r="H63" s="362"/>
      <c r="I63" s="362"/>
      <c r="J63" s="362"/>
      <c r="K63" s="362"/>
      <c r="L63" s="362"/>
      <c r="M63" s="363"/>
      <c r="N63" s="331"/>
      <c r="O63" s="332"/>
      <c r="P63" s="332"/>
      <c r="Q63" s="332"/>
      <c r="R63" s="332"/>
      <c r="S63" s="333"/>
    </row>
    <row r="64" spans="1:19" ht="15" customHeight="1" x14ac:dyDescent="0.25">
      <c r="A64" s="315"/>
      <c r="B64" s="291" t="s">
        <v>374</v>
      </c>
      <c r="C64" s="292"/>
      <c r="D64" s="292"/>
      <c r="E64" s="292"/>
      <c r="F64" s="292"/>
      <c r="G64" s="292"/>
      <c r="H64" s="292"/>
      <c r="I64" s="292"/>
      <c r="J64" s="292"/>
      <c r="K64" s="292"/>
      <c r="L64" s="292"/>
      <c r="M64" s="293"/>
      <c r="N64" s="334" t="s">
        <v>185</v>
      </c>
      <c r="O64" s="335"/>
      <c r="P64" s="335"/>
      <c r="Q64" s="335"/>
      <c r="R64" s="335"/>
      <c r="S64" s="336"/>
    </row>
    <row r="65" spans="1:19" ht="15" customHeight="1" x14ac:dyDescent="0.25">
      <c r="A65" s="315"/>
      <c r="B65" s="294"/>
      <c r="C65" s="295"/>
      <c r="D65" s="295"/>
      <c r="E65" s="295"/>
      <c r="F65" s="295"/>
      <c r="G65" s="295"/>
      <c r="H65" s="295"/>
      <c r="I65" s="295"/>
      <c r="J65" s="295"/>
      <c r="K65" s="295"/>
      <c r="L65" s="295"/>
      <c r="M65" s="296"/>
      <c r="N65" s="325" t="s">
        <v>186</v>
      </c>
      <c r="O65" s="326"/>
      <c r="P65" s="326"/>
      <c r="Q65" s="326"/>
      <c r="R65" s="326"/>
      <c r="S65" s="327"/>
    </row>
    <row r="66" spans="1:19" ht="15" customHeight="1" x14ac:dyDescent="0.25">
      <c r="A66" s="315"/>
      <c r="B66" s="294"/>
      <c r="C66" s="295"/>
      <c r="D66" s="295"/>
      <c r="E66" s="295"/>
      <c r="F66" s="295"/>
      <c r="G66" s="295"/>
      <c r="H66" s="295"/>
      <c r="I66" s="295"/>
      <c r="J66" s="295"/>
      <c r="K66" s="295"/>
      <c r="L66" s="295"/>
      <c r="M66" s="296"/>
      <c r="N66" s="325" t="s">
        <v>187</v>
      </c>
      <c r="O66" s="326"/>
      <c r="P66" s="326"/>
      <c r="Q66" s="326"/>
      <c r="R66" s="326"/>
      <c r="S66" s="327"/>
    </row>
    <row r="67" spans="1:19" ht="15" customHeight="1" x14ac:dyDescent="0.25">
      <c r="A67" s="315"/>
      <c r="B67" s="294"/>
      <c r="C67" s="295"/>
      <c r="D67" s="295"/>
      <c r="E67" s="295"/>
      <c r="F67" s="295"/>
      <c r="G67" s="295"/>
      <c r="H67" s="295"/>
      <c r="I67" s="295"/>
      <c r="J67" s="295"/>
      <c r="K67" s="295"/>
      <c r="L67" s="295"/>
      <c r="M67" s="296"/>
      <c r="N67" s="325"/>
      <c r="O67" s="326"/>
      <c r="P67" s="326"/>
      <c r="Q67" s="326"/>
      <c r="R67" s="326"/>
      <c r="S67" s="327"/>
    </row>
    <row r="68" spans="1:19" ht="15" customHeight="1" thickBot="1" x14ac:dyDescent="0.3">
      <c r="A68" s="434"/>
      <c r="B68" s="297"/>
      <c r="C68" s="298"/>
      <c r="D68" s="298"/>
      <c r="E68" s="298"/>
      <c r="F68" s="298"/>
      <c r="G68" s="298"/>
      <c r="H68" s="298"/>
      <c r="I68" s="298"/>
      <c r="J68" s="298"/>
      <c r="K68" s="298"/>
      <c r="L68" s="298"/>
      <c r="M68" s="299"/>
      <c r="N68" s="340"/>
      <c r="O68" s="341"/>
      <c r="P68" s="341"/>
      <c r="Q68" s="341"/>
      <c r="R68" s="341"/>
      <c r="S68" s="342"/>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Z2_DFiRZ!G11</f>
        <v>6</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6</v>
      </c>
      <c r="H72" s="307"/>
      <c r="I72" s="308"/>
      <c r="J72" s="343"/>
      <c r="K72" s="313"/>
      <c r="L72" s="285" t="s">
        <v>113</v>
      </c>
      <c r="M72" s="286"/>
      <c r="N72" s="286"/>
      <c r="O72" s="286"/>
      <c r="P72" s="286"/>
      <c r="Q72" s="286"/>
      <c r="R72" s="286"/>
      <c r="S72" s="287"/>
    </row>
    <row r="73" spans="1:19" ht="15" customHeight="1" x14ac:dyDescent="0.25">
      <c r="A73" s="315"/>
      <c r="B73" s="322" t="s">
        <v>68</v>
      </c>
      <c r="C73" s="323"/>
      <c r="D73" s="323"/>
      <c r="E73" s="323"/>
      <c r="F73" s="324"/>
      <c r="G73" s="303"/>
      <c r="H73" s="304"/>
      <c r="I73" s="305"/>
      <c r="J73" s="343"/>
      <c r="K73" s="313"/>
      <c r="L73" s="288"/>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v>6</v>
      </c>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115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Z2_DFiRZ!H11</f>
        <v>19</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25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Z2_DFiRZ!E11</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281</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77.25" customHeight="1" x14ac:dyDescent="0.25">
      <c r="A98" s="409"/>
      <c r="B98" s="414" t="s">
        <v>514</v>
      </c>
      <c r="C98" s="414"/>
      <c r="D98" s="414"/>
      <c r="E98" s="414"/>
      <c r="F98" s="414"/>
      <c r="G98" s="414"/>
      <c r="H98" s="414"/>
      <c r="I98" s="414"/>
      <c r="J98" s="414"/>
      <c r="K98" s="414"/>
      <c r="L98" s="414"/>
      <c r="M98" s="414"/>
      <c r="N98" s="414"/>
      <c r="O98" s="414"/>
      <c r="P98" s="414"/>
      <c r="Q98" s="414"/>
      <c r="R98" s="414"/>
      <c r="S98" s="415"/>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39.950000000000003" customHeight="1" x14ac:dyDescent="0.25">
      <c r="A100" s="409"/>
      <c r="B100" s="414" t="s">
        <v>347</v>
      </c>
      <c r="C100" s="414"/>
      <c r="D100" s="414"/>
      <c r="E100" s="414"/>
      <c r="F100" s="414"/>
      <c r="G100" s="414"/>
      <c r="H100" s="414"/>
      <c r="I100" s="414"/>
      <c r="J100" s="414"/>
      <c r="K100" s="414"/>
      <c r="L100" s="414"/>
      <c r="M100" s="414"/>
      <c r="N100" s="414"/>
      <c r="O100" s="414"/>
      <c r="P100" s="414"/>
      <c r="Q100" s="414"/>
      <c r="R100" s="414"/>
      <c r="S100" s="415"/>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30" customHeight="1" x14ac:dyDescent="0.25">
      <c r="A102" s="409"/>
      <c r="B102" s="379"/>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GY5gZ9BntAkJo062OgPaT1d6nTFW3nxeKCQNEh2jkXShDVDNpqtNtsh/IuBuhTM7yKtnDHodKLVCXc/prgF5dQ==" saltValue="nqBIaJ7oPdGvjBsPjcnsdw==" spinCount="100000" sheet="1" objects="1" scenarios="1"/>
  <mergeCells count="179">
    <mergeCell ref="A1:B1"/>
    <mergeCell ref="A4:C4"/>
    <mergeCell ref="A5:C5"/>
    <mergeCell ref="D5:K5"/>
    <mergeCell ref="L5:M5"/>
    <mergeCell ref="O5:P5"/>
    <mergeCell ref="Q5:S5"/>
    <mergeCell ref="A54:A68"/>
    <mergeCell ref="N47:S47"/>
    <mergeCell ref="A34:A53"/>
    <mergeCell ref="B29:M33"/>
    <mergeCell ref="N26:S26"/>
    <mergeCell ref="A14:A33"/>
    <mergeCell ref="A10:S10"/>
    <mergeCell ref="A11:A13"/>
    <mergeCell ref="A6:S6"/>
    <mergeCell ref="A7:C7"/>
    <mergeCell ref="O7:P7"/>
    <mergeCell ref="Q7:R7"/>
    <mergeCell ref="N14:S14"/>
    <mergeCell ref="N15:S15"/>
    <mergeCell ref="N16:S16"/>
    <mergeCell ref="N17:S17"/>
    <mergeCell ref="N18:S18"/>
    <mergeCell ref="A88:A94"/>
    <mergeCell ref="B88:E88"/>
    <mergeCell ref="F88:I88"/>
    <mergeCell ref="J88:J94"/>
    <mergeCell ref="B89:E89"/>
    <mergeCell ref="L94:S94"/>
    <mergeCell ref="L88:S88"/>
    <mergeCell ref="A95:S95"/>
    <mergeCell ref="K88:K94"/>
    <mergeCell ref="L89:S89"/>
    <mergeCell ref="L90:S90"/>
    <mergeCell ref="L91:S91"/>
    <mergeCell ref="L92:S92"/>
    <mergeCell ref="B96:S96"/>
    <mergeCell ref="B97:S97"/>
    <mergeCell ref="B98:S98"/>
    <mergeCell ref="B99:S99"/>
    <mergeCell ref="B100:S100"/>
    <mergeCell ref="B101:S101"/>
    <mergeCell ref="B92:E92"/>
    <mergeCell ref="F92:I92"/>
    <mergeCell ref="B93:E93"/>
    <mergeCell ref="F93:I93"/>
    <mergeCell ref="N19:S19"/>
    <mergeCell ref="B102:S102"/>
    <mergeCell ref="B14:M18"/>
    <mergeCell ref="N11:S12"/>
    <mergeCell ref="B11:M12"/>
    <mergeCell ref="B13:M13"/>
    <mergeCell ref="B19:M23"/>
    <mergeCell ref="B24:M28"/>
    <mergeCell ref="B94:E94"/>
    <mergeCell ref="F94:I94"/>
    <mergeCell ref="F89:I89"/>
    <mergeCell ref="B90:E90"/>
    <mergeCell ref="F90:I90"/>
    <mergeCell ref="B91:E91"/>
    <mergeCell ref="F91:I91"/>
    <mergeCell ref="A87:S87"/>
    <mergeCell ref="J80:J85"/>
    <mergeCell ref="B77:F77"/>
    <mergeCell ref="N27:S27"/>
    <mergeCell ref="N28:S28"/>
    <mergeCell ref="N29:S29"/>
    <mergeCell ref="N30:S30"/>
    <mergeCell ref="N31:S31"/>
    <mergeCell ref="A96:A102"/>
    <mergeCell ref="N32:S32"/>
    <mergeCell ref="N20:S20"/>
    <mergeCell ref="N21:S21"/>
    <mergeCell ref="N22:S22"/>
    <mergeCell ref="N23:S23"/>
    <mergeCell ref="N24:S24"/>
    <mergeCell ref="N25:S25"/>
    <mergeCell ref="N33:S33"/>
    <mergeCell ref="B34:M38"/>
    <mergeCell ref="N34:S34"/>
    <mergeCell ref="N35:S35"/>
    <mergeCell ref="N36:S36"/>
    <mergeCell ref="N37:S37"/>
    <mergeCell ref="N38:S38"/>
    <mergeCell ref="A3:C3"/>
    <mergeCell ref="D4:I4"/>
    <mergeCell ref="D3:I3"/>
    <mergeCell ref="A8:S8"/>
    <mergeCell ref="J7:K7"/>
    <mergeCell ref="L7:M7"/>
    <mergeCell ref="N66:S66"/>
    <mergeCell ref="B39:M43"/>
    <mergeCell ref="B44:M48"/>
    <mergeCell ref="B49:M53"/>
    <mergeCell ref="B54:M58"/>
    <mergeCell ref="N43:S43"/>
    <mergeCell ref="N44:S44"/>
    <mergeCell ref="N45:S45"/>
    <mergeCell ref="N46:S46"/>
    <mergeCell ref="N48:S48"/>
    <mergeCell ref="N49:S49"/>
    <mergeCell ref="N50:S50"/>
    <mergeCell ref="N51:S51"/>
    <mergeCell ref="N52:S52"/>
    <mergeCell ref="N53:S53"/>
    <mergeCell ref="N41:S41"/>
    <mergeCell ref="N42:S42"/>
    <mergeCell ref="B59:M63"/>
    <mergeCell ref="L78:S78"/>
    <mergeCell ref="L79:S79"/>
    <mergeCell ref="B78:F78"/>
    <mergeCell ref="B79:F79"/>
    <mergeCell ref="L76:S76"/>
    <mergeCell ref="G74:I74"/>
    <mergeCell ref="L74:S74"/>
    <mergeCell ref="L75:S75"/>
    <mergeCell ref="J71:J79"/>
    <mergeCell ref="B74:F74"/>
    <mergeCell ref="B75:F75"/>
    <mergeCell ref="B76:F76"/>
    <mergeCell ref="G72:I72"/>
    <mergeCell ref="G73:I73"/>
    <mergeCell ref="G75:I75"/>
    <mergeCell ref="G76:I76"/>
    <mergeCell ref="G77:I77"/>
    <mergeCell ref="G78:I78"/>
    <mergeCell ref="G79:I79"/>
    <mergeCell ref="B71:F71"/>
    <mergeCell ref="B72:F72"/>
    <mergeCell ref="B73:F73"/>
    <mergeCell ref="B82:F82"/>
    <mergeCell ref="B83:F83"/>
    <mergeCell ref="N39:S39"/>
    <mergeCell ref="N40:S40"/>
    <mergeCell ref="L77:S77"/>
    <mergeCell ref="K71:K79"/>
    <mergeCell ref="L71:S71"/>
    <mergeCell ref="N54:S54"/>
    <mergeCell ref="N55:S55"/>
    <mergeCell ref="N56:S56"/>
    <mergeCell ref="N57:S57"/>
    <mergeCell ref="N58:S58"/>
    <mergeCell ref="N59:S59"/>
    <mergeCell ref="N60:S60"/>
    <mergeCell ref="N61:S61"/>
    <mergeCell ref="N62:S62"/>
    <mergeCell ref="N63:S63"/>
    <mergeCell ref="N64:S64"/>
    <mergeCell ref="N65:S65"/>
    <mergeCell ref="A69:S69"/>
    <mergeCell ref="A70:I70"/>
    <mergeCell ref="N67:S67"/>
    <mergeCell ref="N68:S68"/>
    <mergeCell ref="G71:I71"/>
    <mergeCell ref="B84:F84"/>
    <mergeCell ref="L80:S80"/>
    <mergeCell ref="K70:S70"/>
    <mergeCell ref="L72:S72"/>
    <mergeCell ref="L73:S73"/>
    <mergeCell ref="B64:M68"/>
    <mergeCell ref="L93:S93"/>
    <mergeCell ref="G83:I83"/>
    <mergeCell ref="G85:I85"/>
    <mergeCell ref="A86:S86"/>
    <mergeCell ref="L81:S81"/>
    <mergeCell ref="L82:S82"/>
    <mergeCell ref="L83:S83"/>
    <mergeCell ref="L84:S84"/>
    <mergeCell ref="L85:S85"/>
    <mergeCell ref="K80:K85"/>
    <mergeCell ref="A71:A85"/>
    <mergeCell ref="B85:F85"/>
    <mergeCell ref="G84:I84"/>
    <mergeCell ref="G80:I80"/>
    <mergeCell ref="G81:I81"/>
    <mergeCell ref="G82:I82"/>
    <mergeCell ref="B80:F80"/>
    <mergeCell ref="B81:F81"/>
  </mergeCells>
  <dataValidations count="7">
    <dataValidation type="list" allowBlank="1" showInputMessage="1" showErrorMessage="1" sqref="B90:E94" xr:uid="{BF65A8B6-AFB3-4E54-B9DD-B0156673D22C}">
      <formula1>ZAL</formula1>
    </dataValidation>
    <dataValidation type="list" allowBlank="1" showInputMessage="1" showErrorMessage="1" sqref="L7" xr:uid="{5941D8B9-3EC0-4624-B1CB-B63026D2E3F8}">
      <formula1>STATUS</formula1>
    </dataValidation>
    <dataValidation type="list" allowBlank="1" showInputMessage="1" showErrorMessage="1" sqref="L72:L79" xr:uid="{321466E3-034F-4767-9E03-775BBB1D6545}">
      <formula1>METODY</formula1>
    </dataValidation>
    <dataValidation type="list" allowBlank="1" showInputMessage="1" showErrorMessage="1" sqref="L81:L85" xr:uid="{F139ECA0-CC7F-45FE-95ED-11EBBE582733}">
      <formula1>PRAC_STUD</formula1>
    </dataValidation>
    <dataValidation type="list" allowBlank="1" showInputMessage="1" showErrorMessage="1" sqref="N14:S33" xr:uid="{BC3785B9-7F24-4DA2-A19D-8F9A87526D86}">
      <formula1>KEW_Z2</formula1>
    </dataValidation>
    <dataValidation type="list" allowBlank="1" showInputMessage="1" showErrorMessage="1" sqref="N34:S53" xr:uid="{7BCD4CCE-BC15-466E-A3B5-A1BD5FF2D871}">
      <formula1>KEU_Z2</formula1>
    </dataValidation>
    <dataValidation type="list" allowBlank="1" showInputMessage="1" showErrorMessage="1" sqref="N54:S68" xr:uid="{1FB40A44-10B7-467E-AAB6-33C8B155D19C}">
      <formula1>KEK_Z2</formula1>
    </dataValidation>
  </dataValidations>
  <hyperlinks>
    <hyperlink ref="O13" r:id="rId1" xr:uid="{67437EE7-701B-4D04-AE9B-0C0BF070C37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5E0B-424F-4367-9239-CCF5E3679E10}">
  <sheetPr codeName="Arkusz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Z2_DFiRZ!B10</f>
        <v>Moduł Z2/1</v>
      </c>
      <c r="B3" s="350"/>
      <c r="C3" s="350"/>
      <c r="D3" s="354" t="str">
        <f>Z2_DFiRZ!C10</f>
        <v>Biznes w działaniu</v>
      </c>
      <c r="E3" s="355"/>
      <c r="F3" s="355"/>
      <c r="G3" s="355"/>
      <c r="H3" s="355"/>
      <c r="I3" s="356"/>
      <c r="J3" s="3"/>
      <c r="K3" s="3"/>
      <c r="L3" s="4"/>
      <c r="M3" s="4"/>
      <c r="N3" s="4"/>
      <c r="O3" s="4"/>
      <c r="P3" s="4"/>
      <c r="Q3" s="4"/>
      <c r="R3" s="4"/>
    </row>
    <row r="4" spans="1:19" ht="18.75" thickBot="1" x14ac:dyDescent="0.3">
      <c r="A4" s="428" t="s">
        <v>54</v>
      </c>
      <c r="B4" s="428"/>
      <c r="C4" s="428"/>
      <c r="D4" s="486" t="str">
        <f>Z2_DFiRZ!B12</f>
        <v>Kurs 1.2.</v>
      </c>
      <c r="E4" s="487"/>
      <c r="F4" s="487"/>
      <c r="G4" s="487"/>
      <c r="H4" s="487"/>
      <c r="I4" s="488"/>
      <c r="J4" s="3"/>
      <c r="K4" s="3"/>
      <c r="L4" s="4"/>
      <c r="M4" s="4"/>
      <c r="N4" s="4"/>
      <c r="O4" s="4"/>
      <c r="P4" s="4"/>
      <c r="Q4" s="4"/>
      <c r="R4" s="4"/>
    </row>
    <row r="5" spans="1:19" ht="23.25" thickBot="1" x14ac:dyDescent="0.3">
      <c r="A5" s="429" t="s">
        <v>55</v>
      </c>
      <c r="B5" s="429"/>
      <c r="C5" s="429"/>
      <c r="D5" s="489" t="str">
        <f>Z2_DFiRZ!C12</f>
        <v>Praktyczny projekt biznesowy</v>
      </c>
      <c r="E5" s="489"/>
      <c r="F5" s="489"/>
      <c r="G5" s="489"/>
      <c r="H5" s="489"/>
      <c r="I5" s="489"/>
      <c r="J5" s="489"/>
      <c r="K5" s="489"/>
      <c r="L5" s="431" t="s">
        <v>40</v>
      </c>
      <c r="M5" s="431"/>
      <c r="N5" s="71">
        <f>Z2_DFiRZ!D12</f>
        <v>4</v>
      </c>
      <c r="O5" s="431" t="s">
        <v>41</v>
      </c>
      <c r="P5" s="431"/>
      <c r="Q5" s="432" t="str">
        <f>Z2_DFiRZ!F10</f>
        <v>dr J. Wiśniewski</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(1)'!G6</f>
        <v>I</v>
      </c>
      <c r="H7" s="111" t="s">
        <v>45</v>
      </c>
      <c r="I7" s="40">
        <f>'M (1)'!I6</f>
        <v>1</v>
      </c>
      <c r="J7" s="251" t="s">
        <v>228</v>
      </c>
      <c r="K7" s="252"/>
      <c r="L7" s="358" t="s">
        <v>46</v>
      </c>
      <c r="M7" s="359"/>
      <c r="N7" s="7" t="s">
        <v>47</v>
      </c>
      <c r="O7" s="442" t="s">
        <v>48</v>
      </c>
      <c r="P7" s="442"/>
      <c r="Q7" s="443" t="s">
        <v>49</v>
      </c>
      <c r="R7" s="443"/>
      <c r="S7" s="72">
        <f>Z2_DFiRZ!G12</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376" t="s">
        <v>375</v>
      </c>
      <c r="C14" s="377"/>
      <c r="D14" s="377"/>
      <c r="E14" s="377"/>
      <c r="F14" s="377"/>
      <c r="G14" s="377"/>
      <c r="H14" s="377"/>
      <c r="I14" s="377"/>
      <c r="J14" s="377"/>
      <c r="K14" s="377"/>
      <c r="L14" s="377"/>
      <c r="M14" s="378"/>
      <c r="N14" s="367" t="s">
        <v>146</v>
      </c>
      <c r="O14" s="368"/>
      <c r="P14" s="368"/>
      <c r="Q14" s="368"/>
      <c r="R14" s="368"/>
      <c r="S14" s="369"/>
    </row>
    <row r="15" spans="1:19" ht="15" customHeight="1" x14ac:dyDescent="0.25">
      <c r="A15" s="315"/>
      <c r="B15" s="294"/>
      <c r="C15" s="360"/>
      <c r="D15" s="360"/>
      <c r="E15" s="360"/>
      <c r="F15" s="360"/>
      <c r="G15" s="360"/>
      <c r="H15" s="360"/>
      <c r="I15" s="360"/>
      <c r="J15" s="360"/>
      <c r="K15" s="360"/>
      <c r="L15" s="360"/>
      <c r="M15" s="296"/>
      <c r="N15" s="325" t="s">
        <v>147</v>
      </c>
      <c r="O15" s="326"/>
      <c r="P15" s="326"/>
      <c r="Q15" s="326"/>
      <c r="R15" s="326"/>
      <c r="S15" s="327"/>
    </row>
    <row r="16" spans="1:19" ht="15" customHeight="1" x14ac:dyDescent="0.25">
      <c r="A16" s="315"/>
      <c r="B16" s="294"/>
      <c r="C16" s="360"/>
      <c r="D16" s="360"/>
      <c r="E16" s="360"/>
      <c r="F16" s="360"/>
      <c r="G16" s="360"/>
      <c r="H16" s="360"/>
      <c r="I16" s="360"/>
      <c r="J16" s="360"/>
      <c r="K16" s="360"/>
      <c r="L16" s="360"/>
      <c r="M16" s="296"/>
      <c r="N16" s="325" t="s">
        <v>149</v>
      </c>
      <c r="O16" s="326"/>
      <c r="P16" s="326"/>
      <c r="Q16" s="326"/>
      <c r="R16" s="326"/>
      <c r="S16" s="327"/>
    </row>
    <row r="17" spans="1:19" ht="15" customHeight="1" x14ac:dyDescent="0.25">
      <c r="A17" s="315"/>
      <c r="B17" s="294"/>
      <c r="C17" s="360"/>
      <c r="D17" s="360"/>
      <c r="E17" s="360"/>
      <c r="F17" s="360"/>
      <c r="G17" s="360"/>
      <c r="H17" s="360"/>
      <c r="I17" s="360"/>
      <c r="J17" s="360"/>
      <c r="K17" s="360"/>
      <c r="L17" s="360"/>
      <c r="M17" s="296"/>
      <c r="N17" s="325"/>
      <c r="O17" s="326"/>
      <c r="P17" s="326"/>
      <c r="Q17" s="326"/>
      <c r="R17" s="326"/>
      <c r="S17" s="327"/>
    </row>
    <row r="18" spans="1:19" ht="15" customHeight="1" thickBot="1" x14ac:dyDescent="0.3">
      <c r="A18" s="315"/>
      <c r="B18" s="361"/>
      <c r="C18" s="362"/>
      <c r="D18" s="362"/>
      <c r="E18" s="362"/>
      <c r="F18" s="362"/>
      <c r="G18" s="362"/>
      <c r="H18" s="362"/>
      <c r="I18" s="362"/>
      <c r="J18" s="362"/>
      <c r="K18" s="362"/>
      <c r="L18" s="362"/>
      <c r="M18" s="363"/>
      <c r="N18" s="331"/>
      <c r="O18" s="332"/>
      <c r="P18" s="332"/>
      <c r="Q18" s="332"/>
      <c r="R18" s="332"/>
      <c r="S18" s="333"/>
    </row>
    <row r="19" spans="1:19" ht="15" customHeight="1" x14ac:dyDescent="0.25">
      <c r="A19" s="315"/>
      <c r="B19" s="291" t="s">
        <v>376</v>
      </c>
      <c r="C19" s="292"/>
      <c r="D19" s="292"/>
      <c r="E19" s="292"/>
      <c r="F19" s="292"/>
      <c r="G19" s="292"/>
      <c r="H19" s="292"/>
      <c r="I19" s="292"/>
      <c r="J19" s="292"/>
      <c r="K19" s="292"/>
      <c r="L19" s="292"/>
      <c r="M19" s="293"/>
      <c r="N19" s="367" t="s">
        <v>147</v>
      </c>
      <c r="O19" s="368"/>
      <c r="P19" s="368"/>
      <c r="Q19" s="368"/>
      <c r="R19" s="368"/>
      <c r="S19" s="369"/>
    </row>
    <row r="20" spans="1:19" ht="15" customHeight="1" x14ac:dyDescent="0.25">
      <c r="A20" s="315"/>
      <c r="B20" s="294"/>
      <c r="C20" s="360"/>
      <c r="D20" s="360"/>
      <c r="E20" s="360"/>
      <c r="F20" s="360"/>
      <c r="G20" s="360"/>
      <c r="H20" s="360"/>
      <c r="I20" s="360"/>
      <c r="J20" s="360"/>
      <c r="K20" s="360"/>
      <c r="L20" s="360"/>
      <c r="M20" s="296"/>
      <c r="N20" s="325" t="s">
        <v>148</v>
      </c>
      <c r="O20" s="326"/>
      <c r="P20" s="326"/>
      <c r="Q20" s="326"/>
      <c r="R20" s="326"/>
      <c r="S20" s="327"/>
    </row>
    <row r="21" spans="1:19" ht="15" customHeight="1" x14ac:dyDescent="0.25">
      <c r="A21" s="315"/>
      <c r="B21" s="294"/>
      <c r="C21" s="360"/>
      <c r="D21" s="360"/>
      <c r="E21" s="360"/>
      <c r="F21" s="360"/>
      <c r="G21" s="360"/>
      <c r="H21" s="360"/>
      <c r="I21" s="360"/>
      <c r="J21" s="360"/>
      <c r="K21" s="360"/>
      <c r="L21" s="360"/>
      <c r="M21" s="296"/>
      <c r="N21" s="325" t="s">
        <v>149</v>
      </c>
      <c r="O21" s="326"/>
      <c r="P21" s="326"/>
      <c r="Q21" s="326"/>
      <c r="R21" s="326"/>
      <c r="S21" s="327"/>
    </row>
    <row r="22" spans="1:19" ht="15" customHeight="1" x14ac:dyDescent="0.25">
      <c r="A22" s="315"/>
      <c r="B22" s="294"/>
      <c r="C22" s="360"/>
      <c r="D22" s="360"/>
      <c r="E22" s="360"/>
      <c r="F22" s="360"/>
      <c r="G22" s="360"/>
      <c r="H22" s="360"/>
      <c r="I22" s="360"/>
      <c r="J22" s="360"/>
      <c r="K22" s="360"/>
      <c r="L22" s="360"/>
      <c r="M22" s="296"/>
      <c r="N22" s="325" t="s">
        <v>154</v>
      </c>
      <c r="O22" s="326"/>
      <c r="P22" s="326"/>
      <c r="Q22" s="326"/>
      <c r="R22" s="326"/>
      <c r="S22" s="327"/>
    </row>
    <row r="23" spans="1:19" ht="15" customHeight="1" x14ac:dyDescent="0.25">
      <c r="A23" s="315"/>
      <c r="B23" s="361"/>
      <c r="C23" s="362"/>
      <c r="D23" s="362"/>
      <c r="E23" s="362"/>
      <c r="F23" s="362"/>
      <c r="G23" s="362"/>
      <c r="H23" s="362"/>
      <c r="I23" s="362"/>
      <c r="J23" s="362"/>
      <c r="K23" s="362"/>
      <c r="L23" s="362"/>
      <c r="M23" s="363"/>
      <c r="N23" s="331"/>
      <c r="O23" s="332"/>
      <c r="P23" s="332"/>
      <c r="Q23" s="332"/>
      <c r="R23" s="332"/>
      <c r="S23" s="333"/>
    </row>
    <row r="24" spans="1:19" ht="15" customHeight="1" x14ac:dyDescent="0.25">
      <c r="A24" s="315"/>
      <c r="B24" s="291" t="s">
        <v>377</v>
      </c>
      <c r="C24" s="292"/>
      <c r="D24" s="292"/>
      <c r="E24" s="292"/>
      <c r="F24" s="292"/>
      <c r="G24" s="292"/>
      <c r="H24" s="292"/>
      <c r="I24" s="292"/>
      <c r="J24" s="292"/>
      <c r="K24" s="292"/>
      <c r="L24" s="292"/>
      <c r="M24" s="293"/>
      <c r="N24" s="325" t="s">
        <v>148</v>
      </c>
      <c r="O24" s="326"/>
      <c r="P24" s="326"/>
      <c r="Q24" s="326"/>
      <c r="R24" s="326"/>
      <c r="S24" s="327"/>
    </row>
    <row r="25" spans="1:19" ht="15" customHeight="1" x14ac:dyDescent="0.25">
      <c r="A25" s="315"/>
      <c r="B25" s="294"/>
      <c r="C25" s="360"/>
      <c r="D25" s="360"/>
      <c r="E25" s="360"/>
      <c r="F25" s="360"/>
      <c r="G25" s="360"/>
      <c r="H25" s="360"/>
      <c r="I25" s="360"/>
      <c r="J25" s="360"/>
      <c r="K25" s="360"/>
      <c r="L25" s="360"/>
      <c r="M25" s="296"/>
      <c r="N25" s="325" t="s">
        <v>152</v>
      </c>
      <c r="O25" s="326"/>
      <c r="P25" s="326"/>
      <c r="Q25" s="326"/>
      <c r="R25" s="326"/>
      <c r="S25" s="327"/>
    </row>
    <row r="26" spans="1:19" ht="15" customHeight="1" x14ac:dyDescent="0.25">
      <c r="A26" s="315"/>
      <c r="B26" s="294"/>
      <c r="C26" s="360"/>
      <c r="D26" s="360"/>
      <c r="E26" s="360"/>
      <c r="F26" s="360"/>
      <c r="G26" s="360"/>
      <c r="H26" s="360"/>
      <c r="I26" s="360"/>
      <c r="J26" s="360"/>
      <c r="K26" s="360"/>
      <c r="L26" s="360"/>
      <c r="M26" s="296"/>
      <c r="N26" s="325" t="s">
        <v>153</v>
      </c>
      <c r="O26" s="326"/>
      <c r="P26" s="326"/>
      <c r="Q26" s="326"/>
      <c r="R26" s="326"/>
      <c r="S26" s="327"/>
    </row>
    <row r="27" spans="1:19" ht="15" customHeight="1" x14ac:dyDescent="0.25">
      <c r="A27" s="315"/>
      <c r="B27" s="294"/>
      <c r="C27" s="360"/>
      <c r="D27" s="360"/>
      <c r="E27" s="360"/>
      <c r="F27" s="360"/>
      <c r="G27" s="360"/>
      <c r="H27" s="360"/>
      <c r="I27" s="360"/>
      <c r="J27" s="360"/>
      <c r="K27" s="360"/>
      <c r="L27" s="360"/>
      <c r="M27" s="296"/>
      <c r="N27" s="325" t="s">
        <v>156</v>
      </c>
      <c r="O27" s="326"/>
      <c r="P27" s="326"/>
      <c r="Q27" s="326"/>
      <c r="R27" s="326"/>
      <c r="S27" s="327"/>
    </row>
    <row r="28" spans="1:19" ht="15" customHeight="1" thickBot="1" x14ac:dyDescent="0.3">
      <c r="A28" s="315"/>
      <c r="B28" s="361"/>
      <c r="C28" s="362"/>
      <c r="D28" s="362"/>
      <c r="E28" s="362"/>
      <c r="F28" s="362"/>
      <c r="G28" s="362"/>
      <c r="H28" s="362"/>
      <c r="I28" s="362"/>
      <c r="J28" s="362"/>
      <c r="K28" s="362"/>
      <c r="L28" s="362"/>
      <c r="M28" s="363"/>
      <c r="N28" s="331"/>
      <c r="O28" s="332"/>
      <c r="P28" s="332"/>
      <c r="Q28" s="332"/>
      <c r="R28" s="332"/>
      <c r="S28" s="333"/>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376" t="s">
        <v>378</v>
      </c>
      <c r="C34" s="377"/>
      <c r="D34" s="377"/>
      <c r="E34" s="377"/>
      <c r="F34" s="377"/>
      <c r="G34" s="377"/>
      <c r="H34" s="377"/>
      <c r="I34" s="377"/>
      <c r="J34" s="377"/>
      <c r="K34" s="377"/>
      <c r="L34" s="377"/>
      <c r="M34" s="378"/>
      <c r="N34" s="367" t="s">
        <v>162</v>
      </c>
      <c r="O34" s="368"/>
      <c r="P34" s="368"/>
      <c r="Q34" s="368"/>
      <c r="R34" s="368"/>
      <c r="S34" s="369"/>
    </row>
    <row r="35" spans="1:19" ht="15" customHeight="1" x14ac:dyDescent="0.25">
      <c r="A35" s="436"/>
      <c r="B35" s="294"/>
      <c r="C35" s="360"/>
      <c r="D35" s="360"/>
      <c r="E35" s="360"/>
      <c r="F35" s="360"/>
      <c r="G35" s="360"/>
      <c r="H35" s="360"/>
      <c r="I35" s="360"/>
      <c r="J35" s="360"/>
      <c r="K35" s="360"/>
      <c r="L35" s="360"/>
      <c r="M35" s="296"/>
      <c r="N35" s="325" t="s">
        <v>163</v>
      </c>
      <c r="O35" s="326"/>
      <c r="P35" s="326"/>
      <c r="Q35" s="326"/>
      <c r="R35" s="326"/>
      <c r="S35" s="327"/>
    </row>
    <row r="36" spans="1:19" ht="15" customHeight="1" x14ac:dyDescent="0.25">
      <c r="A36" s="436"/>
      <c r="B36" s="294"/>
      <c r="C36" s="360"/>
      <c r="D36" s="360"/>
      <c r="E36" s="360"/>
      <c r="F36" s="360"/>
      <c r="G36" s="360"/>
      <c r="H36" s="360"/>
      <c r="I36" s="360"/>
      <c r="J36" s="360"/>
      <c r="K36" s="360"/>
      <c r="L36" s="360"/>
      <c r="M36" s="296"/>
      <c r="N36" s="325" t="s">
        <v>164</v>
      </c>
      <c r="O36" s="326"/>
      <c r="P36" s="326"/>
      <c r="Q36" s="326"/>
      <c r="R36" s="326"/>
      <c r="S36" s="327"/>
    </row>
    <row r="37" spans="1:19" ht="15" customHeight="1" x14ac:dyDescent="0.25">
      <c r="A37" s="436"/>
      <c r="B37" s="294"/>
      <c r="C37" s="360"/>
      <c r="D37" s="360"/>
      <c r="E37" s="360"/>
      <c r="F37" s="360"/>
      <c r="G37" s="360"/>
      <c r="H37" s="360"/>
      <c r="I37" s="360"/>
      <c r="J37" s="360"/>
      <c r="K37" s="360"/>
      <c r="L37" s="360"/>
      <c r="M37" s="296"/>
      <c r="N37" s="325"/>
      <c r="O37" s="326"/>
      <c r="P37" s="326"/>
      <c r="Q37" s="326"/>
      <c r="R37" s="326"/>
      <c r="S37" s="327"/>
    </row>
    <row r="38" spans="1:19" ht="15" customHeight="1" x14ac:dyDescent="0.25">
      <c r="A38" s="436"/>
      <c r="B38" s="361"/>
      <c r="C38" s="362"/>
      <c r="D38" s="362"/>
      <c r="E38" s="362"/>
      <c r="F38" s="362"/>
      <c r="G38" s="362"/>
      <c r="H38" s="362"/>
      <c r="I38" s="362"/>
      <c r="J38" s="362"/>
      <c r="K38" s="362"/>
      <c r="L38" s="362"/>
      <c r="M38" s="363"/>
      <c r="N38" s="331"/>
      <c r="O38" s="332"/>
      <c r="P38" s="332"/>
      <c r="Q38" s="332"/>
      <c r="R38" s="332"/>
      <c r="S38" s="333"/>
    </row>
    <row r="39" spans="1:19" ht="15" customHeight="1" x14ac:dyDescent="0.25">
      <c r="A39" s="436"/>
      <c r="B39" s="291" t="s">
        <v>379</v>
      </c>
      <c r="C39" s="292"/>
      <c r="D39" s="292"/>
      <c r="E39" s="292"/>
      <c r="F39" s="292"/>
      <c r="G39" s="292"/>
      <c r="H39" s="292"/>
      <c r="I39" s="292"/>
      <c r="J39" s="292"/>
      <c r="K39" s="292"/>
      <c r="L39" s="292"/>
      <c r="M39" s="293"/>
      <c r="N39" s="334" t="s">
        <v>164</v>
      </c>
      <c r="O39" s="335"/>
      <c r="P39" s="335"/>
      <c r="Q39" s="335"/>
      <c r="R39" s="335"/>
      <c r="S39" s="336"/>
    </row>
    <row r="40" spans="1:19" ht="15" customHeight="1" x14ac:dyDescent="0.25">
      <c r="A40" s="436"/>
      <c r="B40" s="294"/>
      <c r="C40" s="360"/>
      <c r="D40" s="360"/>
      <c r="E40" s="360"/>
      <c r="F40" s="360"/>
      <c r="G40" s="360"/>
      <c r="H40" s="360"/>
      <c r="I40" s="360"/>
      <c r="J40" s="360"/>
      <c r="K40" s="360"/>
      <c r="L40" s="360"/>
      <c r="M40" s="296"/>
      <c r="N40" s="325" t="s">
        <v>166</v>
      </c>
      <c r="O40" s="326"/>
      <c r="P40" s="326"/>
      <c r="Q40" s="326"/>
      <c r="R40" s="326"/>
      <c r="S40" s="327"/>
    </row>
    <row r="41" spans="1:19" ht="15" customHeight="1" x14ac:dyDescent="0.25">
      <c r="A41" s="436"/>
      <c r="B41" s="294"/>
      <c r="C41" s="360"/>
      <c r="D41" s="360"/>
      <c r="E41" s="360"/>
      <c r="F41" s="360"/>
      <c r="G41" s="360"/>
      <c r="H41" s="360"/>
      <c r="I41" s="360"/>
      <c r="J41" s="360"/>
      <c r="K41" s="360"/>
      <c r="L41" s="360"/>
      <c r="M41" s="296"/>
      <c r="N41" s="325" t="s">
        <v>170</v>
      </c>
      <c r="O41" s="326"/>
      <c r="P41" s="326"/>
      <c r="Q41" s="326"/>
      <c r="R41" s="326"/>
      <c r="S41" s="327"/>
    </row>
    <row r="42" spans="1:19" ht="15" customHeight="1" x14ac:dyDescent="0.25">
      <c r="A42" s="436"/>
      <c r="B42" s="294"/>
      <c r="C42" s="360"/>
      <c r="D42" s="360"/>
      <c r="E42" s="360"/>
      <c r="F42" s="360"/>
      <c r="G42" s="360"/>
      <c r="H42" s="360"/>
      <c r="I42" s="360"/>
      <c r="J42" s="360"/>
      <c r="K42" s="360"/>
      <c r="L42" s="360"/>
      <c r="M42" s="296"/>
      <c r="N42" s="325" t="s">
        <v>174</v>
      </c>
      <c r="O42" s="326"/>
      <c r="P42" s="326"/>
      <c r="Q42" s="326"/>
      <c r="R42" s="326"/>
      <c r="S42" s="327"/>
    </row>
    <row r="43" spans="1:19" ht="15" customHeight="1" x14ac:dyDescent="0.25">
      <c r="A43" s="436"/>
      <c r="B43" s="361"/>
      <c r="C43" s="362"/>
      <c r="D43" s="362"/>
      <c r="E43" s="362"/>
      <c r="F43" s="362"/>
      <c r="G43" s="362"/>
      <c r="H43" s="362"/>
      <c r="I43" s="362"/>
      <c r="J43" s="362"/>
      <c r="K43" s="362"/>
      <c r="L43" s="362"/>
      <c r="M43" s="363"/>
      <c r="N43" s="331"/>
      <c r="O43" s="332"/>
      <c r="P43" s="332"/>
      <c r="Q43" s="332"/>
      <c r="R43" s="332"/>
      <c r="S43" s="333"/>
    </row>
    <row r="44" spans="1:19" ht="15" customHeight="1" x14ac:dyDescent="0.25">
      <c r="A44" s="436"/>
      <c r="B44" s="291" t="s">
        <v>380</v>
      </c>
      <c r="C44" s="292"/>
      <c r="D44" s="292"/>
      <c r="E44" s="292"/>
      <c r="F44" s="292"/>
      <c r="G44" s="292"/>
      <c r="H44" s="292"/>
      <c r="I44" s="292"/>
      <c r="J44" s="292"/>
      <c r="K44" s="292"/>
      <c r="L44" s="292"/>
      <c r="M44" s="293"/>
      <c r="N44" s="334" t="s">
        <v>166</v>
      </c>
      <c r="O44" s="335"/>
      <c r="P44" s="335"/>
      <c r="Q44" s="335"/>
      <c r="R44" s="335"/>
      <c r="S44" s="336"/>
    </row>
    <row r="45" spans="1:19" ht="15" customHeight="1" x14ac:dyDescent="0.25">
      <c r="A45" s="436"/>
      <c r="B45" s="294"/>
      <c r="C45" s="360"/>
      <c r="D45" s="360"/>
      <c r="E45" s="360"/>
      <c r="F45" s="360"/>
      <c r="G45" s="360"/>
      <c r="H45" s="360"/>
      <c r="I45" s="360"/>
      <c r="J45" s="360"/>
      <c r="K45" s="360"/>
      <c r="L45" s="360"/>
      <c r="M45" s="296"/>
      <c r="N45" s="325" t="s">
        <v>170</v>
      </c>
      <c r="O45" s="326"/>
      <c r="P45" s="326"/>
      <c r="Q45" s="326"/>
      <c r="R45" s="326"/>
      <c r="S45" s="327"/>
    </row>
    <row r="46" spans="1:19" ht="15" customHeight="1" x14ac:dyDescent="0.25">
      <c r="A46" s="436"/>
      <c r="B46" s="294"/>
      <c r="C46" s="360"/>
      <c r="D46" s="360"/>
      <c r="E46" s="360"/>
      <c r="F46" s="360"/>
      <c r="G46" s="360"/>
      <c r="H46" s="360"/>
      <c r="I46" s="360"/>
      <c r="J46" s="360"/>
      <c r="K46" s="360"/>
      <c r="L46" s="360"/>
      <c r="M46" s="296"/>
      <c r="N46" s="325" t="s">
        <v>177</v>
      </c>
      <c r="O46" s="326"/>
      <c r="P46" s="326"/>
      <c r="Q46" s="326"/>
      <c r="R46" s="326"/>
      <c r="S46" s="327"/>
    </row>
    <row r="47" spans="1:19" ht="15" customHeight="1" x14ac:dyDescent="0.25">
      <c r="A47" s="436"/>
      <c r="B47" s="294"/>
      <c r="C47" s="360"/>
      <c r="D47" s="360"/>
      <c r="E47" s="360"/>
      <c r="F47" s="360"/>
      <c r="G47" s="360"/>
      <c r="H47" s="360"/>
      <c r="I47" s="360"/>
      <c r="J47" s="360"/>
      <c r="K47" s="360"/>
      <c r="L47" s="360"/>
      <c r="M47" s="296"/>
      <c r="N47" s="325"/>
      <c r="O47" s="326"/>
      <c r="P47" s="326"/>
      <c r="Q47" s="326"/>
      <c r="R47" s="326"/>
      <c r="S47" s="327"/>
    </row>
    <row r="48" spans="1:19" ht="15" customHeight="1" thickBot="1" x14ac:dyDescent="0.3">
      <c r="A48" s="436"/>
      <c r="B48" s="361"/>
      <c r="C48" s="362"/>
      <c r="D48" s="362"/>
      <c r="E48" s="362"/>
      <c r="F48" s="362"/>
      <c r="G48" s="362"/>
      <c r="H48" s="362"/>
      <c r="I48" s="362"/>
      <c r="J48" s="362"/>
      <c r="K48" s="362"/>
      <c r="L48" s="362"/>
      <c r="M48" s="363"/>
      <c r="N48" s="331"/>
      <c r="O48" s="332"/>
      <c r="P48" s="332"/>
      <c r="Q48" s="332"/>
      <c r="R48" s="332"/>
      <c r="S48" s="333"/>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364" t="s">
        <v>381</v>
      </c>
      <c r="C54" s="365"/>
      <c r="D54" s="365"/>
      <c r="E54" s="365"/>
      <c r="F54" s="365"/>
      <c r="G54" s="365"/>
      <c r="H54" s="365"/>
      <c r="I54" s="365"/>
      <c r="J54" s="365"/>
      <c r="K54" s="365"/>
      <c r="L54" s="365"/>
      <c r="M54" s="366"/>
      <c r="N54" s="328" t="s">
        <v>181</v>
      </c>
      <c r="O54" s="329"/>
      <c r="P54" s="329"/>
      <c r="Q54" s="329"/>
      <c r="R54" s="329"/>
      <c r="S54" s="330"/>
    </row>
    <row r="55" spans="1:19" ht="15" customHeight="1" x14ac:dyDescent="0.25">
      <c r="A55" s="315"/>
      <c r="B55" s="294"/>
      <c r="C55" s="295"/>
      <c r="D55" s="295"/>
      <c r="E55" s="295"/>
      <c r="F55" s="295"/>
      <c r="G55" s="295"/>
      <c r="H55" s="295"/>
      <c r="I55" s="295"/>
      <c r="J55" s="295"/>
      <c r="K55" s="295"/>
      <c r="L55" s="295"/>
      <c r="M55" s="296"/>
      <c r="N55" s="325" t="s">
        <v>186</v>
      </c>
      <c r="O55" s="326"/>
      <c r="P55" s="326"/>
      <c r="Q55" s="326"/>
      <c r="R55" s="326"/>
      <c r="S55" s="327"/>
    </row>
    <row r="56" spans="1:19" ht="15" customHeight="1" x14ac:dyDescent="0.25">
      <c r="A56" s="315"/>
      <c r="B56" s="294"/>
      <c r="C56" s="295"/>
      <c r="D56" s="295"/>
      <c r="E56" s="295"/>
      <c r="F56" s="295"/>
      <c r="G56" s="295"/>
      <c r="H56" s="295"/>
      <c r="I56" s="295"/>
      <c r="J56" s="295"/>
      <c r="K56" s="295"/>
      <c r="L56" s="295"/>
      <c r="M56" s="296"/>
      <c r="N56" s="325"/>
      <c r="O56" s="326"/>
      <c r="P56" s="326"/>
      <c r="Q56" s="326"/>
      <c r="R56" s="326"/>
      <c r="S56" s="327"/>
    </row>
    <row r="57" spans="1:19" ht="15" customHeight="1" x14ac:dyDescent="0.25">
      <c r="A57" s="315"/>
      <c r="B57" s="294"/>
      <c r="C57" s="295"/>
      <c r="D57" s="295"/>
      <c r="E57" s="295"/>
      <c r="F57" s="295"/>
      <c r="G57" s="295"/>
      <c r="H57" s="295"/>
      <c r="I57" s="295"/>
      <c r="J57" s="295"/>
      <c r="K57" s="295"/>
      <c r="L57" s="295"/>
      <c r="M57" s="296"/>
      <c r="N57" s="325"/>
      <c r="O57" s="326"/>
      <c r="P57" s="326"/>
      <c r="Q57" s="326"/>
      <c r="R57" s="326"/>
      <c r="S57" s="327"/>
    </row>
    <row r="58" spans="1:19" ht="15" customHeight="1" thickBot="1" x14ac:dyDescent="0.3">
      <c r="A58" s="315"/>
      <c r="B58" s="361"/>
      <c r="C58" s="362"/>
      <c r="D58" s="362"/>
      <c r="E58" s="362"/>
      <c r="F58" s="362"/>
      <c r="G58" s="362"/>
      <c r="H58" s="362"/>
      <c r="I58" s="362"/>
      <c r="J58" s="362"/>
      <c r="K58" s="362"/>
      <c r="L58" s="362"/>
      <c r="M58" s="363"/>
      <c r="N58" s="331"/>
      <c r="O58" s="332"/>
      <c r="P58" s="332"/>
      <c r="Q58" s="332"/>
      <c r="R58" s="332"/>
      <c r="S58" s="333"/>
    </row>
    <row r="59" spans="1:19" ht="15" customHeight="1" x14ac:dyDescent="0.25">
      <c r="A59" s="315"/>
      <c r="B59" s="291" t="s">
        <v>382</v>
      </c>
      <c r="C59" s="292"/>
      <c r="D59" s="292"/>
      <c r="E59" s="292"/>
      <c r="F59" s="292"/>
      <c r="G59" s="292"/>
      <c r="H59" s="292"/>
      <c r="I59" s="292"/>
      <c r="J59" s="292"/>
      <c r="K59" s="292"/>
      <c r="L59" s="292"/>
      <c r="M59" s="293"/>
      <c r="N59" s="367" t="s">
        <v>181</v>
      </c>
      <c r="O59" s="368"/>
      <c r="P59" s="368"/>
      <c r="Q59" s="368"/>
      <c r="R59" s="368"/>
      <c r="S59" s="369"/>
    </row>
    <row r="60" spans="1:19" ht="15" customHeight="1" x14ac:dyDescent="0.25">
      <c r="A60" s="315"/>
      <c r="B60" s="294"/>
      <c r="C60" s="295"/>
      <c r="D60" s="295"/>
      <c r="E60" s="295"/>
      <c r="F60" s="295"/>
      <c r="G60" s="295"/>
      <c r="H60" s="295"/>
      <c r="I60" s="295"/>
      <c r="J60" s="295"/>
      <c r="K60" s="295"/>
      <c r="L60" s="295"/>
      <c r="M60" s="296"/>
      <c r="N60" s="325" t="s">
        <v>185</v>
      </c>
      <c r="O60" s="326"/>
      <c r="P60" s="326"/>
      <c r="Q60" s="326"/>
      <c r="R60" s="326"/>
      <c r="S60" s="327"/>
    </row>
    <row r="61" spans="1:19" ht="15" customHeight="1" x14ac:dyDescent="0.25">
      <c r="A61" s="315"/>
      <c r="B61" s="294"/>
      <c r="C61" s="295"/>
      <c r="D61" s="295"/>
      <c r="E61" s="295"/>
      <c r="F61" s="295"/>
      <c r="G61" s="295"/>
      <c r="H61" s="295"/>
      <c r="I61" s="295"/>
      <c r="J61" s="295"/>
      <c r="K61" s="295"/>
      <c r="L61" s="295"/>
      <c r="M61" s="296"/>
      <c r="N61" s="325"/>
      <c r="O61" s="326"/>
      <c r="P61" s="326"/>
      <c r="Q61" s="326"/>
      <c r="R61" s="326"/>
      <c r="S61" s="327"/>
    </row>
    <row r="62" spans="1:19" ht="15" customHeight="1" x14ac:dyDescent="0.25">
      <c r="A62" s="315"/>
      <c r="B62" s="294"/>
      <c r="C62" s="295"/>
      <c r="D62" s="295"/>
      <c r="E62" s="295"/>
      <c r="F62" s="295"/>
      <c r="G62" s="295"/>
      <c r="H62" s="295"/>
      <c r="I62" s="295"/>
      <c r="J62" s="295"/>
      <c r="K62" s="295"/>
      <c r="L62" s="295"/>
      <c r="M62" s="296"/>
      <c r="N62" s="325"/>
      <c r="O62" s="326"/>
      <c r="P62" s="326"/>
      <c r="Q62" s="326"/>
      <c r="R62" s="326"/>
      <c r="S62" s="327"/>
    </row>
    <row r="63" spans="1:19" ht="15" customHeight="1" x14ac:dyDescent="0.25">
      <c r="A63" s="315"/>
      <c r="B63" s="361"/>
      <c r="C63" s="362"/>
      <c r="D63" s="362"/>
      <c r="E63" s="362"/>
      <c r="F63" s="362"/>
      <c r="G63" s="362"/>
      <c r="H63" s="362"/>
      <c r="I63" s="362"/>
      <c r="J63" s="362"/>
      <c r="K63" s="362"/>
      <c r="L63" s="362"/>
      <c r="M63" s="363"/>
      <c r="N63" s="331"/>
      <c r="O63" s="332"/>
      <c r="P63" s="332"/>
      <c r="Q63" s="332"/>
      <c r="R63" s="332"/>
      <c r="S63" s="333"/>
    </row>
    <row r="64" spans="1:19" ht="15" customHeight="1" x14ac:dyDescent="0.25">
      <c r="A64" s="315"/>
      <c r="B64" s="291" t="s">
        <v>383</v>
      </c>
      <c r="C64" s="292"/>
      <c r="D64" s="292"/>
      <c r="E64" s="292"/>
      <c r="F64" s="292"/>
      <c r="G64" s="292"/>
      <c r="H64" s="292"/>
      <c r="I64" s="292"/>
      <c r="J64" s="292"/>
      <c r="K64" s="292"/>
      <c r="L64" s="292"/>
      <c r="M64" s="293"/>
      <c r="N64" s="334" t="s">
        <v>182</v>
      </c>
      <c r="O64" s="335"/>
      <c r="P64" s="335"/>
      <c r="Q64" s="335"/>
      <c r="R64" s="335"/>
      <c r="S64" s="336"/>
    </row>
    <row r="65" spans="1:19" ht="15" customHeight="1" x14ac:dyDescent="0.25">
      <c r="A65" s="315"/>
      <c r="B65" s="294"/>
      <c r="C65" s="295"/>
      <c r="D65" s="295"/>
      <c r="E65" s="295"/>
      <c r="F65" s="295"/>
      <c r="G65" s="295"/>
      <c r="H65" s="295"/>
      <c r="I65" s="295"/>
      <c r="J65" s="295"/>
      <c r="K65" s="295"/>
      <c r="L65" s="295"/>
      <c r="M65" s="296"/>
      <c r="N65" s="325" t="s">
        <v>183</v>
      </c>
      <c r="O65" s="326"/>
      <c r="P65" s="326"/>
      <c r="Q65" s="326"/>
      <c r="R65" s="326"/>
      <c r="S65" s="327"/>
    </row>
    <row r="66" spans="1:19" ht="15" customHeight="1" x14ac:dyDescent="0.25">
      <c r="A66" s="315"/>
      <c r="B66" s="294"/>
      <c r="C66" s="295"/>
      <c r="D66" s="295"/>
      <c r="E66" s="295"/>
      <c r="F66" s="295"/>
      <c r="G66" s="295"/>
      <c r="H66" s="295"/>
      <c r="I66" s="295"/>
      <c r="J66" s="295"/>
      <c r="K66" s="295"/>
      <c r="L66" s="295"/>
      <c r="M66" s="296"/>
      <c r="N66" s="325"/>
      <c r="O66" s="326"/>
      <c r="P66" s="326"/>
      <c r="Q66" s="326"/>
      <c r="R66" s="326"/>
      <c r="S66" s="327"/>
    </row>
    <row r="67" spans="1:19" ht="15" customHeight="1" x14ac:dyDescent="0.25">
      <c r="A67" s="315"/>
      <c r="B67" s="294"/>
      <c r="C67" s="295"/>
      <c r="D67" s="295"/>
      <c r="E67" s="295"/>
      <c r="F67" s="295"/>
      <c r="G67" s="295"/>
      <c r="H67" s="295"/>
      <c r="I67" s="295"/>
      <c r="J67" s="295"/>
      <c r="K67" s="295"/>
      <c r="L67" s="295"/>
      <c r="M67" s="296"/>
      <c r="N67" s="325"/>
      <c r="O67" s="326"/>
      <c r="P67" s="326"/>
      <c r="Q67" s="326"/>
      <c r="R67" s="326"/>
      <c r="S67" s="327"/>
    </row>
    <row r="68" spans="1:19" ht="15" customHeight="1" thickBot="1" x14ac:dyDescent="0.3">
      <c r="A68" s="434"/>
      <c r="B68" s="297"/>
      <c r="C68" s="298"/>
      <c r="D68" s="298"/>
      <c r="E68" s="298"/>
      <c r="F68" s="298"/>
      <c r="G68" s="298"/>
      <c r="H68" s="298"/>
      <c r="I68" s="298"/>
      <c r="J68" s="298"/>
      <c r="K68" s="298"/>
      <c r="L68" s="298"/>
      <c r="M68" s="299"/>
      <c r="N68" s="340"/>
      <c r="O68" s="341"/>
      <c r="P68" s="341"/>
      <c r="Q68" s="341"/>
      <c r="R68" s="341"/>
      <c r="S68" s="342"/>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462" t="s">
        <v>66</v>
      </c>
      <c r="C71" s="463"/>
      <c r="D71" s="463"/>
      <c r="E71" s="463"/>
      <c r="F71" s="464"/>
      <c r="G71" s="459">
        <f>Z2_DFiRZ!G12</f>
        <v>24</v>
      </c>
      <c r="H71" s="460"/>
      <c r="I71" s="46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24</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453"/>
      <c r="H73" s="454"/>
      <c r="I73" s="45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453">
        <v>12</v>
      </c>
      <c r="H74" s="454"/>
      <c r="I74" s="455"/>
      <c r="J74" s="343"/>
      <c r="K74" s="313"/>
      <c r="L74" s="288" t="s">
        <v>99</v>
      </c>
      <c r="M74" s="289"/>
      <c r="N74" s="289"/>
      <c r="O74" s="289"/>
      <c r="P74" s="289"/>
      <c r="Q74" s="289"/>
      <c r="R74" s="289"/>
      <c r="S74" s="290"/>
    </row>
    <row r="75" spans="1:19" ht="15" customHeight="1" x14ac:dyDescent="0.25">
      <c r="A75" s="315"/>
      <c r="B75" s="322" t="s">
        <v>70</v>
      </c>
      <c r="C75" s="323"/>
      <c r="D75" s="323"/>
      <c r="E75" s="323"/>
      <c r="F75" s="324"/>
      <c r="G75" s="453"/>
      <c r="H75" s="454"/>
      <c r="I75" s="455"/>
      <c r="J75" s="343"/>
      <c r="K75" s="313"/>
      <c r="L75" s="288" t="s">
        <v>105</v>
      </c>
      <c r="M75" s="289"/>
      <c r="N75" s="289"/>
      <c r="O75" s="289"/>
      <c r="P75" s="289"/>
      <c r="Q75" s="289"/>
      <c r="R75" s="289"/>
      <c r="S75" s="290"/>
    </row>
    <row r="76" spans="1:19" ht="15" customHeight="1" x14ac:dyDescent="0.25">
      <c r="A76" s="315"/>
      <c r="B76" s="322" t="s">
        <v>71</v>
      </c>
      <c r="C76" s="323"/>
      <c r="D76" s="323"/>
      <c r="E76" s="323"/>
      <c r="F76" s="324"/>
      <c r="G76" s="453"/>
      <c r="H76" s="454"/>
      <c r="I76" s="455"/>
      <c r="J76" s="343"/>
      <c r="K76" s="313"/>
      <c r="L76" s="288"/>
      <c r="M76" s="289"/>
      <c r="N76" s="289"/>
      <c r="O76" s="289"/>
      <c r="P76" s="289"/>
      <c r="Q76" s="289"/>
      <c r="R76" s="289"/>
      <c r="S76" s="290"/>
    </row>
    <row r="77" spans="1:19" ht="15" customHeight="1" x14ac:dyDescent="0.25">
      <c r="A77" s="315"/>
      <c r="B77" s="322" t="s">
        <v>72</v>
      </c>
      <c r="C77" s="323"/>
      <c r="D77" s="323"/>
      <c r="E77" s="323"/>
      <c r="F77" s="324"/>
      <c r="G77" s="453"/>
      <c r="H77" s="454"/>
      <c r="I77" s="455"/>
      <c r="J77" s="343"/>
      <c r="K77" s="313"/>
      <c r="L77" s="288"/>
      <c r="M77" s="289"/>
      <c r="N77" s="289"/>
      <c r="O77" s="289"/>
      <c r="P77" s="289"/>
      <c r="Q77" s="289"/>
      <c r="R77" s="289"/>
      <c r="S77" s="290"/>
    </row>
    <row r="78" spans="1:19" ht="15" customHeight="1" x14ac:dyDescent="0.25">
      <c r="A78" s="315"/>
      <c r="B78" s="322" t="s">
        <v>73</v>
      </c>
      <c r="C78" s="323"/>
      <c r="D78" s="323"/>
      <c r="E78" s="323"/>
      <c r="F78" s="324"/>
      <c r="G78" s="453">
        <v>10</v>
      </c>
      <c r="H78" s="454"/>
      <c r="I78" s="455"/>
      <c r="J78" s="343"/>
      <c r="K78" s="313"/>
      <c r="L78" s="288"/>
      <c r="M78" s="289"/>
      <c r="N78" s="289"/>
      <c r="O78" s="289"/>
      <c r="P78" s="289"/>
      <c r="Q78" s="289"/>
      <c r="R78" s="289"/>
      <c r="S78" s="290"/>
    </row>
    <row r="79" spans="1:19" ht="15" customHeight="1" x14ac:dyDescent="0.25">
      <c r="A79" s="315"/>
      <c r="B79" s="322" t="s">
        <v>74</v>
      </c>
      <c r="C79" s="323"/>
      <c r="D79" s="323"/>
      <c r="E79" s="323"/>
      <c r="F79" s="324"/>
      <c r="G79" s="453"/>
      <c r="H79" s="454"/>
      <c r="I79" s="455"/>
      <c r="J79" s="343"/>
      <c r="K79" s="314"/>
      <c r="L79" s="288"/>
      <c r="M79" s="289"/>
      <c r="N79" s="289"/>
      <c r="O79" s="289"/>
      <c r="P79" s="289"/>
      <c r="Q79" s="289"/>
      <c r="R79" s="289"/>
      <c r="S79" s="290"/>
    </row>
    <row r="80" spans="1:19" ht="15" customHeight="1" x14ac:dyDescent="0.25">
      <c r="A80" s="315"/>
      <c r="B80" s="322" t="s">
        <v>75</v>
      </c>
      <c r="C80" s="323"/>
      <c r="D80" s="323"/>
      <c r="E80" s="323"/>
      <c r="F80" s="324"/>
      <c r="G80" s="453"/>
      <c r="H80" s="454"/>
      <c r="I80" s="45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453"/>
      <c r="H81" s="454"/>
      <c r="I81" s="455"/>
      <c r="J81" s="343"/>
      <c r="K81" s="313"/>
      <c r="L81" s="288" t="s">
        <v>95</v>
      </c>
      <c r="M81" s="289"/>
      <c r="N81" s="289"/>
      <c r="O81" s="289"/>
      <c r="P81" s="289"/>
      <c r="Q81" s="289"/>
      <c r="R81" s="289"/>
      <c r="S81" s="290"/>
    </row>
    <row r="82" spans="1:19" ht="15" customHeight="1" x14ac:dyDescent="0.25">
      <c r="A82" s="315"/>
      <c r="B82" s="322" t="s">
        <v>77</v>
      </c>
      <c r="C82" s="323"/>
      <c r="D82" s="323"/>
      <c r="E82" s="323"/>
      <c r="F82" s="324"/>
      <c r="G82" s="453">
        <v>2</v>
      </c>
      <c r="H82" s="454"/>
      <c r="I82" s="45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107</v>
      </c>
      <c r="M83" s="289"/>
      <c r="N83" s="289"/>
      <c r="O83" s="289"/>
      <c r="P83" s="289"/>
      <c r="Q83" s="289"/>
      <c r="R83" s="289"/>
      <c r="S83" s="290"/>
    </row>
    <row r="84" spans="1:19" ht="15" customHeight="1" x14ac:dyDescent="0.25">
      <c r="A84" s="315"/>
      <c r="B84" s="456" t="s">
        <v>79</v>
      </c>
      <c r="C84" s="457"/>
      <c r="D84" s="457"/>
      <c r="E84" s="457"/>
      <c r="F84" s="458"/>
      <c r="G84" s="459">
        <f>Z2_DFiRZ!H12</f>
        <v>76</v>
      </c>
      <c r="H84" s="460"/>
      <c r="I84" s="46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100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44" t="s">
        <v>81</v>
      </c>
      <c r="C88" s="445"/>
      <c r="D88" s="445"/>
      <c r="E88" s="446"/>
      <c r="F88" s="444" t="str">
        <f>Z2_DFiRZ!E12</f>
        <v>zaliczenie</v>
      </c>
      <c r="G88" s="445"/>
      <c r="H88" s="445"/>
      <c r="I88" s="446"/>
      <c r="J88" s="422"/>
      <c r="K88" s="426" t="s">
        <v>82</v>
      </c>
      <c r="L88" s="423" t="s">
        <v>83</v>
      </c>
      <c r="M88" s="424"/>
      <c r="N88" s="424"/>
      <c r="O88" s="424"/>
      <c r="P88" s="424"/>
      <c r="Q88" s="424"/>
      <c r="R88" s="424"/>
      <c r="S88" s="425"/>
    </row>
    <row r="89" spans="1:19" ht="15" customHeight="1" x14ac:dyDescent="0.25">
      <c r="A89" s="418"/>
      <c r="B89" s="447" t="s">
        <v>587</v>
      </c>
      <c r="C89" s="448"/>
      <c r="D89" s="448"/>
      <c r="E89" s="449"/>
      <c r="F89" s="447" t="s">
        <v>84</v>
      </c>
      <c r="G89" s="448"/>
      <c r="H89" s="448"/>
      <c r="I89" s="449"/>
      <c r="J89" s="422"/>
      <c r="K89" s="426"/>
      <c r="L89" s="300" t="s">
        <v>230</v>
      </c>
      <c r="M89" s="301"/>
      <c r="N89" s="301"/>
      <c r="O89" s="301"/>
      <c r="P89" s="301"/>
      <c r="Q89" s="301"/>
      <c r="R89" s="301"/>
      <c r="S89" s="302"/>
    </row>
    <row r="90" spans="1:19" ht="15" customHeight="1" x14ac:dyDescent="0.25">
      <c r="A90" s="418"/>
      <c r="B90" s="396" t="s">
        <v>106</v>
      </c>
      <c r="C90" s="397"/>
      <c r="D90" s="397"/>
      <c r="E90" s="398"/>
      <c r="F90" s="450">
        <v>30</v>
      </c>
      <c r="G90" s="451"/>
      <c r="H90" s="451"/>
      <c r="I90" s="452"/>
      <c r="J90" s="422"/>
      <c r="K90" s="426"/>
      <c r="L90" s="300" t="s">
        <v>231</v>
      </c>
      <c r="M90" s="301"/>
      <c r="N90" s="301"/>
      <c r="O90" s="301"/>
      <c r="P90" s="301"/>
      <c r="Q90" s="301"/>
      <c r="R90" s="301"/>
      <c r="S90" s="302"/>
    </row>
    <row r="91" spans="1:19" ht="15" customHeight="1" x14ac:dyDescent="0.25">
      <c r="A91" s="418"/>
      <c r="B91" s="396" t="s">
        <v>111</v>
      </c>
      <c r="C91" s="397"/>
      <c r="D91" s="397"/>
      <c r="E91" s="398"/>
      <c r="F91" s="450">
        <v>10</v>
      </c>
      <c r="G91" s="451"/>
      <c r="H91" s="451"/>
      <c r="I91" s="452"/>
      <c r="J91" s="422"/>
      <c r="K91" s="426"/>
      <c r="L91" s="300" t="s">
        <v>85</v>
      </c>
      <c r="M91" s="301"/>
      <c r="N91" s="301"/>
      <c r="O91" s="301"/>
      <c r="P91" s="301"/>
      <c r="Q91" s="301"/>
      <c r="R91" s="301"/>
      <c r="S91" s="302"/>
    </row>
    <row r="92" spans="1:19" ht="15" customHeight="1" x14ac:dyDescent="0.25">
      <c r="A92" s="418"/>
      <c r="B92" s="396" t="s">
        <v>135</v>
      </c>
      <c r="C92" s="397"/>
      <c r="D92" s="397"/>
      <c r="E92" s="398"/>
      <c r="F92" s="450">
        <v>60</v>
      </c>
      <c r="G92" s="451"/>
      <c r="H92" s="451"/>
      <c r="I92" s="452"/>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201" customHeight="1" x14ac:dyDescent="0.25">
      <c r="A98" s="409"/>
      <c r="B98" s="414" t="s">
        <v>515</v>
      </c>
      <c r="C98" s="414"/>
      <c r="D98" s="414"/>
      <c r="E98" s="414"/>
      <c r="F98" s="414"/>
      <c r="G98" s="414"/>
      <c r="H98" s="414"/>
      <c r="I98" s="414"/>
      <c r="J98" s="414"/>
      <c r="K98" s="414"/>
      <c r="L98" s="414"/>
      <c r="M98" s="414"/>
      <c r="N98" s="414"/>
      <c r="O98" s="414"/>
      <c r="P98" s="414"/>
      <c r="Q98" s="414"/>
      <c r="R98" s="414"/>
      <c r="S98" s="415"/>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50.1" customHeight="1" x14ac:dyDescent="0.25">
      <c r="A100" s="409"/>
      <c r="B100" s="414" t="s">
        <v>516</v>
      </c>
      <c r="C100" s="414"/>
      <c r="D100" s="414"/>
      <c r="E100" s="414"/>
      <c r="F100" s="414"/>
      <c r="G100" s="414"/>
      <c r="H100" s="414"/>
      <c r="I100" s="414"/>
      <c r="J100" s="414"/>
      <c r="K100" s="414"/>
      <c r="L100" s="414"/>
      <c r="M100" s="414"/>
      <c r="N100" s="414"/>
      <c r="O100" s="414"/>
      <c r="P100" s="414"/>
      <c r="Q100" s="414"/>
      <c r="R100" s="414"/>
      <c r="S100" s="415"/>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3" customHeight="1" x14ac:dyDescent="0.25">
      <c r="A102" s="409"/>
      <c r="B102" s="414" t="s">
        <v>517</v>
      </c>
      <c r="C102" s="414"/>
      <c r="D102" s="414"/>
      <c r="E102" s="414"/>
      <c r="F102" s="414"/>
      <c r="G102" s="414"/>
      <c r="H102" s="414"/>
      <c r="I102" s="414"/>
      <c r="J102" s="414"/>
      <c r="K102" s="414"/>
      <c r="L102" s="414"/>
      <c r="M102" s="414"/>
      <c r="N102" s="414"/>
      <c r="O102" s="414"/>
      <c r="P102" s="414"/>
      <c r="Q102" s="414"/>
      <c r="R102" s="414"/>
      <c r="S102" s="415"/>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3v8yIE+8moGOkn3GVKvL93Qdmwkd7rLtfNW/RHj58IH6SFqfT+V6/anxjU+8vGo8TM5x9TZM5Dbh70pmCmf+QA==" saltValue="ATKEasnVvyn1okWzbrwfL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D55211D2-12C3-4513-B0A2-78C52F1F06BC}">
      <formula1>KEK_Z2</formula1>
    </dataValidation>
    <dataValidation type="list" allowBlank="1" showInputMessage="1" showErrorMessage="1" sqref="N34:S53" xr:uid="{5AA709FC-A881-41A3-8717-58F8BF10F157}">
      <formula1>KEU_Z2</formula1>
    </dataValidation>
    <dataValidation type="list" allowBlank="1" showInputMessage="1" showErrorMessage="1" sqref="N14:S33" xr:uid="{D96DF0ED-ADC6-4B89-B560-5AD99B8EF294}">
      <formula1>KEW_Z2</formula1>
    </dataValidation>
    <dataValidation type="list" allowBlank="1" showInputMessage="1" showErrorMessage="1" sqref="L81:L85" xr:uid="{C5ABECD9-A602-4D4E-BC8F-9E3978666886}">
      <formula1>PRAC_STUD</formula1>
    </dataValidation>
    <dataValidation type="list" allowBlank="1" showInputMessage="1" showErrorMessage="1" sqref="L72:L79" xr:uid="{63910E87-B7AD-40BB-A44A-B3398F838099}">
      <formula1>METODY</formula1>
    </dataValidation>
    <dataValidation type="list" allowBlank="1" showInputMessage="1" showErrorMessage="1" sqref="L7" xr:uid="{E9F66F06-A72B-405C-806C-795391C8D7F6}">
      <formula1>STATUS</formula1>
    </dataValidation>
    <dataValidation type="list" allowBlank="1" showInputMessage="1" showErrorMessage="1" sqref="B90:E94" xr:uid="{24CCF046-9E00-43B8-9732-E26112821FF0}">
      <formula1>ZAL</formula1>
    </dataValidation>
  </dataValidations>
  <hyperlinks>
    <hyperlink ref="O13" r:id="rId1" xr:uid="{73772BB7-56F4-4C81-BDD9-4A5923705F4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5607-5654-4363-A41C-2018313026CC}">
  <sheetPr codeName="Arkusz6">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Z2_DFiRZ!B10</f>
        <v>Moduł Z2/1</v>
      </c>
      <c r="B3" s="350"/>
      <c r="C3" s="350"/>
      <c r="D3" s="354" t="str">
        <f>Z2_DFiRZ!C10</f>
        <v>Biznes w działaniu</v>
      </c>
      <c r="E3" s="355"/>
      <c r="F3" s="355"/>
      <c r="G3" s="355"/>
      <c r="H3" s="355"/>
      <c r="I3" s="356"/>
      <c r="J3" s="3"/>
      <c r="K3" s="3"/>
      <c r="L3" s="4"/>
      <c r="M3" s="4"/>
      <c r="N3" s="4"/>
      <c r="O3" s="4"/>
      <c r="P3" s="4"/>
      <c r="Q3" s="4"/>
      <c r="R3" s="4"/>
    </row>
    <row r="4" spans="1:19" ht="18.75" thickBot="1" x14ac:dyDescent="0.3">
      <c r="A4" s="428" t="s">
        <v>54</v>
      </c>
      <c r="B4" s="428"/>
      <c r="C4" s="428"/>
      <c r="D4" s="351" t="str">
        <f>Z2_DFiRZ!B13</f>
        <v>Kurs 1.3.</v>
      </c>
      <c r="E4" s="352"/>
      <c r="F4" s="352"/>
      <c r="G4" s="352"/>
      <c r="H4" s="352"/>
      <c r="I4" s="353"/>
      <c r="J4" s="3"/>
      <c r="K4" s="3"/>
      <c r="L4" s="4"/>
      <c r="M4" s="4"/>
      <c r="N4" s="4"/>
      <c r="O4" s="4"/>
      <c r="P4" s="4"/>
      <c r="Q4" s="4"/>
      <c r="R4" s="4"/>
    </row>
    <row r="5" spans="1:19" ht="23.25" thickBot="1" x14ac:dyDescent="0.3">
      <c r="A5" s="429" t="s">
        <v>55</v>
      </c>
      <c r="B5" s="429"/>
      <c r="C5" s="429"/>
      <c r="D5" s="430" t="str">
        <f>Z2_DFiRZ!C13</f>
        <v>Negocjacje w zarządzaniu</v>
      </c>
      <c r="E5" s="430"/>
      <c r="F5" s="430"/>
      <c r="G5" s="430"/>
      <c r="H5" s="430"/>
      <c r="I5" s="430"/>
      <c r="J5" s="430"/>
      <c r="K5" s="430"/>
      <c r="L5" s="431" t="s">
        <v>40</v>
      </c>
      <c r="M5" s="431"/>
      <c r="N5" s="73">
        <f>Z2_DFiRZ!D13</f>
        <v>2</v>
      </c>
      <c r="O5" s="431" t="s">
        <v>41</v>
      </c>
      <c r="P5" s="431"/>
      <c r="Q5" s="432" t="str">
        <f>Z2_DFiRZ!F10</f>
        <v>dr J. Wiśniewski</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(1)'!G6</f>
        <v>I</v>
      </c>
      <c r="H7" s="111" t="s">
        <v>45</v>
      </c>
      <c r="I7" s="40">
        <f>'M (1)'!I6</f>
        <v>1</v>
      </c>
      <c r="J7" s="251" t="s">
        <v>228</v>
      </c>
      <c r="K7" s="252"/>
      <c r="L7" s="358" t="s">
        <v>46</v>
      </c>
      <c r="M7" s="359"/>
      <c r="N7" s="7" t="s">
        <v>47</v>
      </c>
      <c r="O7" s="442" t="s">
        <v>48</v>
      </c>
      <c r="P7" s="442"/>
      <c r="Q7" s="443" t="s">
        <v>49</v>
      </c>
      <c r="R7" s="443"/>
      <c r="S7" s="74">
        <f>Z2_DFiRZ!G13</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376" t="s">
        <v>384</v>
      </c>
      <c r="C14" s="377"/>
      <c r="D14" s="377"/>
      <c r="E14" s="377"/>
      <c r="F14" s="377"/>
      <c r="G14" s="377"/>
      <c r="H14" s="377"/>
      <c r="I14" s="377"/>
      <c r="J14" s="377"/>
      <c r="K14" s="377"/>
      <c r="L14" s="377"/>
      <c r="M14" s="378"/>
      <c r="N14" s="503" t="s">
        <v>146</v>
      </c>
      <c r="O14" s="504"/>
      <c r="P14" s="504"/>
      <c r="Q14" s="504"/>
      <c r="R14" s="504"/>
      <c r="S14" s="505"/>
    </row>
    <row r="15" spans="1:19" ht="15" customHeight="1" x14ac:dyDescent="0.25">
      <c r="A15" s="315"/>
      <c r="B15" s="294"/>
      <c r="C15" s="360"/>
      <c r="D15" s="360"/>
      <c r="E15" s="360"/>
      <c r="F15" s="360"/>
      <c r="G15" s="360"/>
      <c r="H15" s="360"/>
      <c r="I15" s="360"/>
      <c r="J15" s="360"/>
      <c r="K15" s="360"/>
      <c r="L15" s="360"/>
      <c r="M15" s="296"/>
      <c r="N15" s="506" t="s">
        <v>152</v>
      </c>
      <c r="O15" s="507"/>
      <c r="P15" s="507"/>
      <c r="Q15" s="507"/>
      <c r="R15" s="507"/>
      <c r="S15" s="508"/>
    </row>
    <row r="16" spans="1:19" ht="15" customHeight="1" x14ac:dyDescent="0.25">
      <c r="A16" s="315"/>
      <c r="B16" s="294"/>
      <c r="C16" s="360"/>
      <c r="D16" s="360"/>
      <c r="E16" s="360"/>
      <c r="F16" s="360"/>
      <c r="G16" s="360"/>
      <c r="H16" s="360"/>
      <c r="I16" s="360"/>
      <c r="J16" s="360"/>
      <c r="K16" s="360"/>
      <c r="L16" s="360"/>
      <c r="M16" s="296"/>
      <c r="N16" s="506" t="s">
        <v>154</v>
      </c>
      <c r="O16" s="507"/>
      <c r="P16" s="507"/>
      <c r="Q16" s="507"/>
      <c r="R16" s="507"/>
      <c r="S16" s="508"/>
    </row>
    <row r="17" spans="1:19" ht="15" customHeight="1" x14ac:dyDescent="0.25">
      <c r="A17" s="315"/>
      <c r="B17" s="294"/>
      <c r="C17" s="360"/>
      <c r="D17" s="360"/>
      <c r="E17" s="360"/>
      <c r="F17" s="360"/>
      <c r="G17" s="360"/>
      <c r="H17" s="360"/>
      <c r="I17" s="360"/>
      <c r="J17" s="360"/>
      <c r="K17" s="360"/>
      <c r="L17" s="360"/>
      <c r="M17" s="296"/>
      <c r="N17" s="506"/>
      <c r="O17" s="507"/>
      <c r="P17" s="507"/>
      <c r="Q17" s="507"/>
      <c r="R17" s="507"/>
      <c r="S17" s="508"/>
    </row>
    <row r="18" spans="1:19" ht="15" customHeight="1" thickBot="1" x14ac:dyDescent="0.3">
      <c r="A18" s="315"/>
      <c r="B18" s="361"/>
      <c r="C18" s="362"/>
      <c r="D18" s="362"/>
      <c r="E18" s="362"/>
      <c r="F18" s="362"/>
      <c r="G18" s="362"/>
      <c r="H18" s="362"/>
      <c r="I18" s="362"/>
      <c r="J18" s="362"/>
      <c r="K18" s="362"/>
      <c r="L18" s="362"/>
      <c r="M18" s="363"/>
      <c r="N18" s="509"/>
      <c r="O18" s="510"/>
      <c r="P18" s="510"/>
      <c r="Q18" s="510"/>
      <c r="R18" s="510"/>
      <c r="S18" s="511"/>
    </row>
    <row r="19" spans="1:19" ht="15" customHeight="1" x14ac:dyDescent="0.25">
      <c r="A19" s="315"/>
      <c r="B19" s="291" t="s">
        <v>385</v>
      </c>
      <c r="C19" s="292"/>
      <c r="D19" s="292"/>
      <c r="E19" s="292"/>
      <c r="F19" s="292"/>
      <c r="G19" s="292"/>
      <c r="H19" s="292"/>
      <c r="I19" s="292"/>
      <c r="J19" s="292"/>
      <c r="K19" s="292"/>
      <c r="L19" s="292"/>
      <c r="M19" s="293"/>
      <c r="N19" s="367" t="s">
        <v>154</v>
      </c>
      <c r="O19" s="368"/>
      <c r="P19" s="368"/>
      <c r="Q19" s="368"/>
      <c r="R19" s="368"/>
      <c r="S19" s="369"/>
    </row>
    <row r="20" spans="1:19" ht="15" customHeight="1" x14ac:dyDescent="0.25">
      <c r="A20" s="315"/>
      <c r="B20" s="294"/>
      <c r="C20" s="360"/>
      <c r="D20" s="360"/>
      <c r="E20" s="360"/>
      <c r="F20" s="360"/>
      <c r="G20" s="360"/>
      <c r="H20" s="360"/>
      <c r="I20" s="360"/>
      <c r="J20" s="360"/>
      <c r="K20" s="360"/>
      <c r="L20" s="360"/>
      <c r="M20" s="296"/>
      <c r="N20" s="325"/>
      <c r="O20" s="326"/>
      <c r="P20" s="326"/>
      <c r="Q20" s="326"/>
      <c r="R20" s="326"/>
      <c r="S20" s="327"/>
    </row>
    <row r="21" spans="1:19" ht="15" customHeight="1" x14ac:dyDescent="0.25">
      <c r="A21" s="315"/>
      <c r="B21" s="294"/>
      <c r="C21" s="360"/>
      <c r="D21" s="360"/>
      <c r="E21" s="360"/>
      <c r="F21" s="360"/>
      <c r="G21" s="360"/>
      <c r="H21" s="360"/>
      <c r="I21" s="360"/>
      <c r="J21" s="360"/>
      <c r="K21" s="360"/>
      <c r="L21" s="360"/>
      <c r="M21" s="296"/>
      <c r="N21" s="325"/>
      <c r="O21" s="326"/>
      <c r="P21" s="326"/>
      <c r="Q21" s="326"/>
      <c r="R21" s="326"/>
      <c r="S21" s="327"/>
    </row>
    <row r="22" spans="1:19" ht="15" customHeight="1" x14ac:dyDescent="0.25">
      <c r="A22" s="315"/>
      <c r="B22" s="294"/>
      <c r="C22" s="360"/>
      <c r="D22" s="360"/>
      <c r="E22" s="360"/>
      <c r="F22" s="360"/>
      <c r="G22" s="360"/>
      <c r="H22" s="360"/>
      <c r="I22" s="360"/>
      <c r="J22" s="360"/>
      <c r="K22" s="360"/>
      <c r="L22" s="360"/>
      <c r="M22" s="296"/>
      <c r="N22" s="325"/>
      <c r="O22" s="326"/>
      <c r="P22" s="326"/>
      <c r="Q22" s="326"/>
      <c r="R22" s="326"/>
      <c r="S22" s="327"/>
    </row>
    <row r="23" spans="1:19" ht="15" customHeight="1" thickBot="1" x14ac:dyDescent="0.3">
      <c r="A23" s="315"/>
      <c r="B23" s="361"/>
      <c r="C23" s="362"/>
      <c r="D23" s="362"/>
      <c r="E23" s="362"/>
      <c r="F23" s="362"/>
      <c r="G23" s="362"/>
      <c r="H23" s="362"/>
      <c r="I23" s="362"/>
      <c r="J23" s="362"/>
      <c r="K23" s="362"/>
      <c r="L23" s="362"/>
      <c r="M23" s="363"/>
      <c r="N23" s="331"/>
      <c r="O23" s="332"/>
      <c r="P23" s="332"/>
      <c r="Q23" s="332"/>
      <c r="R23" s="332"/>
      <c r="S23" s="333"/>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376" t="s">
        <v>386</v>
      </c>
      <c r="C34" s="377"/>
      <c r="D34" s="377"/>
      <c r="E34" s="377"/>
      <c r="F34" s="377"/>
      <c r="G34" s="377"/>
      <c r="H34" s="377"/>
      <c r="I34" s="377"/>
      <c r="J34" s="377"/>
      <c r="K34" s="377"/>
      <c r="L34" s="377"/>
      <c r="M34" s="378"/>
      <c r="N34" s="367" t="s">
        <v>162</v>
      </c>
      <c r="O34" s="368"/>
      <c r="P34" s="368"/>
      <c r="Q34" s="368"/>
      <c r="R34" s="368"/>
      <c r="S34" s="369"/>
    </row>
    <row r="35" spans="1:19" ht="15" customHeight="1" x14ac:dyDescent="0.25">
      <c r="A35" s="436"/>
      <c r="B35" s="294"/>
      <c r="C35" s="360"/>
      <c r="D35" s="360"/>
      <c r="E35" s="360"/>
      <c r="F35" s="360"/>
      <c r="G35" s="360"/>
      <c r="H35" s="360"/>
      <c r="I35" s="360"/>
      <c r="J35" s="360"/>
      <c r="K35" s="360"/>
      <c r="L35" s="360"/>
      <c r="M35" s="296"/>
      <c r="N35" s="325" t="s">
        <v>163</v>
      </c>
      <c r="O35" s="326"/>
      <c r="P35" s="326"/>
      <c r="Q35" s="326"/>
      <c r="R35" s="326"/>
      <c r="S35" s="327"/>
    </row>
    <row r="36" spans="1:19" ht="15" customHeight="1" x14ac:dyDescent="0.25">
      <c r="A36" s="436"/>
      <c r="B36" s="294"/>
      <c r="C36" s="360"/>
      <c r="D36" s="360"/>
      <c r="E36" s="360"/>
      <c r="F36" s="360"/>
      <c r="G36" s="360"/>
      <c r="H36" s="360"/>
      <c r="I36" s="360"/>
      <c r="J36" s="360"/>
      <c r="K36" s="360"/>
      <c r="L36" s="360"/>
      <c r="M36" s="296"/>
      <c r="N36" s="325" t="s">
        <v>179</v>
      </c>
      <c r="O36" s="326"/>
      <c r="P36" s="326"/>
      <c r="Q36" s="326"/>
      <c r="R36" s="326"/>
      <c r="S36" s="327"/>
    </row>
    <row r="37" spans="1:19" ht="15" customHeight="1" x14ac:dyDescent="0.25">
      <c r="A37" s="436"/>
      <c r="B37" s="294"/>
      <c r="C37" s="360"/>
      <c r="D37" s="360"/>
      <c r="E37" s="360"/>
      <c r="F37" s="360"/>
      <c r="G37" s="360"/>
      <c r="H37" s="360"/>
      <c r="I37" s="360"/>
      <c r="J37" s="360"/>
      <c r="K37" s="360"/>
      <c r="L37" s="360"/>
      <c r="M37" s="296"/>
      <c r="N37" s="325"/>
      <c r="O37" s="326"/>
      <c r="P37" s="326"/>
      <c r="Q37" s="326"/>
      <c r="R37" s="326"/>
      <c r="S37" s="327"/>
    </row>
    <row r="38" spans="1:19" ht="15" customHeight="1" x14ac:dyDescent="0.25">
      <c r="A38" s="436"/>
      <c r="B38" s="361"/>
      <c r="C38" s="362"/>
      <c r="D38" s="362"/>
      <c r="E38" s="362"/>
      <c r="F38" s="362"/>
      <c r="G38" s="362"/>
      <c r="H38" s="362"/>
      <c r="I38" s="362"/>
      <c r="J38" s="362"/>
      <c r="K38" s="362"/>
      <c r="L38" s="362"/>
      <c r="M38" s="363"/>
      <c r="N38" s="331"/>
      <c r="O38" s="332"/>
      <c r="P38" s="332"/>
      <c r="Q38" s="332"/>
      <c r="R38" s="332"/>
      <c r="S38" s="333"/>
    </row>
    <row r="39" spans="1:19" ht="15" customHeight="1" x14ac:dyDescent="0.25">
      <c r="A39" s="436"/>
      <c r="B39" s="291" t="s">
        <v>387</v>
      </c>
      <c r="C39" s="292"/>
      <c r="D39" s="292"/>
      <c r="E39" s="292"/>
      <c r="F39" s="292"/>
      <c r="G39" s="292"/>
      <c r="H39" s="292"/>
      <c r="I39" s="292"/>
      <c r="J39" s="292"/>
      <c r="K39" s="292"/>
      <c r="L39" s="292"/>
      <c r="M39" s="293"/>
      <c r="N39" s="334" t="s">
        <v>163</v>
      </c>
      <c r="O39" s="335"/>
      <c r="P39" s="335"/>
      <c r="Q39" s="335"/>
      <c r="R39" s="335"/>
      <c r="S39" s="336"/>
    </row>
    <row r="40" spans="1:19" ht="15" customHeight="1" x14ac:dyDescent="0.25">
      <c r="A40" s="436"/>
      <c r="B40" s="294"/>
      <c r="C40" s="360"/>
      <c r="D40" s="360"/>
      <c r="E40" s="360"/>
      <c r="F40" s="360"/>
      <c r="G40" s="360"/>
      <c r="H40" s="360"/>
      <c r="I40" s="360"/>
      <c r="J40" s="360"/>
      <c r="K40" s="360"/>
      <c r="L40" s="360"/>
      <c r="M40" s="296"/>
      <c r="N40" s="325" t="s">
        <v>346</v>
      </c>
      <c r="O40" s="326"/>
      <c r="P40" s="326"/>
      <c r="Q40" s="326"/>
      <c r="R40" s="326"/>
      <c r="S40" s="327"/>
    </row>
    <row r="41" spans="1:19" ht="15" customHeight="1" x14ac:dyDescent="0.25">
      <c r="A41" s="436"/>
      <c r="B41" s="294"/>
      <c r="C41" s="360"/>
      <c r="D41" s="360"/>
      <c r="E41" s="360"/>
      <c r="F41" s="360"/>
      <c r="G41" s="360"/>
      <c r="H41" s="360"/>
      <c r="I41" s="360"/>
      <c r="J41" s="360"/>
      <c r="K41" s="360"/>
      <c r="L41" s="360"/>
      <c r="M41" s="296"/>
      <c r="N41" s="325" t="s">
        <v>179</v>
      </c>
      <c r="O41" s="326"/>
      <c r="P41" s="326"/>
      <c r="Q41" s="326"/>
      <c r="R41" s="326"/>
      <c r="S41" s="327"/>
    </row>
    <row r="42" spans="1:19" ht="15" customHeight="1" x14ac:dyDescent="0.25">
      <c r="A42" s="436"/>
      <c r="B42" s="294"/>
      <c r="C42" s="360"/>
      <c r="D42" s="360"/>
      <c r="E42" s="360"/>
      <c r="F42" s="360"/>
      <c r="G42" s="360"/>
      <c r="H42" s="360"/>
      <c r="I42" s="360"/>
      <c r="J42" s="360"/>
      <c r="K42" s="360"/>
      <c r="L42" s="360"/>
      <c r="M42" s="296"/>
      <c r="N42" s="325"/>
      <c r="O42" s="326"/>
      <c r="P42" s="326"/>
      <c r="Q42" s="326"/>
      <c r="R42" s="326"/>
      <c r="S42" s="327"/>
    </row>
    <row r="43" spans="1:19" ht="15" customHeight="1" thickBot="1" x14ac:dyDescent="0.3">
      <c r="A43" s="436"/>
      <c r="B43" s="361"/>
      <c r="C43" s="362"/>
      <c r="D43" s="362"/>
      <c r="E43" s="362"/>
      <c r="F43" s="362"/>
      <c r="G43" s="362"/>
      <c r="H43" s="362"/>
      <c r="I43" s="362"/>
      <c r="J43" s="362"/>
      <c r="K43" s="362"/>
      <c r="L43" s="362"/>
      <c r="M43" s="363"/>
      <c r="N43" s="497"/>
      <c r="O43" s="498"/>
      <c r="P43" s="498"/>
      <c r="Q43" s="498"/>
      <c r="R43" s="498"/>
      <c r="S43" s="499"/>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364" t="s">
        <v>389</v>
      </c>
      <c r="C54" s="365"/>
      <c r="D54" s="365"/>
      <c r="E54" s="365"/>
      <c r="F54" s="365"/>
      <c r="G54" s="365"/>
      <c r="H54" s="365"/>
      <c r="I54" s="365"/>
      <c r="J54" s="365"/>
      <c r="K54" s="365"/>
      <c r="L54" s="365"/>
      <c r="M54" s="366"/>
      <c r="N54" s="328" t="s">
        <v>186</v>
      </c>
      <c r="O54" s="329"/>
      <c r="P54" s="329"/>
      <c r="Q54" s="329"/>
      <c r="R54" s="329"/>
      <c r="S54" s="330"/>
    </row>
    <row r="55" spans="1:19" ht="15" customHeight="1" x14ac:dyDescent="0.25">
      <c r="A55" s="315"/>
      <c r="B55" s="294"/>
      <c r="C55" s="295"/>
      <c r="D55" s="295"/>
      <c r="E55" s="295"/>
      <c r="F55" s="295"/>
      <c r="G55" s="295"/>
      <c r="H55" s="295"/>
      <c r="I55" s="295"/>
      <c r="J55" s="295"/>
      <c r="K55" s="295"/>
      <c r="L55" s="295"/>
      <c r="M55" s="296"/>
      <c r="N55" s="325" t="s">
        <v>187</v>
      </c>
      <c r="O55" s="326"/>
      <c r="P55" s="326"/>
      <c r="Q55" s="326"/>
      <c r="R55" s="326"/>
      <c r="S55" s="327"/>
    </row>
    <row r="56" spans="1:19" ht="15" customHeight="1" x14ac:dyDescent="0.25">
      <c r="A56" s="315"/>
      <c r="B56" s="294"/>
      <c r="C56" s="295"/>
      <c r="D56" s="295"/>
      <c r="E56" s="295"/>
      <c r="F56" s="295"/>
      <c r="G56" s="295"/>
      <c r="H56" s="295"/>
      <c r="I56" s="295"/>
      <c r="J56" s="295"/>
      <c r="K56" s="295"/>
      <c r="L56" s="295"/>
      <c r="M56" s="296"/>
      <c r="N56" s="325" t="s">
        <v>189</v>
      </c>
      <c r="O56" s="326"/>
      <c r="P56" s="326"/>
      <c r="Q56" s="326"/>
      <c r="R56" s="326"/>
      <c r="S56" s="327"/>
    </row>
    <row r="57" spans="1:19" ht="15" customHeight="1" x14ac:dyDescent="0.25">
      <c r="A57" s="315"/>
      <c r="B57" s="294"/>
      <c r="C57" s="295"/>
      <c r="D57" s="295"/>
      <c r="E57" s="295"/>
      <c r="F57" s="295"/>
      <c r="G57" s="295"/>
      <c r="H57" s="295"/>
      <c r="I57" s="295"/>
      <c r="J57" s="295"/>
      <c r="K57" s="295"/>
      <c r="L57" s="295"/>
      <c r="M57" s="296"/>
      <c r="N57" s="325"/>
      <c r="O57" s="326"/>
      <c r="P57" s="326"/>
      <c r="Q57" s="326"/>
      <c r="R57" s="326"/>
      <c r="S57" s="327"/>
    </row>
    <row r="58" spans="1:19" ht="15" customHeight="1" x14ac:dyDescent="0.25">
      <c r="A58" s="315"/>
      <c r="B58" s="361"/>
      <c r="C58" s="362"/>
      <c r="D58" s="362"/>
      <c r="E58" s="362"/>
      <c r="F58" s="362"/>
      <c r="G58" s="362"/>
      <c r="H58" s="362"/>
      <c r="I58" s="362"/>
      <c r="J58" s="362"/>
      <c r="K58" s="362"/>
      <c r="L58" s="362"/>
      <c r="M58" s="363"/>
      <c r="N58" s="331"/>
      <c r="O58" s="332"/>
      <c r="P58" s="332"/>
      <c r="Q58" s="332"/>
      <c r="R58" s="332"/>
      <c r="S58" s="333"/>
    </row>
    <row r="59" spans="1:19" ht="15" customHeight="1" x14ac:dyDescent="0.25">
      <c r="A59" s="315"/>
      <c r="B59" s="291" t="s">
        <v>388</v>
      </c>
      <c r="C59" s="292"/>
      <c r="D59" s="292"/>
      <c r="E59" s="292"/>
      <c r="F59" s="292"/>
      <c r="G59" s="292"/>
      <c r="H59" s="292"/>
      <c r="I59" s="292"/>
      <c r="J59" s="292"/>
      <c r="K59" s="292"/>
      <c r="L59" s="292"/>
      <c r="M59" s="293"/>
      <c r="N59" s="325" t="s">
        <v>187</v>
      </c>
      <c r="O59" s="326"/>
      <c r="P59" s="326"/>
      <c r="Q59" s="326"/>
      <c r="R59" s="326"/>
      <c r="S59" s="327"/>
    </row>
    <row r="60" spans="1:19" ht="15" customHeight="1" x14ac:dyDescent="0.25">
      <c r="A60" s="315"/>
      <c r="B60" s="294"/>
      <c r="C60" s="295"/>
      <c r="D60" s="295"/>
      <c r="E60" s="295"/>
      <c r="F60" s="295"/>
      <c r="G60" s="295"/>
      <c r="H60" s="295"/>
      <c r="I60" s="295"/>
      <c r="J60" s="295"/>
      <c r="K60" s="295"/>
      <c r="L60" s="295"/>
      <c r="M60" s="296"/>
      <c r="N60" s="325" t="s">
        <v>185</v>
      </c>
      <c r="O60" s="326"/>
      <c r="P60" s="326"/>
      <c r="Q60" s="326"/>
      <c r="R60" s="326"/>
      <c r="S60" s="327"/>
    </row>
    <row r="61" spans="1:19" ht="15" customHeight="1" x14ac:dyDescent="0.25">
      <c r="A61" s="315"/>
      <c r="B61" s="294"/>
      <c r="C61" s="295"/>
      <c r="D61" s="295"/>
      <c r="E61" s="295"/>
      <c r="F61" s="295"/>
      <c r="G61" s="295"/>
      <c r="H61" s="295"/>
      <c r="I61" s="295"/>
      <c r="J61" s="295"/>
      <c r="K61" s="295"/>
      <c r="L61" s="295"/>
      <c r="M61" s="296"/>
      <c r="N61" s="325"/>
      <c r="O61" s="326"/>
      <c r="P61" s="326"/>
      <c r="Q61" s="326"/>
      <c r="R61" s="326"/>
      <c r="S61" s="327"/>
    </row>
    <row r="62" spans="1:19" ht="15" customHeight="1" x14ac:dyDescent="0.25">
      <c r="A62" s="315"/>
      <c r="B62" s="294"/>
      <c r="C62" s="295"/>
      <c r="D62" s="295"/>
      <c r="E62" s="295"/>
      <c r="F62" s="295"/>
      <c r="G62" s="295"/>
      <c r="H62" s="295"/>
      <c r="I62" s="295"/>
      <c r="J62" s="295"/>
      <c r="K62" s="295"/>
      <c r="L62" s="295"/>
      <c r="M62" s="296"/>
      <c r="N62" s="325"/>
      <c r="O62" s="326"/>
      <c r="P62" s="326"/>
      <c r="Q62" s="326"/>
      <c r="R62" s="326"/>
      <c r="S62" s="327"/>
    </row>
    <row r="63" spans="1:19" ht="15" customHeight="1" x14ac:dyDescent="0.25">
      <c r="A63" s="315"/>
      <c r="B63" s="361"/>
      <c r="C63" s="362"/>
      <c r="D63" s="362"/>
      <c r="E63" s="362"/>
      <c r="F63" s="362"/>
      <c r="G63" s="362"/>
      <c r="H63" s="362"/>
      <c r="I63" s="362"/>
      <c r="J63" s="362"/>
      <c r="K63" s="362"/>
      <c r="L63" s="362"/>
      <c r="M63" s="363"/>
      <c r="N63" s="331"/>
      <c r="O63" s="332"/>
      <c r="P63" s="332"/>
      <c r="Q63" s="332"/>
      <c r="R63" s="332"/>
      <c r="S63" s="333"/>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Z2_DFiRZ!G13</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99</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116</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119</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v>12</v>
      </c>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98</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115</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118</v>
      </c>
      <c r="M83" s="289"/>
      <c r="N83" s="289"/>
      <c r="O83" s="289"/>
      <c r="P83" s="289"/>
      <c r="Q83" s="289"/>
      <c r="R83" s="289"/>
      <c r="S83" s="290"/>
    </row>
    <row r="84" spans="1:19" ht="15" customHeight="1" x14ac:dyDescent="0.25">
      <c r="A84" s="315"/>
      <c r="B84" s="278" t="s">
        <v>79</v>
      </c>
      <c r="C84" s="279"/>
      <c r="D84" s="279"/>
      <c r="E84" s="279"/>
      <c r="F84" s="280"/>
      <c r="G84" s="319">
        <f>Z2_DFiRZ!H13</f>
        <v>38</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Z2_DFiRZ!E13</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100</v>
      </c>
      <c r="C90" s="397"/>
      <c r="D90" s="397"/>
      <c r="E90" s="398"/>
      <c r="F90" s="450">
        <v>80</v>
      </c>
      <c r="G90" s="451"/>
      <c r="H90" s="451"/>
      <c r="I90" s="452"/>
      <c r="J90" s="422"/>
      <c r="K90" s="426"/>
      <c r="L90" s="300" t="s">
        <v>231</v>
      </c>
      <c r="M90" s="301"/>
      <c r="N90" s="301"/>
      <c r="O90" s="301"/>
      <c r="P90" s="301"/>
      <c r="Q90" s="301"/>
      <c r="R90" s="301"/>
      <c r="S90" s="302"/>
    </row>
    <row r="91" spans="1:19" ht="15" customHeight="1" x14ac:dyDescent="0.25">
      <c r="A91" s="418"/>
      <c r="B91" s="396" t="s">
        <v>111</v>
      </c>
      <c r="C91" s="397"/>
      <c r="D91" s="397"/>
      <c r="E91" s="398"/>
      <c r="F91" s="450">
        <v>20</v>
      </c>
      <c r="G91" s="451"/>
      <c r="H91" s="451"/>
      <c r="I91" s="452"/>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09.5" customHeight="1" x14ac:dyDescent="0.25">
      <c r="A98" s="409"/>
      <c r="B98" s="414" t="s">
        <v>519</v>
      </c>
      <c r="C98" s="414"/>
      <c r="D98" s="414"/>
      <c r="E98" s="414"/>
      <c r="F98" s="414"/>
      <c r="G98" s="414"/>
      <c r="H98" s="414"/>
      <c r="I98" s="414"/>
      <c r="J98" s="414"/>
      <c r="K98" s="414"/>
      <c r="L98" s="414"/>
      <c r="M98" s="414"/>
      <c r="N98" s="414"/>
      <c r="O98" s="414"/>
      <c r="P98" s="414"/>
      <c r="Q98" s="414"/>
      <c r="R98" s="414"/>
      <c r="S98" s="415"/>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66.75" customHeight="1" x14ac:dyDescent="0.25">
      <c r="A100" s="409"/>
      <c r="B100" s="414" t="s">
        <v>520</v>
      </c>
      <c r="C100" s="414"/>
      <c r="D100" s="414"/>
      <c r="E100" s="414"/>
      <c r="F100" s="414"/>
      <c r="G100" s="414"/>
      <c r="H100" s="414"/>
      <c r="I100" s="414"/>
      <c r="J100" s="414"/>
      <c r="K100" s="414"/>
      <c r="L100" s="414"/>
      <c r="M100" s="414"/>
      <c r="N100" s="414"/>
      <c r="O100" s="414"/>
      <c r="P100" s="414"/>
      <c r="Q100" s="414"/>
      <c r="R100" s="414"/>
      <c r="S100" s="415"/>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78.75" customHeight="1" x14ac:dyDescent="0.25">
      <c r="A102" s="409"/>
      <c r="B102" s="414" t="s">
        <v>521</v>
      </c>
      <c r="C102" s="414"/>
      <c r="D102" s="414"/>
      <c r="E102" s="414"/>
      <c r="F102" s="414"/>
      <c r="G102" s="414"/>
      <c r="H102" s="414"/>
      <c r="I102" s="414"/>
      <c r="J102" s="414"/>
      <c r="K102" s="414"/>
      <c r="L102" s="414"/>
      <c r="M102" s="414"/>
      <c r="N102" s="414"/>
      <c r="O102" s="414"/>
      <c r="P102" s="414"/>
      <c r="Q102" s="414"/>
      <c r="R102" s="414"/>
      <c r="S102" s="415"/>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2io7AYkitaACG7j0iBliUez+XDn/81JMKpYkrEWswh8trPr3zszYWb9M+4Cf9poJop6l0pu98Y/BWuhexEiWgg==" saltValue="ICRP91khFsW3a5uj69hOF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F92:I92"/>
    <mergeCell ref="L92:S92"/>
    <mergeCell ref="B93:E93"/>
    <mergeCell ref="F93:I93"/>
    <mergeCell ref="L93:S93"/>
    <mergeCell ref="L89:S89"/>
    <mergeCell ref="B90:E90"/>
    <mergeCell ref="F90:I90"/>
    <mergeCell ref="L90:S90"/>
    <mergeCell ref="B91:E91"/>
    <mergeCell ref="F91:I91"/>
    <mergeCell ref="L91:S91"/>
    <mergeCell ref="N42:S42"/>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s>
  <dataValidations count="7">
    <dataValidation type="list" allowBlank="1" showInputMessage="1" showErrorMessage="1" sqref="B90:E94" xr:uid="{6C78731F-5C5D-462A-B375-E3A2E8F207E5}">
      <formula1>ZAL</formula1>
    </dataValidation>
    <dataValidation type="list" allowBlank="1" showInputMessage="1" showErrorMessage="1" sqref="L7" xr:uid="{3137E0B7-06A5-42FA-B050-E33FB6B91FD0}">
      <formula1>STATUS</formula1>
    </dataValidation>
    <dataValidation type="list" allowBlank="1" showInputMessage="1" showErrorMessage="1" sqref="L72:L79" xr:uid="{23E29F28-7179-405E-BF47-36D16424A61A}">
      <formula1>METODY</formula1>
    </dataValidation>
    <dataValidation type="list" allowBlank="1" showInputMessage="1" showErrorMessage="1" sqref="L81:L85" xr:uid="{E8FCF378-077C-4597-89A7-382BB01ED170}">
      <formula1>PRAC_STUD</formula1>
    </dataValidation>
    <dataValidation type="list" allowBlank="1" showInputMessage="1" showErrorMessage="1" sqref="N14:S33" xr:uid="{4193C612-F9BB-4C30-A095-052F1B89D9FC}">
      <formula1>KEW_Z2</formula1>
    </dataValidation>
    <dataValidation type="list" allowBlank="1" showInputMessage="1" showErrorMessage="1" sqref="N34:S53" xr:uid="{B8C7AAA2-8735-45A5-A46B-98379EE52145}">
      <formula1>KEU_Z2</formula1>
    </dataValidation>
    <dataValidation type="list" allowBlank="1" showInputMessage="1" showErrorMessage="1" sqref="N54:S68" xr:uid="{BB4B5152-9B70-492C-8538-DEABA1D6018C}">
      <formula1>KEK_Z2</formula1>
    </dataValidation>
  </dataValidations>
  <hyperlinks>
    <hyperlink ref="O13" r:id="rId1" xr:uid="{60C61159-5859-4779-B57D-994CCFEBD64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2339-315A-4BF7-9FF0-C0A4A185AA32}">
  <sheetPr codeName="Arkusz14">
    <tabColor theme="7" tint="0.59999389629810485"/>
    <pageSetUpPr fitToPage="1"/>
  </sheetPr>
  <dimension ref="A1:S74"/>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Z2_DFiRZ!B14</f>
        <v>Moduł Z2/2</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Z2_DFiRZ!C14</f>
        <v>Ekonomiczny kontekst zarządzania</v>
      </c>
      <c r="D4" s="268"/>
      <c r="E4" s="268"/>
      <c r="F4" s="268"/>
      <c r="G4" s="268"/>
      <c r="H4" s="268"/>
      <c r="I4" s="268"/>
      <c r="J4" s="269"/>
      <c r="K4" s="272" t="s">
        <v>40</v>
      </c>
      <c r="L4" s="272"/>
      <c r="M4" s="112">
        <f>Z2_DFiRZ!D14</f>
        <v>8</v>
      </c>
      <c r="N4" s="270" t="s">
        <v>41</v>
      </c>
      <c r="O4" s="271"/>
      <c r="P4" s="264" t="str">
        <f>Z2_DFiRZ!F14</f>
        <v>dr A. Lachowska</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1</v>
      </c>
      <c r="J6" s="7" t="s">
        <v>229</v>
      </c>
      <c r="K6" s="249" t="s">
        <v>46</v>
      </c>
      <c r="L6" s="249"/>
      <c r="M6" s="250" t="s">
        <v>47</v>
      </c>
      <c r="N6" s="250"/>
      <c r="O6" s="112" t="s">
        <v>48</v>
      </c>
      <c r="P6" s="251" t="s">
        <v>49</v>
      </c>
      <c r="Q6" s="252"/>
      <c r="R6" s="112">
        <f>Z2_DFiRZ!G14</f>
        <v>48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516"/>
      <c r="B8" s="517"/>
      <c r="C8" s="517"/>
      <c r="D8" s="517"/>
      <c r="E8" s="517"/>
      <c r="F8" s="517"/>
      <c r="G8" s="517"/>
      <c r="H8" s="517"/>
      <c r="I8" s="517"/>
      <c r="J8" s="517"/>
      <c r="K8" s="517"/>
      <c r="L8" s="517"/>
      <c r="M8" s="517"/>
      <c r="N8" s="517"/>
      <c r="O8" s="517"/>
      <c r="P8" s="517"/>
      <c r="Q8" s="517"/>
      <c r="R8" s="518"/>
      <c r="S8" s="141"/>
    </row>
    <row r="9" spans="1:19" ht="30" customHeight="1" x14ac:dyDescent="0.25">
      <c r="A9" s="513" t="s">
        <v>50</v>
      </c>
      <c r="B9" s="514"/>
      <c r="C9" s="514"/>
      <c r="D9" s="514"/>
      <c r="E9" s="514"/>
      <c r="F9" s="514"/>
      <c r="G9" s="514"/>
      <c r="H9" s="514"/>
      <c r="I9" s="514"/>
      <c r="J9" s="514"/>
      <c r="K9" s="514"/>
      <c r="L9" s="514"/>
      <c r="M9" s="514"/>
      <c r="N9" s="514"/>
      <c r="O9" s="514"/>
      <c r="P9" s="514"/>
      <c r="Q9" s="514"/>
      <c r="R9" s="515"/>
    </row>
    <row r="10" spans="1:19" ht="15" customHeight="1" x14ac:dyDescent="0.25">
      <c r="A10" s="519" t="s">
        <v>495</v>
      </c>
      <c r="B10" s="520"/>
      <c r="C10" s="520"/>
      <c r="D10" s="520"/>
      <c r="E10" s="520"/>
      <c r="F10" s="520"/>
      <c r="G10" s="520"/>
      <c r="H10" s="520"/>
      <c r="I10" s="520"/>
      <c r="J10" s="520"/>
      <c r="K10" s="520"/>
      <c r="L10" s="520"/>
      <c r="M10" s="520"/>
      <c r="N10" s="520"/>
      <c r="O10" s="520"/>
      <c r="P10" s="520"/>
      <c r="Q10" s="520"/>
      <c r="R10" s="521"/>
    </row>
    <row r="11" spans="1:19" ht="99.95" customHeight="1" thickBot="1" x14ac:dyDescent="0.3">
      <c r="A11" s="522" t="s">
        <v>358</v>
      </c>
      <c r="B11" s="523"/>
      <c r="C11" s="523"/>
      <c r="D11" s="523"/>
      <c r="E11" s="523"/>
      <c r="F11" s="523"/>
      <c r="G11" s="523"/>
      <c r="H11" s="523"/>
      <c r="I11" s="523"/>
      <c r="J11" s="523"/>
      <c r="K11" s="523"/>
      <c r="L11" s="523"/>
      <c r="M11" s="523"/>
      <c r="N11" s="523"/>
      <c r="O11" s="523"/>
      <c r="P11" s="523"/>
      <c r="Q11" s="523"/>
      <c r="R11" s="524"/>
    </row>
    <row r="12" spans="1:19" ht="9.9499999999999993" customHeight="1" thickBot="1" x14ac:dyDescent="0.3">
      <c r="A12" s="512"/>
      <c r="B12" s="512"/>
      <c r="C12" s="512"/>
      <c r="D12" s="512"/>
      <c r="E12" s="512"/>
      <c r="F12" s="512"/>
      <c r="G12" s="512"/>
      <c r="H12" s="512"/>
      <c r="I12" s="512"/>
      <c r="J12" s="512"/>
      <c r="K12" s="512"/>
      <c r="L12" s="512"/>
      <c r="M12" s="512"/>
      <c r="N12" s="512"/>
      <c r="O12" s="512"/>
      <c r="P12" s="512"/>
      <c r="Q12" s="512"/>
      <c r="R12" s="512"/>
    </row>
    <row r="13" spans="1:19" ht="15" customHeight="1" x14ac:dyDescent="0.25">
      <c r="A13" s="144"/>
      <c r="B13" s="145"/>
      <c r="C13" s="145"/>
      <c r="D13" s="145"/>
      <c r="E13" s="145"/>
      <c r="F13" s="145"/>
      <c r="G13" s="145"/>
      <c r="H13" s="145"/>
      <c r="I13" s="145"/>
      <c r="J13" s="145"/>
      <c r="K13" s="145"/>
      <c r="L13" s="145"/>
      <c r="M13" s="145"/>
      <c r="N13" s="145"/>
      <c r="O13" s="145"/>
      <c r="P13" s="145"/>
      <c r="Q13" s="145"/>
      <c r="R13" s="146"/>
      <c r="S13" s="141"/>
    </row>
    <row r="14" spans="1:19" ht="30" customHeight="1" x14ac:dyDescent="0.25">
      <c r="A14" s="513" t="s">
        <v>51</v>
      </c>
      <c r="B14" s="514"/>
      <c r="C14" s="514"/>
      <c r="D14" s="514"/>
      <c r="E14" s="514"/>
      <c r="F14" s="514"/>
      <c r="G14" s="514"/>
      <c r="H14" s="514"/>
      <c r="I14" s="514"/>
      <c r="J14" s="514"/>
      <c r="K14" s="514"/>
      <c r="L14" s="514"/>
      <c r="M14" s="514"/>
      <c r="N14" s="514"/>
      <c r="O14" s="514"/>
      <c r="P14" s="514"/>
      <c r="Q14" s="514"/>
      <c r="R14" s="515"/>
    </row>
    <row r="15" spans="1:19" s="143" customFormat="1" ht="15" customHeight="1" x14ac:dyDescent="0.25">
      <c r="A15" s="525" t="s">
        <v>137</v>
      </c>
      <c r="B15" s="526"/>
      <c r="C15" s="526"/>
      <c r="D15" s="526"/>
      <c r="E15" s="526"/>
      <c r="F15" s="526"/>
      <c r="G15" s="526"/>
      <c r="H15" s="526"/>
      <c r="I15" s="526"/>
      <c r="J15" s="526"/>
      <c r="K15" s="526"/>
      <c r="L15" s="526"/>
      <c r="M15" s="526"/>
      <c r="N15" s="526"/>
      <c r="O15" s="526"/>
      <c r="P15" s="526"/>
      <c r="Q15" s="526"/>
      <c r="R15" s="527"/>
    </row>
    <row r="16" spans="1:19" ht="48.75" customHeight="1" thickBot="1" x14ac:dyDescent="0.3">
      <c r="A16" s="528" t="s">
        <v>527</v>
      </c>
      <c r="B16" s="529"/>
      <c r="C16" s="529"/>
      <c r="D16" s="529"/>
      <c r="E16" s="529"/>
      <c r="F16" s="529"/>
      <c r="G16" s="529"/>
      <c r="H16" s="529"/>
      <c r="I16" s="529"/>
      <c r="J16" s="529"/>
      <c r="K16" s="529"/>
      <c r="L16" s="529"/>
      <c r="M16" s="529"/>
      <c r="N16" s="529"/>
      <c r="O16" s="529"/>
      <c r="P16" s="529"/>
      <c r="Q16" s="529"/>
      <c r="R16" s="530"/>
    </row>
    <row r="17" spans="1:19" ht="9.9499999999999993" customHeight="1" thickBot="1" x14ac:dyDescent="0.3">
      <c r="A17" s="512"/>
      <c r="B17" s="512"/>
      <c r="C17" s="512"/>
      <c r="D17" s="512"/>
      <c r="E17" s="512"/>
      <c r="F17" s="512"/>
      <c r="G17" s="512"/>
      <c r="H17" s="512"/>
      <c r="I17" s="512"/>
      <c r="J17" s="512"/>
      <c r="K17" s="512"/>
      <c r="L17" s="512"/>
      <c r="M17" s="512"/>
      <c r="N17" s="512"/>
      <c r="O17" s="512"/>
      <c r="P17" s="512"/>
      <c r="Q17" s="512"/>
      <c r="R17" s="512"/>
    </row>
    <row r="18" spans="1:19" ht="15" customHeight="1" x14ac:dyDescent="0.25">
      <c r="A18" s="516"/>
      <c r="B18" s="517"/>
      <c r="C18" s="517"/>
      <c r="D18" s="517"/>
      <c r="E18" s="517"/>
      <c r="F18" s="517"/>
      <c r="G18" s="517"/>
      <c r="H18" s="517"/>
      <c r="I18" s="517"/>
      <c r="J18" s="517"/>
      <c r="K18" s="517"/>
      <c r="L18" s="517"/>
      <c r="M18" s="517"/>
      <c r="N18" s="517"/>
      <c r="O18" s="517"/>
      <c r="P18" s="517"/>
      <c r="Q18" s="517"/>
      <c r="R18" s="518"/>
      <c r="S18" s="141"/>
    </row>
    <row r="19" spans="1:19" ht="30" customHeight="1" x14ac:dyDescent="0.25">
      <c r="A19" s="513" t="s">
        <v>52</v>
      </c>
      <c r="B19" s="514"/>
      <c r="C19" s="514"/>
      <c r="D19" s="514"/>
      <c r="E19" s="514"/>
      <c r="F19" s="514"/>
      <c r="G19" s="514"/>
      <c r="H19" s="514"/>
      <c r="I19" s="514"/>
      <c r="J19" s="514"/>
      <c r="K19" s="514"/>
      <c r="L19" s="514"/>
      <c r="M19" s="514"/>
      <c r="N19" s="514"/>
      <c r="O19" s="514"/>
      <c r="P19" s="514"/>
      <c r="Q19" s="514"/>
      <c r="R19" s="515"/>
    </row>
    <row r="20" spans="1:19" ht="15" customHeight="1" x14ac:dyDescent="0.25">
      <c r="A20" s="525" t="s">
        <v>496</v>
      </c>
      <c r="B20" s="526"/>
      <c r="C20" s="526"/>
      <c r="D20" s="526"/>
      <c r="E20" s="526"/>
      <c r="F20" s="526"/>
      <c r="G20" s="526"/>
      <c r="H20" s="526"/>
      <c r="I20" s="526"/>
      <c r="J20" s="526"/>
      <c r="K20" s="526"/>
      <c r="L20" s="526"/>
      <c r="M20" s="526"/>
      <c r="N20" s="526"/>
      <c r="O20" s="526"/>
      <c r="P20" s="526"/>
      <c r="Q20" s="526"/>
      <c r="R20" s="527"/>
    </row>
    <row r="21" spans="1:19" ht="39.950000000000003" customHeight="1" x14ac:dyDescent="0.25">
      <c r="A21" s="531" t="s">
        <v>501</v>
      </c>
      <c r="B21" s="532"/>
      <c r="C21" s="532"/>
      <c r="D21" s="532"/>
      <c r="E21" s="533"/>
      <c r="F21" s="534" t="s">
        <v>502</v>
      </c>
      <c r="G21" s="535"/>
      <c r="H21" s="535"/>
      <c r="I21" s="535"/>
      <c r="J21" s="535"/>
      <c r="K21" s="536"/>
      <c r="L21" s="534" t="s">
        <v>503</v>
      </c>
      <c r="M21" s="535"/>
      <c r="N21" s="535"/>
      <c r="O21" s="535"/>
      <c r="P21" s="535"/>
      <c r="Q21" s="535"/>
      <c r="R21" s="537"/>
    </row>
    <row r="22" spans="1:19" ht="127.5" customHeight="1" thickBot="1" x14ac:dyDescent="0.3">
      <c r="A22" s="538" t="s">
        <v>528</v>
      </c>
      <c r="B22" s="539"/>
      <c r="C22" s="539"/>
      <c r="D22" s="539"/>
      <c r="E22" s="539"/>
      <c r="F22" s="539" t="s">
        <v>529</v>
      </c>
      <c r="G22" s="539"/>
      <c r="H22" s="539"/>
      <c r="I22" s="539"/>
      <c r="J22" s="539"/>
      <c r="K22" s="539"/>
      <c r="L22" s="539" t="s">
        <v>530</v>
      </c>
      <c r="M22" s="539"/>
      <c r="N22" s="539"/>
      <c r="O22" s="539"/>
      <c r="P22" s="539"/>
      <c r="Q22" s="539"/>
      <c r="R22" s="540"/>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Z2_DFiRZ!B14</f>
        <v>Moduł Z2/2</v>
      </c>
      <c r="C26" s="235"/>
      <c r="D26" s="33" t="str">
        <f>Z2_DFiRZ!B15</f>
        <v>Kurs 2.1.</v>
      </c>
      <c r="E26" s="67" t="str">
        <f>Z2_DFiRZ!B14</f>
        <v>Moduł Z2/2</v>
      </c>
      <c r="F26" s="190" t="str">
        <f>Z2_DFiRZ!B16</f>
        <v>Kurs 2.2.</v>
      </c>
      <c r="G26" s="191"/>
      <c r="H26" s="198"/>
      <c r="I26" s="199"/>
      <c r="J26" s="34"/>
      <c r="K26" s="176"/>
      <c r="L26" s="177"/>
      <c r="M26" s="176"/>
      <c r="N26" s="177"/>
      <c r="O26" s="178"/>
      <c r="P26" s="179"/>
      <c r="Q26" s="178"/>
      <c r="R26" s="180"/>
    </row>
    <row r="27" spans="1:19" s="68" customFormat="1" ht="59.25" customHeight="1" x14ac:dyDescent="0.25">
      <c r="A27" s="87" t="s">
        <v>55</v>
      </c>
      <c r="B27" s="542" t="str">
        <f>Z2_DFiRZ!C15</f>
        <v>Ekonomia menedżerska</v>
      </c>
      <c r="C27" s="543"/>
      <c r="D27" s="544"/>
      <c r="E27" s="545" t="str">
        <f>Z2_DFiRZ!C16</f>
        <v>Finanse przedsiębiorstw</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Z2_DFiRZ!D15</f>
        <v>4</v>
      </c>
      <c r="C28" s="237"/>
      <c r="D28" s="238"/>
      <c r="E28" s="195">
        <f>Z2_DFiRZ!D16</f>
        <v>4</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31"/>
      <c r="J29" s="122"/>
      <c r="K29" s="123"/>
      <c r="L29" s="124"/>
      <c r="M29" s="125"/>
      <c r="N29" s="126"/>
      <c r="O29" s="127"/>
      <c r="P29" s="128"/>
      <c r="Q29" s="129"/>
      <c r="R29" s="130"/>
    </row>
    <row r="30" spans="1:19" s="68" customFormat="1" x14ac:dyDescent="0.25">
      <c r="B30" s="108"/>
      <c r="C30" s="108"/>
      <c r="D30" s="541"/>
      <c r="E30" s="541"/>
      <c r="F30" s="108"/>
      <c r="G30" s="541"/>
      <c r="H30" s="541"/>
      <c r="I30" s="541"/>
      <c r="J30" s="541"/>
      <c r="K30" s="108"/>
      <c r="L30" s="541"/>
      <c r="M30" s="541"/>
      <c r="N30" s="541"/>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pans="1:18" s="68" customFormat="1" x14ac:dyDescent="0.25"/>
    <row r="66" spans="1:18" s="68" customFormat="1" x14ac:dyDescent="0.25"/>
    <row r="67" spans="1:18" s="68" customFormat="1" x14ac:dyDescent="0.25"/>
    <row r="68" spans="1:18" s="68" customFormat="1" x14ac:dyDescent="0.25"/>
    <row r="69" spans="1:18" s="68" customFormat="1" x14ac:dyDescent="0.25"/>
    <row r="70" spans="1:18" s="68" customFormat="1" x14ac:dyDescent="0.25"/>
    <row r="71" spans="1:18" x14ac:dyDescent="0.25">
      <c r="A71" s="68"/>
      <c r="B71" s="68"/>
      <c r="C71" s="68"/>
      <c r="D71" s="68"/>
      <c r="E71" s="68"/>
      <c r="F71" s="68"/>
      <c r="G71" s="68"/>
      <c r="H71" s="68"/>
      <c r="I71" s="68"/>
      <c r="J71" s="68"/>
      <c r="K71" s="68"/>
      <c r="L71" s="68"/>
      <c r="M71" s="68"/>
      <c r="N71" s="68"/>
      <c r="O71" s="68"/>
      <c r="P71" s="68"/>
      <c r="Q71" s="68"/>
      <c r="R71" s="68"/>
    </row>
    <row r="72" spans="1:18" x14ac:dyDescent="0.25">
      <c r="A72" s="68"/>
      <c r="B72" s="68"/>
      <c r="C72" s="68"/>
      <c r="D72" s="68"/>
      <c r="E72" s="68"/>
      <c r="F72" s="68"/>
      <c r="G72" s="68"/>
      <c r="H72" s="68"/>
      <c r="I72" s="68"/>
      <c r="J72" s="68"/>
      <c r="K72" s="68"/>
      <c r="L72" s="68"/>
      <c r="M72" s="68"/>
      <c r="N72" s="68"/>
      <c r="O72" s="68"/>
      <c r="P72" s="68"/>
      <c r="Q72" s="68"/>
      <c r="R72" s="68"/>
    </row>
    <row r="73" spans="1:18" x14ac:dyDescent="0.25">
      <c r="A73" s="68"/>
      <c r="B73" s="68"/>
      <c r="C73" s="68"/>
      <c r="D73" s="68"/>
      <c r="E73" s="68"/>
      <c r="F73" s="68"/>
      <c r="G73" s="68"/>
      <c r="H73" s="68"/>
      <c r="I73" s="68"/>
      <c r="J73" s="68"/>
      <c r="K73" s="68"/>
      <c r="L73" s="68"/>
      <c r="M73" s="68"/>
      <c r="N73" s="68"/>
      <c r="O73" s="68"/>
      <c r="P73" s="68"/>
      <c r="Q73" s="68"/>
      <c r="R73" s="68"/>
    </row>
    <row r="74" spans="1:18" x14ac:dyDescent="0.25">
      <c r="A74" s="68"/>
      <c r="B74" s="68"/>
      <c r="C74" s="68"/>
      <c r="D74" s="68"/>
      <c r="E74" s="68"/>
      <c r="F74" s="68"/>
      <c r="G74" s="68"/>
      <c r="H74" s="68"/>
      <c r="I74" s="68"/>
      <c r="J74" s="68"/>
      <c r="K74" s="68"/>
      <c r="L74" s="68"/>
      <c r="M74" s="68"/>
      <c r="N74" s="68"/>
      <c r="O74" s="68"/>
      <c r="P74" s="68"/>
      <c r="Q74" s="68"/>
      <c r="R74" s="68"/>
    </row>
  </sheetData>
  <sheetProtection algorithmName="SHA-512" hashValue="QnV6uLLEaR2AAxZHnbz7FLGJt8rupftiIdZja1WEzcj2ldZ+8s08FdF8x20tG3aUnvNsiBnzXGeXtClR0KLl6Q==" saltValue="NXON1NYX2JPKpl9cInf4rw==" spinCount="100000" sheet="1" objects="1" scenarios="1"/>
  <mergeCells count="67">
    <mergeCell ref="B34:D34"/>
    <mergeCell ref="E34:F34"/>
    <mergeCell ref="B35:D35"/>
    <mergeCell ref="E35:F35"/>
    <mergeCell ref="B36:D36"/>
    <mergeCell ref="E36:F36"/>
    <mergeCell ref="B28:D28"/>
    <mergeCell ref="E28:G28"/>
    <mergeCell ref="H28:J28"/>
    <mergeCell ref="K28:N28"/>
    <mergeCell ref="O28:R28"/>
    <mergeCell ref="B27:D27"/>
    <mergeCell ref="E27:G27"/>
    <mergeCell ref="H27:J27"/>
    <mergeCell ref="K27:N27"/>
    <mergeCell ref="O27:R27"/>
    <mergeCell ref="L30:N30"/>
    <mergeCell ref="B32:Q32"/>
    <mergeCell ref="B33:D33"/>
    <mergeCell ref="E33:F33"/>
    <mergeCell ref="G33:I33"/>
    <mergeCell ref="J33:L33"/>
    <mergeCell ref="M33:O33"/>
    <mergeCell ref="D30:E30"/>
    <mergeCell ref="G30:H30"/>
    <mergeCell ref="I30:J30"/>
    <mergeCell ref="A20:R20"/>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12:R12"/>
    <mergeCell ref="A14:R14"/>
    <mergeCell ref="N4:O4"/>
    <mergeCell ref="P4:R4"/>
    <mergeCell ref="A5:R5"/>
    <mergeCell ref="A6:B6"/>
    <mergeCell ref="C6:D6"/>
    <mergeCell ref="K6:L6"/>
    <mergeCell ref="M6:N6"/>
    <mergeCell ref="P6:Q6"/>
    <mergeCell ref="K4:L4"/>
    <mergeCell ref="A8:R8"/>
    <mergeCell ref="A9:R9"/>
    <mergeCell ref="A10:R10"/>
    <mergeCell ref="A11:R11"/>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72CA00CC-B590-4FDD-85A6-375F84CA32D8}">
      <formula1>20</formula1>
      <formula2>1200</formula2>
    </dataValidation>
    <dataValidation type="list" allowBlank="1" showInputMessage="1" showErrorMessage="1" sqref="K6:L6" xr:uid="{555D4F55-596F-4813-8854-269254127B73}">
      <formula1>STATUS</formula1>
    </dataValidation>
  </dataValidations>
  <hyperlinks>
    <hyperlink ref="F29" r:id="rId1" xr:uid="{109DF9DB-1EDB-43DD-A1D9-A4017B1962B0}"/>
    <hyperlink ref="C29" r:id="rId2" xr:uid="{0EA84506-F801-4FB9-A2CF-7F11AD6EA008}"/>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65DF-BE16-47F0-A14D-37FC869792A7}">
  <sheetPr codeName="Arkusz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Z2_DFiRZ!B10</f>
        <v>Moduł Z2/1</v>
      </c>
      <c r="B3" s="350"/>
      <c r="C3" s="350"/>
      <c r="D3" s="354" t="str">
        <f>Z2_DFiRZ!C10</f>
        <v>Biznes w działaniu</v>
      </c>
      <c r="E3" s="355"/>
      <c r="F3" s="355"/>
      <c r="G3" s="355"/>
      <c r="H3" s="355"/>
      <c r="I3" s="356"/>
      <c r="J3" s="3"/>
      <c r="K3" s="3"/>
      <c r="L3" s="4"/>
      <c r="M3" s="4"/>
      <c r="N3" s="4"/>
      <c r="O3" s="4"/>
      <c r="P3" s="4"/>
      <c r="Q3" s="4"/>
      <c r="R3" s="4"/>
    </row>
    <row r="4" spans="1:19" ht="18.75" thickBot="1" x14ac:dyDescent="0.3">
      <c r="A4" s="428" t="s">
        <v>54</v>
      </c>
      <c r="B4" s="428"/>
      <c r="C4" s="428"/>
      <c r="D4" s="351" t="str">
        <f>Z2_DFiRZ!B15</f>
        <v>Kurs 2.1.</v>
      </c>
      <c r="E4" s="352"/>
      <c r="F4" s="352"/>
      <c r="G4" s="352"/>
      <c r="H4" s="352"/>
      <c r="I4" s="353"/>
      <c r="J4" s="3"/>
      <c r="K4" s="3"/>
      <c r="L4" s="4"/>
      <c r="M4" s="4"/>
      <c r="N4" s="4"/>
      <c r="O4" s="4"/>
      <c r="P4" s="4"/>
      <c r="Q4" s="4"/>
      <c r="R4" s="4"/>
    </row>
    <row r="5" spans="1:19" ht="23.25" thickBot="1" x14ac:dyDescent="0.3">
      <c r="A5" s="429" t="s">
        <v>55</v>
      </c>
      <c r="B5" s="429"/>
      <c r="C5" s="429"/>
      <c r="D5" s="430" t="str">
        <f>Z2_DFiRZ!C15</f>
        <v>Ekonomia menedżerska</v>
      </c>
      <c r="E5" s="430"/>
      <c r="F5" s="430"/>
      <c r="G5" s="430"/>
      <c r="H5" s="430"/>
      <c r="I5" s="430"/>
      <c r="J5" s="430"/>
      <c r="K5" s="430"/>
      <c r="L5" s="431" t="s">
        <v>40</v>
      </c>
      <c r="M5" s="431"/>
      <c r="N5" s="73">
        <f>Z2_DFiRZ!D15</f>
        <v>4</v>
      </c>
      <c r="O5" s="431" t="s">
        <v>41</v>
      </c>
      <c r="P5" s="431"/>
      <c r="Q5" s="432" t="str">
        <f>Z2_DFiRZ!F14</f>
        <v>dr A. Lachowska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(1)'!G6</f>
        <v>I</v>
      </c>
      <c r="H7" s="111" t="s">
        <v>45</v>
      </c>
      <c r="I7" s="40">
        <f>'M (1)'!I6</f>
        <v>1</v>
      </c>
      <c r="J7" s="251" t="s">
        <v>228</v>
      </c>
      <c r="K7" s="252"/>
      <c r="L7" s="358" t="s">
        <v>46</v>
      </c>
      <c r="M7" s="359"/>
      <c r="N7" s="7" t="s">
        <v>47</v>
      </c>
      <c r="O7" s="442" t="s">
        <v>48</v>
      </c>
      <c r="P7" s="442"/>
      <c r="Q7" s="443" t="s">
        <v>49</v>
      </c>
      <c r="R7" s="443"/>
      <c r="S7" s="74">
        <f>Z2_DFiRZ!G15</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147"/>
      <c r="B9" s="148"/>
      <c r="C9" s="148"/>
      <c r="D9" s="148"/>
      <c r="E9" s="148"/>
      <c r="F9" s="148"/>
      <c r="G9" s="148"/>
      <c r="H9" s="148"/>
      <c r="I9" s="148"/>
      <c r="J9" s="148"/>
      <c r="K9" s="148"/>
      <c r="L9" s="148"/>
      <c r="M9" s="148"/>
      <c r="N9" s="148"/>
      <c r="O9" s="148"/>
      <c r="P9" s="148"/>
      <c r="Q9" s="148"/>
      <c r="R9" s="148"/>
      <c r="S9" s="149"/>
    </row>
    <row r="10" spans="1:19" ht="20.100000000000001" customHeight="1" x14ac:dyDescent="0.25">
      <c r="A10" s="513" t="s">
        <v>57</v>
      </c>
      <c r="B10" s="514"/>
      <c r="C10" s="514"/>
      <c r="D10" s="514"/>
      <c r="E10" s="514"/>
      <c r="F10" s="514"/>
      <c r="G10" s="514"/>
      <c r="H10" s="514"/>
      <c r="I10" s="514"/>
      <c r="J10" s="514"/>
      <c r="K10" s="514"/>
      <c r="L10" s="514"/>
      <c r="M10" s="514"/>
      <c r="N10" s="514"/>
      <c r="O10" s="514"/>
      <c r="P10" s="514"/>
      <c r="Q10" s="514"/>
      <c r="R10" s="514"/>
      <c r="S10" s="515"/>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629" t="s">
        <v>61</v>
      </c>
      <c r="B14" s="376" t="s">
        <v>390</v>
      </c>
      <c r="C14" s="377"/>
      <c r="D14" s="377"/>
      <c r="E14" s="377"/>
      <c r="F14" s="377"/>
      <c r="G14" s="377"/>
      <c r="H14" s="377"/>
      <c r="I14" s="377"/>
      <c r="J14" s="377"/>
      <c r="K14" s="377"/>
      <c r="L14" s="377"/>
      <c r="M14" s="378"/>
      <c r="N14" s="367" t="s">
        <v>146</v>
      </c>
      <c r="O14" s="368"/>
      <c r="P14" s="368"/>
      <c r="Q14" s="368"/>
      <c r="R14" s="368"/>
      <c r="S14" s="369"/>
    </row>
    <row r="15" spans="1:19" ht="15" customHeight="1" x14ac:dyDescent="0.25">
      <c r="A15" s="617"/>
      <c r="B15" s="294"/>
      <c r="C15" s="360"/>
      <c r="D15" s="360"/>
      <c r="E15" s="360"/>
      <c r="F15" s="360"/>
      <c r="G15" s="360"/>
      <c r="H15" s="360"/>
      <c r="I15" s="360"/>
      <c r="J15" s="360"/>
      <c r="K15" s="360"/>
      <c r="L15" s="360"/>
      <c r="M15" s="296"/>
      <c r="N15" s="325" t="s">
        <v>147</v>
      </c>
      <c r="O15" s="326"/>
      <c r="P15" s="326"/>
      <c r="Q15" s="326"/>
      <c r="R15" s="326"/>
      <c r="S15" s="327"/>
    </row>
    <row r="16" spans="1:19" ht="15" customHeight="1" x14ac:dyDescent="0.25">
      <c r="A16" s="617"/>
      <c r="B16" s="294"/>
      <c r="C16" s="360"/>
      <c r="D16" s="360"/>
      <c r="E16" s="360"/>
      <c r="F16" s="360"/>
      <c r="G16" s="360"/>
      <c r="H16" s="360"/>
      <c r="I16" s="360"/>
      <c r="J16" s="360"/>
      <c r="K16" s="360"/>
      <c r="L16" s="360"/>
      <c r="M16" s="296"/>
      <c r="N16" s="325"/>
      <c r="O16" s="326"/>
      <c r="P16" s="326"/>
      <c r="Q16" s="326"/>
      <c r="R16" s="326"/>
      <c r="S16" s="327"/>
    </row>
    <row r="17" spans="1:19" ht="15" customHeight="1" x14ac:dyDescent="0.25">
      <c r="A17" s="617"/>
      <c r="B17" s="294"/>
      <c r="C17" s="360"/>
      <c r="D17" s="360"/>
      <c r="E17" s="360"/>
      <c r="F17" s="360"/>
      <c r="G17" s="360"/>
      <c r="H17" s="360"/>
      <c r="I17" s="360"/>
      <c r="J17" s="360"/>
      <c r="K17" s="360"/>
      <c r="L17" s="360"/>
      <c r="M17" s="296"/>
      <c r="N17" s="325"/>
      <c r="O17" s="326"/>
      <c r="P17" s="326"/>
      <c r="Q17" s="326"/>
      <c r="R17" s="326"/>
      <c r="S17" s="327"/>
    </row>
    <row r="18" spans="1:19" ht="15" customHeight="1" x14ac:dyDescent="0.25">
      <c r="A18" s="617"/>
      <c r="B18" s="361"/>
      <c r="C18" s="362"/>
      <c r="D18" s="362"/>
      <c r="E18" s="362"/>
      <c r="F18" s="362"/>
      <c r="G18" s="362"/>
      <c r="H18" s="362"/>
      <c r="I18" s="362"/>
      <c r="J18" s="362"/>
      <c r="K18" s="362"/>
      <c r="L18" s="362"/>
      <c r="M18" s="363"/>
      <c r="N18" s="331"/>
      <c r="O18" s="332"/>
      <c r="P18" s="332"/>
      <c r="Q18" s="332"/>
      <c r="R18" s="332"/>
      <c r="S18" s="333"/>
    </row>
    <row r="19" spans="1:19" ht="15" customHeight="1" x14ac:dyDescent="0.25">
      <c r="A19" s="617"/>
      <c r="B19" s="291" t="s">
        <v>391</v>
      </c>
      <c r="C19" s="292"/>
      <c r="D19" s="292"/>
      <c r="E19" s="292"/>
      <c r="F19" s="292"/>
      <c r="G19" s="292"/>
      <c r="H19" s="292"/>
      <c r="I19" s="292"/>
      <c r="J19" s="292"/>
      <c r="K19" s="292"/>
      <c r="L19" s="292"/>
      <c r="M19" s="293"/>
      <c r="N19" s="334" t="s">
        <v>146</v>
      </c>
      <c r="O19" s="335"/>
      <c r="P19" s="335"/>
      <c r="Q19" s="335"/>
      <c r="R19" s="335"/>
      <c r="S19" s="336"/>
    </row>
    <row r="20" spans="1:19" ht="15" customHeight="1" x14ac:dyDescent="0.25">
      <c r="A20" s="617"/>
      <c r="B20" s="294"/>
      <c r="C20" s="360"/>
      <c r="D20" s="360"/>
      <c r="E20" s="360"/>
      <c r="F20" s="360"/>
      <c r="G20" s="360"/>
      <c r="H20" s="360"/>
      <c r="I20" s="360"/>
      <c r="J20" s="360"/>
      <c r="K20" s="360"/>
      <c r="L20" s="360"/>
      <c r="M20" s="296"/>
      <c r="N20" s="325" t="s">
        <v>147</v>
      </c>
      <c r="O20" s="326"/>
      <c r="P20" s="326"/>
      <c r="Q20" s="326"/>
      <c r="R20" s="326"/>
      <c r="S20" s="327"/>
    </row>
    <row r="21" spans="1:19" ht="15" customHeight="1" x14ac:dyDescent="0.25">
      <c r="A21" s="617"/>
      <c r="B21" s="294"/>
      <c r="C21" s="360"/>
      <c r="D21" s="360"/>
      <c r="E21" s="360"/>
      <c r="F21" s="360"/>
      <c r="G21" s="360"/>
      <c r="H21" s="360"/>
      <c r="I21" s="360"/>
      <c r="J21" s="360"/>
      <c r="K21" s="360"/>
      <c r="L21" s="360"/>
      <c r="M21" s="296"/>
      <c r="N21" s="325" t="s">
        <v>148</v>
      </c>
      <c r="O21" s="326"/>
      <c r="P21" s="326"/>
      <c r="Q21" s="326"/>
      <c r="R21" s="326"/>
      <c r="S21" s="327"/>
    </row>
    <row r="22" spans="1:19" ht="15" customHeight="1" x14ac:dyDescent="0.25">
      <c r="A22" s="617"/>
      <c r="B22" s="294"/>
      <c r="C22" s="360"/>
      <c r="D22" s="360"/>
      <c r="E22" s="360"/>
      <c r="F22" s="360"/>
      <c r="G22" s="360"/>
      <c r="H22" s="360"/>
      <c r="I22" s="360"/>
      <c r="J22" s="360"/>
      <c r="K22" s="360"/>
      <c r="L22" s="360"/>
      <c r="M22" s="296"/>
      <c r="N22" s="325"/>
      <c r="O22" s="326"/>
      <c r="P22" s="326"/>
      <c r="Q22" s="326"/>
      <c r="R22" s="326"/>
      <c r="S22" s="327"/>
    </row>
    <row r="23" spans="1:19" ht="15" customHeight="1" x14ac:dyDescent="0.25">
      <c r="A23" s="617"/>
      <c r="B23" s="361"/>
      <c r="C23" s="362"/>
      <c r="D23" s="362"/>
      <c r="E23" s="362"/>
      <c r="F23" s="362"/>
      <c r="G23" s="362"/>
      <c r="H23" s="362"/>
      <c r="I23" s="362"/>
      <c r="J23" s="362"/>
      <c r="K23" s="362"/>
      <c r="L23" s="362"/>
      <c r="M23" s="363"/>
      <c r="N23" s="331"/>
      <c r="O23" s="332"/>
      <c r="P23" s="332"/>
      <c r="Q23" s="332"/>
      <c r="R23" s="332"/>
      <c r="S23" s="333"/>
    </row>
    <row r="24" spans="1:19" ht="15" customHeight="1" x14ac:dyDescent="0.25">
      <c r="A24" s="617"/>
      <c r="B24" s="291" t="s">
        <v>392</v>
      </c>
      <c r="C24" s="292"/>
      <c r="D24" s="292"/>
      <c r="E24" s="292"/>
      <c r="F24" s="292"/>
      <c r="G24" s="292"/>
      <c r="H24" s="292"/>
      <c r="I24" s="292"/>
      <c r="J24" s="292"/>
      <c r="K24" s="292"/>
      <c r="L24" s="292"/>
      <c r="M24" s="293"/>
      <c r="N24" s="334" t="s">
        <v>146</v>
      </c>
      <c r="O24" s="335"/>
      <c r="P24" s="335"/>
      <c r="Q24" s="335"/>
      <c r="R24" s="335"/>
      <c r="S24" s="336"/>
    </row>
    <row r="25" spans="1:19" ht="15" customHeight="1" x14ac:dyDescent="0.25">
      <c r="A25" s="617"/>
      <c r="B25" s="294"/>
      <c r="C25" s="360"/>
      <c r="D25" s="360"/>
      <c r="E25" s="360"/>
      <c r="F25" s="360"/>
      <c r="G25" s="360"/>
      <c r="H25" s="360"/>
      <c r="I25" s="360"/>
      <c r="J25" s="360"/>
      <c r="K25" s="360"/>
      <c r="L25" s="360"/>
      <c r="M25" s="296"/>
      <c r="N25" s="325" t="s">
        <v>149</v>
      </c>
      <c r="O25" s="326"/>
      <c r="P25" s="326"/>
      <c r="Q25" s="326"/>
      <c r="R25" s="326"/>
      <c r="S25" s="327"/>
    </row>
    <row r="26" spans="1:19" ht="15" customHeight="1" x14ac:dyDescent="0.25">
      <c r="A26" s="617"/>
      <c r="B26" s="294"/>
      <c r="C26" s="360"/>
      <c r="D26" s="360"/>
      <c r="E26" s="360"/>
      <c r="F26" s="360"/>
      <c r="G26" s="360"/>
      <c r="H26" s="360"/>
      <c r="I26" s="360"/>
      <c r="J26" s="360"/>
      <c r="K26" s="360"/>
      <c r="L26" s="360"/>
      <c r="M26" s="296"/>
      <c r="N26" s="325"/>
      <c r="O26" s="326"/>
      <c r="P26" s="326"/>
      <c r="Q26" s="326"/>
      <c r="R26" s="326"/>
      <c r="S26" s="327"/>
    </row>
    <row r="27" spans="1:19" ht="15" customHeight="1" x14ac:dyDescent="0.25">
      <c r="A27" s="617"/>
      <c r="B27" s="294"/>
      <c r="C27" s="360"/>
      <c r="D27" s="360"/>
      <c r="E27" s="360"/>
      <c r="F27" s="360"/>
      <c r="G27" s="360"/>
      <c r="H27" s="360"/>
      <c r="I27" s="360"/>
      <c r="J27" s="360"/>
      <c r="K27" s="360"/>
      <c r="L27" s="360"/>
      <c r="M27" s="296"/>
      <c r="N27" s="325"/>
      <c r="O27" s="326"/>
      <c r="P27" s="326"/>
      <c r="Q27" s="326"/>
      <c r="R27" s="326"/>
      <c r="S27" s="327"/>
    </row>
    <row r="28" spans="1:19" ht="15" customHeight="1" thickBot="1" x14ac:dyDescent="0.3">
      <c r="A28" s="617"/>
      <c r="B28" s="361"/>
      <c r="C28" s="362"/>
      <c r="D28" s="362"/>
      <c r="E28" s="362"/>
      <c r="F28" s="362"/>
      <c r="G28" s="362"/>
      <c r="H28" s="362"/>
      <c r="I28" s="362"/>
      <c r="J28" s="362"/>
      <c r="K28" s="362"/>
      <c r="L28" s="362"/>
      <c r="M28" s="363"/>
      <c r="N28" s="331"/>
      <c r="O28" s="332"/>
      <c r="P28" s="332"/>
      <c r="Q28" s="332"/>
      <c r="R28" s="332"/>
      <c r="S28" s="333"/>
    </row>
    <row r="29" spans="1:19" ht="15" hidden="1" customHeight="1" x14ac:dyDescent="0.25">
      <c r="A29" s="617"/>
      <c r="B29" s="291"/>
      <c r="C29" s="292"/>
      <c r="D29" s="292"/>
      <c r="E29" s="292"/>
      <c r="F29" s="292"/>
      <c r="G29" s="292"/>
      <c r="H29" s="292"/>
      <c r="I29" s="292"/>
      <c r="J29" s="292"/>
      <c r="K29" s="292"/>
      <c r="L29" s="292"/>
      <c r="M29" s="293"/>
      <c r="N29" s="334"/>
      <c r="O29" s="335"/>
      <c r="P29" s="335"/>
      <c r="Q29" s="335"/>
      <c r="R29" s="335"/>
      <c r="S29" s="336"/>
    </row>
    <row r="30" spans="1:19" ht="15" hidden="1" customHeight="1" x14ac:dyDescent="0.25">
      <c r="A30" s="617"/>
      <c r="B30" s="294"/>
      <c r="C30" s="360"/>
      <c r="D30" s="360"/>
      <c r="E30" s="360"/>
      <c r="F30" s="360"/>
      <c r="G30" s="360"/>
      <c r="H30" s="360"/>
      <c r="I30" s="360"/>
      <c r="J30" s="360"/>
      <c r="K30" s="360"/>
      <c r="L30" s="360"/>
      <c r="M30" s="296"/>
      <c r="N30" s="325"/>
      <c r="O30" s="326"/>
      <c r="P30" s="326"/>
      <c r="Q30" s="326"/>
      <c r="R30" s="326"/>
      <c r="S30" s="327"/>
    </row>
    <row r="31" spans="1:19" ht="15" hidden="1" customHeight="1" x14ac:dyDescent="0.25">
      <c r="A31" s="617"/>
      <c r="B31" s="294"/>
      <c r="C31" s="360"/>
      <c r="D31" s="360"/>
      <c r="E31" s="360"/>
      <c r="F31" s="360"/>
      <c r="G31" s="360"/>
      <c r="H31" s="360"/>
      <c r="I31" s="360"/>
      <c r="J31" s="360"/>
      <c r="K31" s="360"/>
      <c r="L31" s="360"/>
      <c r="M31" s="296"/>
      <c r="N31" s="325"/>
      <c r="O31" s="326"/>
      <c r="P31" s="326"/>
      <c r="Q31" s="326"/>
      <c r="R31" s="326"/>
      <c r="S31" s="327"/>
    </row>
    <row r="32" spans="1:19" ht="15" hidden="1" customHeight="1" x14ac:dyDescent="0.25">
      <c r="A32" s="617"/>
      <c r="B32" s="294"/>
      <c r="C32" s="360"/>
      <c r="D32" s="360"/>
      <c r="E32" s="360"/>
      <c r="F32" s="360"/>
      <c r="G32" s="360"/>
      <c r="H32" s="360"/>
      <c r="I32" s="360"/>
      <c r="J32" s="360"/>
      <c r="K32" s="360"/>
      <c r="L32" s="360"/>
      <c r="M32" s="296"/>
      <c r="N32" s="325"/>
      <c r="O32" s="326"/>
      <c r="P32" s="326"/>
      <c r="Q32" s="326"/>
      <c r="R32" s="326"/>
      <c r="S32" s="327"/>
    </row>
    <row r="33" spans="1:19" ht="15" hidden="1" customHeight="1" thickBot="1" x14ac:dyDescent="0.3">
      <c r="A33" s="630"/>
      <c r="B33" s="437"/>
      <c r="C33" s="438"/>
      <c r="D33" s="438"/>
      <c r="E33" s="438"/>
      <c r="F33" s="438"/>
      <c r="G33" s="438"/>
      <c r="H33" s="438"/>
      <c r="I33" s="438"/>
      <c r="J33" s="438"/>
      <c r="K33" s="438"/>
      <c r="L33" s="438"/>
      <c r="M33" s="439"/>
      <c r="N33" s="373"/>
      <c r="O33" s="374"/>
      <c r="P33" s="374"/>
      <c r="Q33" s="374"/>
      <c r="R33" s="374"/>
      <c r="S33" s="375"/>
    </row>
    <row r="34" spans="1:19" ht="15" customHeight="1" x14ac:dyDescent="0.25">
      <c r="A34" s="627" t="s">
        <v>62</v>
      </c>
      <c r="B34" s="376" t="s">
        <v>532</v>
      </c>
      <c r="C34" s="377"/>
      <c r="D34" s="377"/>
      <c r="E34" s="377"/>
      <c r="F34" s="377"/>
      <c r="G34" s="377"/>
      <c r="H34" s="377"/>
      <c r="I34" s="377"/>
      <c r="J34" s="377"/>
      <c r="K34" s="377"/>
      <c r="L34" s="377"/>
      <c r="M34" s="378"/>
      <c r="N34" s="367" t="s">
        <v>162</v>
      </c>
      <c r="O34" s="368"/>
      <c r="P34" s="368"/>
      <c r="Q34" s="368"/>
      <c r="R34" s="368"/>
      <c r="S34" s="369"/>
    </row>
    <row r="35" spans="1:19" ht="15" customHeight="1" x14ac:dyDescent="0.25">
      <c r="A35" s="628"/>
      <c r="B35" s="294"/>
      <c r="C35" s="360"/>
      <c r="D35" s="360"/>
      <c r="E35" s="360"/>
      <c r="F35" s="360"/>
      <c r="G35" s="360"/>
      <c r="H35" s="360"/>
      <c r="I35" s="360"/>
      <c r="J35" s="360"/>
      <c r="K35" s="360"/>
      <c r="L35" s="360"/>
      <c r="M35" s="296"/>
      <c r="N35" s="325" t="s">
        <v>163</v>
      </c>
      <c r="O35" s="326"/>
      <c r="P35" s="326"/>
      <c r="Q35" s="326"/>
      <c r="R35" s="326"/>
      <c r="S35" s="327"/>
    </row>
    <row r="36" spans="1:19" ht="15" customHeight="1" x14ac:dyDescent="0.25">
      <c r="A36" s="628"/>
      <c r="B36" s="294"/>
      <c r="C36" s="360"/>
      <c r="D36" s="360"/>
      <c r="E36" s="360"/>
      <c r="F36" s="360"/>
      <c r="G36" s="360"/>
      <c r="H36" s="360"/>
      <c r="I36" s="360"/>
      <c r="J36" s="360"/>
      <c r="K36" s="360"/>
      <c r="L36" s="360"/>
      <c r="M36" s="296"/>
      <c r="N36" s="325"/>
      <c r="O36" s="326"/>
      <c r="P36" s="326"/>
      <c r="Q36" s="326"/>
      <c r="R36" s="326"/>
      <c r="S36" s="327"/>
    </row>
    <row r="37" spans="1:19" ht="15" customHeight="1" x14ac:dyDescent="0.25">
      <c r="A37" s="628"/>
      <c r="B37" s="294"/>
      <c r="C37" s="360"/>
      <c r="D37" s="360"/>
      <c r="E37" s="360"/>
      <c r="F37" s="360"/>
      <c r="G37" s="360"/>
      <c r="H37" s="360"/>
      <c r="I37" s="360"/>
      <c r="J37" s="360"/>
      <c r="K37" s="360"/>
      <c r="L37" s="360"/>
      <c r="M37" s="296"/>
      <c r="N37" s="325"/>
      <c r="O37" s="326"/>
      <c r="P37" s="326"/>
      <c r="Q37" s="326"/>
      <c r="R37" s="326"/>
      <c r="S37" s="327"/>
    </row>
    <row r="38" spans="1:19" ht="15" customHeight="1" x14ac:dyDescent="0.25">
      <c r="A38" s="628"/>
      <c r="B38" s="361"/>
      <c r="C38" s="362"/>
      <c r="D38" s="362"/>
      <c r="E38" s="362"/>
      <c r="F38" s="362"/>
      <c r="G38" s="362"/>
      <c r="H38" s="362"/>
      <c r="I38" s="362"/>
      <c r="J38" s="362"/>
      <c r="K38" s="362"/>
      <c r="L38" s="362"/>
      <c r="M38" s="363"/>
      <c r="N38" s="331"/>
      <c r="O38" s="332"/>
      <c r="P38" s="332"/>
      <c r="Q38" s="332"/>
      <c r="R38" s="332"/>
      <c r="S38" s="333"/>
    </row>
    <row r="39" spans="1:19" ht="15" customHeight="1" x14ac:dyDescent="0.25">
      <c r="A39" s="628"/>
      <c r="B39" s="291" t="s">
        <v>533</v>
      </c>
      <c r="C39" s="292"/>
      <c r="D39" s="292"/>
      <c r="E39" s="292"/>
      <c r="F39" s="292"/>
      <c r="G39" s="292"/>
      <c r="H39" s="292"/>
      <c r="I39" s="292"/>
      <c r="J39" s="292"/>
      <c r="K39" s="292"/>
      <c r="L39" s="292"/>
      <c r="M39" s="293"/>
      <c r="N39" s="334" t="s">
        <v>163</v>
      </c>
      <c r="O39" s="335"/>
      <c r="P39" s="335"/>
      <c r="Q39" s="335"/>
      <c r="R39" s="335"/>
      <c r="S39" s="336"/>
    </row>
    <row r="40" spans="1:19" ht="15" customHeight="1" x14ac:dyDescent="0.25">
      <c r="A40" s="628"/>
      <c r="B40" s="294"/>
      <c r="C40" s="360"/>
      <c r="D40" s="360"/>
      <c r="E40" s="360"/>
      <c r="F40" s="360"/>
      <c r="G40" s="360"/>
      <c r="H40" s="360"/>
      <c r="I40" s="360"/>
      <c r="J40" s="360"/>
      <c r="K40" s="360"/>
      <c r="L40" s="360"/>
      <c r="M40" s="296"/>
      <c r="N40" s="325" t="s">
        <v>164</v>
      </c>
      <c r="O40" s="326"/>
      <c r="P40" s="326"/>
      <c r="Q40" s="326"/>
      <c r="R40" s="326"/>
      <c r="S40" s="327"/>
    </row>
    <row r="41" spans="1:19" ht="15" customHeight="1" x14ac:dyDescent="0.25">
      <c r="A41" s="628"/>
      <c r="B41" s="294"/>
      <c r="C41" s="360"/>
      <c r="D41" s="360"/>
      <c r="E41" s="360"/>
      <c r="F41" s="360"/>
      <c r="G41" s="360"/>
      <c r="H41" s="360"/>
      <c r="I41" s="360"/>
      <c r="J41" s="360"/>
      <c r="K41" s="360"/>
      <c r="L41" s="360"/>
      <c r="M41" s="296"/>
      <c r="N41" s="325"/>
      <c r="O41" s="326"/>
      <c r="P41" s="326"/>
      <c r="Q41" s="326"/>
      <c r="R41" s="326"/>
      <c r="S41" s="327"/>
    </row>
    <row r="42" spans="1:19" ht="15" customHeight="1" x14ac:dyDescent="0.25">
      <c r="A42" s="628"/>
      <c r="B42" s="294"/>
      <c r="C42" s="360"/>
      <c r="D42" s="360"/>
      <c r="E42" s="360"/>
      <c r="F42" s="360"/>
      <c r="G42" s="360"/>
      <c r="H42" s="360"/>
      <c r="I42" s="360"/>
      <c r="J42" s="360"/>
      <c r="K42" s="360"/>
      <c r="L42" s="360"/>
      <c r="M42" s="296"/>
      <c r="N42" s="325"/>
      <c r="O42" s="326"/>
      <c r="P42" s="326"/>
      <c r="Q42" s="326"/>
      <c r="R42" s="326"/>
      <c r="S42" s="327"/>
    </row>
    <row r="43" spans="1:19" ht="15" customHeight="1" x14ac:dyDescent="0.25">
      <c r="A43" s="628"/>
      <c r="B43" s="361"/>
      <c r="C43" s="362"/>
      <c r="D43" s="362"/>
      <c r="E43" s="362"/>
      <c r="F43" s="362"/>
      <c r="G43" s="362"/>
      <c r="H43" s="362"/>
      <c r="I43" s="362"/>
      <c r="J43" s="362"/>
      <c r="K43" s="362"/>
      <c r="L43" s="362"/>
      <c r="M43" s="363"/>
      <c r="N43" s="331"/>
      <c r="O43" s="332"/>
      <c r="P43" s="332"/>
      <c r="Q43" s="332"/>
      <c r="R43" s="332"/>
      <c r="S43" s="333"/>
    </row>
    <row r="44" spans="1:19" ht="15" customHeight="1" x14ac:dyDescent="0.25">
      <c r="A44" s="628"/>
      <c r="B44" s="291" t="s">
        <v>531</v>
      </c>
      <c r="C44" s="292"/>
      <c r="D44" s="292"/>
      <c r="E44" s="292"/>
      <c r="F44" s="292"/>
      <c r="G44" s="292"/>
      <c r="H44" s="292"/>
      <c r="I44" s="292"/>
      <c r="J44" s="292"/>
      <c r="K44" s="292"/>
      <c r="L44" s="292"/>
      <c r="M44" s="293"/>
      <c r="N44" s="334" t="s">
        <v>165</v>
      </c>
      <c r="O44" s="335"/>
      <c r="P44" s="335"/>
      <c r="Q44" s="335"/>
      <c r="R44" s="335"/>
      <c r="S44" s="336"/>
    </row>
    <row r="45" spans="1:19" ht="15" customHeight="1" x14ac:dyDescent="0.25">
      <c r="A45" s="628"/>
      <c r="B45" s="294"/>
      <c r="C45" s="360"/>
      <c r="D45" s="360"/>
      <c r="E45" s="360"/>
      <c r="F45" s="360"/>
      <c r="G45" s="360"/>
      <c r="H45" s="360"/>
      <c r="I45" s="360"/>
      <c r="J45" s="360"/>
      <c r="K45" s="360"/>
      <c r="L45" s="360"/>
      <c r="M45" s="296"/>
      <c r="N45" s="325" t="s">
        <v>166</v>
      </c>
      <c r="O45" s="326"/>
      <c r="P45" s="326"/>
      <c r="Q45" s="326"/>
      <c r="R45" s="326"/>
      <c r="S45" s="327"/>
    </row>
    <row r="46" spans="1:19" ht="15" customHeight="1" x14ac:dyDescent="0.25">
      <c r="A46" s="628"/>
      <c r="B46" s="294"/>
      <c r="C46" s="360"/>
      <c r="D46" s="360"/>
      <c r="E46" s="360"/>
      <c r="F46" s="360"/>
      <c r="G46" s="360"/>
      <c r="H46" s="360"/>
      <c r="I46" s="360"/>
      <c r="J46" s="360"/>
      <c r="K46" s="360"/>
      <c r="L46" s="360"/>
      <c r="M46" s="296"/>
      <c r="N46" s="325" t="s">
        <v>170</v>
      </c>
      <c r="O46" s="326"/>
      <c r="P46" s="326"/>
      <c r="Q46" s="326"/>
      <c r="R46" s="326"/>
      <c r="S46" s="327"/>
    </row>
    <row r="47" spans="1:19" ht="15" customHeight="1" x14ac:dyDescent="0.25">
      <c r="A47" s="628"/>
      <c r="B47" s="294"/>
      <c r="C47" s="360"/>
      <c r="D47" s="360"/>
      <c r="E47" s="360"/>
      <c r="F47" s="360"/>
      <c r="G47" s="360"/>
      <c r="H47" s="360"/>
      <c r="I47" s="360"/>
      <c r="J47" s="360"/>
      <c r="K47" s="360"/>
      <c r="L47" s="360"/>
      <c r="M47" s="296"/>
      <c r="N47" s="325"/>
      <c r="O47" s="326"/>
      <c r="P47" s="326"/>
      <c r="Q47" s="326"/>
      <c r="R47" s="326"/>
      <c r="S47" s="327"/>
    </row>
    <row r="48" spans="1:19" ht="15" customHeight="1" thickBot="1" x14ac:dyDescent="0.3">
      <c r="A48" s="628"/>
      <c r="B48" s="361"/>
      <c r="C48" s="362"/>
      <c r="D48" s="362"/>
      <c r="E48" s="362"/>
      <c r="F48" s="362"/>
      <c r="G48" s="362"/>
      <c r="H48" s="362"/>
      <c r="I48" s="362"/>
      <c r="J48" s="362"/>
      <c r="K48" s="362"/>
      <c r="L48" s="362"/>
      <c r="M48" s="363"/>
      <c r="N48" s="331"/>
      <c r="O48" s="332"/>
      <c r="P48" s="332"/>
      <c r="Q48" s="332"/>
      <c r="R48" s="332"/>
      <c r="S48" s="333"/>
    </row>
    <row r="49" spans="1:19" ht="15" hidden="1" customHeight="1" x14ac:dyDescent="0.25">
      <c r="A49" s="628"/>
      <c r="B49" s="291"/>
      <c r="C49" s="292"/>
      <c r="D49" s="292"/>
      <c r="E49" s="292"/>
      <c r="F49" s="292"/>
      <c r="G49" s="292"/>
      <c r="H49" s="292"/>
      <c r="I49" s="292"/>
      <c r="J49" s="292"/>
      <c r="K49" s="292"/>
      <c r="L49" s="292"/>
      <c r="M49" s="293"/>
      <c r="N49" s="334"/>
      <c r="O49" s="335"/>
      <c r="P49" s="335"/>
      <c r="Q49" s="335"/>
      <c r="R49" s="335"/>
      <c r="S49" s="336"/>
    </row>
    <row r="50" spans="1:19" ht="15" hidden="1" customHeight="1" x14ac:dyDescent="0.25">
      <c r="A50" s="628"/>
      <c r="B50" s="294"/>
      <c r="C50" s="360"/>
      <c r="D50" s="360"/>
      <c r="E50" s="360"/>
      <c r="F50" s="360"/>
      <c r="G50" s="360"/>
      <c r="H50" s="360"/>
      <c r="I50" s="360"/>
      <c r="J50" s="360"/>
      <c r="K50" s="360"/>
      <c r="L50" s="360"/>
      <c r="M50" s="296"/>
      <c r="N50" s="325"/>
      <c r="O50" s="326"/>
      <c r="P50" s="326"/>
      <c r="Q50" s="326"/>
      <c r="R50" s="326"/>
      <c r="S50" s="327"/>
    </row>
    <row r="51" spans="1:19" ht="15" hidden="1" customHeight="1" x14ac:dyDescent="0.25">
      <c r="A51" s="628"/>
      <c r="B51" s="294"/>
      <c r="C51" s="360"/>
      <c r="D51" s="360"/>
      <c r="E51" s="360"/>
      <c r="F51" s="360"/>
      <c r="G51" s="360"/>
      <c r="H51" s="360"/>
      <c r="I51" s="360"/>
      <c r="J51" s="360"/>
      <c r="K51" s="360"/>
      <c r="L51" s="360"/>
      <c r="M51" s="296"/>
      <c r="N51" s="325"/>
      <c r="O51" s="326"/>
      <c r="P51" s="326"/>
      <c r="Q51" s="326"/>
      <c r="R51" s="326"/>
      <c r="S51" s="327"/>
    </row>
    <row r="52" spans="1:19" ht="15" hidden="1" customHeight="1" x14ac:dyDescent="0.25">
      <c r="A52" s="628"/>
      <c r="B52" s="294"/>
      <c r="C52" s="360"/>
      <c r="D52" s="360"/>
      <c r="E52" s="360"/>
      <c r="F52" s="360"/>
      <c r="G52" s="360"/>
      <c r="H52" s="360"/>
      <c r="I52" s="360"/>
      <c r="J52" s="360"/>
      <c r="K52" s="360"/>
      <c r="L52" s="360"/>
      <c r="M52" s="296"/>
      <c r="N52" s="325"/>
      <c r="O52" s="326"/>
      <c r="P52" s="326"/>
      <c r="Q52" s="326"/>
      <c r="R52" s="326"/>
      <c r="S52" s="327"/>
    </row>
    <row r="53" spans="1:19" ht="15" hidden="1" customHeight="1" thickBot="1" x14ac:dyDescent="0.3">
      <c r="A53" s="628"/>
      <c r="B53" s="294"/>
      <c r="C53" s="295"/>
      <c r="D53" s="295"/>
      <c r="E53" s="295"/>
      <c r="F53" s="295"/>
      <c r="G53" s="295"/>
      <c r="H53" s="295"/>
      <c r="I53" s="295"/>
      <c r="J53" s="295"/>
      <c r="K53" s="295"/>
      <c r="L53" s="295"/>
      <c r="M53" s="296"/>
      <c r="N53" s="370"/>
      <c r="O53" s="371"/>
      <c r="P53" s="371"/>
      <c r="Q53" s="371"/>
      <c r="R53" s="371"/>
      <c r="S53" s="372"/>
    </row>
    <row r="54" spans="1:19" ht="15" customHeight="1" x14ac:dyDescent="0.25">
      <c r="A54" s="624" t="s">
        <v>63</v>
      </c>
      <c r="B54" s="364" t="s">
        <v>534</v>
      </c>
      <c r="C54" s="365"/>
      <c r="D54" s="365"/>
      <c r="E54" s="365"/>
      <c r="F54" s="365"/>
      <c r="G54" s="365"/>
      <c r="H54" s="365"/>
      <c r="I54" s="365"/>
      <c r="J54" s="365"/>
      <c r="K54" s="365"/>
      <c r="L54" s="365"/>
      <c r="M54" s="366"/>
      <c r="N54" s="328" t="s">
        <v>181</v>
      </c>
      <c r="O54" s="329"/>
      <c r="P54" s="329"/>
      <c r="Q54" s="329"/>
      <c r="R54" s="329"/>
      <c r="S54" s="330"/>
    </row>
    <row r="55" spans="1:19" ht="15" customHeight="1" x14ac:dyDescent="0.25">
      <c r="A55" s="625"/>
      <c r="B55" s="294"/>
      <c r="C55" s="295"/>
      <c r="D55" s="295"/>
      <c r="E55" s="295"/>
      <c r="F55" s="295"/>
      <c r="G55" s="295"/>
      <c r="H55" s="295"/>
      <c r="I55" s="295"/>
      <c r="J55" s="295"/>
      <c r="K55" s="295"/>
      <c r="L55" s="295"/>
      <c r="M55" s="296"/>
      <c r="N55" s="325" t="s">
        <v>183</v>
      </c>
      <c r="O55" s="326"/>
      <c r="P55" s="326"/>
      <c r="Q55" s="326"/>
      <c r="R55" s="326"/>
      <c r="S55" s="327"/>
    </row>
    <row r="56" spans="1:19" ht="15" customHeight="1" x14ac:dyDescent="0.25">
      <c r="A56" s="625"/>
      <c r="B56" s="294"/>
      <c r="C56" s="295"/>
      <c r="D56" s="295"/>
      <c r="E56" s="295"/>
      <c r="F56" s="295"/>
      <c r="G56" s="295"/>
      <c r="H56" s="295"/>
      <c r="I56" s="295"/>
      <c r="J56" s="295"/>
      <c r="K56" s="295"/>
      <c r="L56" s="295"/>
      <c r="M56" s="296"/>
      <c r="N56" s="325"/>
      <c r="O56" s="326"/>
      <c r="P56" s="326"/>
      <c r="Q56" s="326"/>
      <c r="R56" s="326"/>
      <c r="S56" s="327"/>
    </row>
    <row r="57" spans="1:19" ht="15" customHeight="1" x14ac:dyDescent="0.25">
      <c r="A57" s="625"/>
      <c r="B57" s="294"/>
      <c r="C57" s="295"/>
      <c r="D57" s="295"/>
      <c r="E57" s="295"/>
      <c r="F57" s="295"/>
      <c r="G57" s="295"/>
      <c r="H57" s="295"/>
      <c r="I57" s="295"/>
      <c r="J57" s="295"/>
      <c r="K57" s="295"/>
      <c r="L57" s="295"/>
      <c r="M57" s="296"/>
      <c r="N57" s="325"/>
      <c r="O57" s="326"/>
      <c r="P57" s="326"/>
      <c r="Q57" s="326"/>
      <c r="R57" s="326"/>
      <c r="S57" s="327"/>
    </row>
    <row r="58" spans="1:19" ht="15" customHeight="1" x14ac:dyDescent="0.25">
      <c r="A58" s="625"/>
      <c r="B58" s="361"/>
      <c r="C58" s="362"/>
      <c r="D58" s="362"/>
      <c r="E58" s="362"/>
      <c r="F58" s="362"/>
      <c r="G58" s="362"/>
      <c r="H58" s="362"/>
      <c r="I58" s="362"/>
      <c r="J58" s="362"/>
      <c r="K58" s="362"/>
      <c r="L58" s="362"/>
      <c r="M58" s="363"/>
      <c r="N58" s="331"/>
      <c r="O58" s="332"/>
      <c r="P58" s="332"/>
      <c r="Q58" s="332"/>
      <c r="R58" s="332"/>
      <c r="S58" s="333"/>
    </row>
    <row r="59" spans="1:19" ht="15" customHeight="1" x14ac:dyDescent="0.25">
      <c r="A59" s="625"/>
      <c r="B59" s="291" t="s">
        <v>535</v>
      </c>
      <c r="C59" s="292"/>
      <c r="D59" s="292"/>
      <c r="E59" s="292"/>
      <c r="F59" s="292"/>
      <c r="G59" s="292"/>
      <c r="H59" s="292"/>
      <c r="I59" s="292"/>
      <c r="J59" s="292"/>
      <c r="K59" s="292"/>
      <c r="L59" s="292"/>
      <c r="M59" s="293"/>
      <c r="N59" s="334" t="s">
        <v>182</v>
      </c>
      <c r="O59" s="335"/>
      <c r="P59" s="335"/>
      <c r="Q59" s="335"/>
      <c r="R59" s="335"/>
      <c r="S59" s="336"/>
    </row>
    <row r="60" spans="1:19" ht="15" customHeight="1" x14ac:dyDescent="0.25">
      <c r="A60" s="625"/>
      <c r="B60" s="294"/>
      <c r="C60" s="295"/>
      <c r="D60" s="295"/>
      <c r="E60" s="295"/>
      <c r="F60" s="295"/>
      <c r="G60" s="295"/>
      <c r="H60" s="295"/>
      <c r="I60" s="295"/>
      <c r="J60" s="295"/>
      <c r="K60" s="295"/>
      <c r="L60" s="295"/>
      <c r="M60" s="296"/>
      <c r="N60" s="325" t="s">
        <v>185</v>
      </c>
      <c r="O60" s="326"/>
      <c r="P60" s="326"/>
      <c r="Q60" s="326"/>
      <c r="R60" s="326"/>
      <c r="S60" s="327"/>
    </row>
    <row r="61" spans="1:19" ht="15" customHeight="1" x14ac:dyDescent="0.25">
      <c r="A61" s="625"/>
      <c r="B61" s="294"/>
      <c r="C61" s="295"/>
      <c r="D61" s="295"/>
      <c r="E61" s="295"/>
      <c r="F61" s="295"/>
      <c r="G61" s="295"/>
      <c r="H61" s="295"/>
      <c r="I61" s="295"/>
      <c r="J61" s="295"/>
      <c r="K61" s="295"/>
      <c r="L61" s="295"/>
      <c r="M61" s="296"/>
      <c r="N61" s="325" t="s">
        <v>186</v>
      </c>
      <c r="O61" s="326"/>
      <c r="P61" s="326"/>
      <c r="Q61" s="326"/>
      <c r="R61" s="326"/>
      <c r="S61" s="327"/>
    </row>
    <row r="62" spans="1:19" ht="15" customHeight="1" x14ac:dyDescent="0.25">
      <c r="A62" s="625"/>
      <c r="B62" s="294"/>
      <c r="C62" s="295"/>
      <c r="D62" s="295"/>
      <c r="E62" s="295"/>
      <c r="F62" s="295"/>
      <c r="G62" s="295"/>
      <c r="H62" s="295"/>
      <c r="I62" s="295"/>
      <c r="J62" s="295"/>
      <c r="K62" s="295"/>
      <c r="L62" s="295"/>
      <c r="M62" s="296"/>
      <c r="N62" s="325"/>
      <c r="O62" s="326"/>
      <c r="P62" s="326"/>
      <c r="Q62" s="326"/>
      <c r="R62" s="326"/>
      <c r="S62" s="327"/>
    </row>
    <row r="63" spans="1:19" ht="15" customHeight="1" x14ac:dyDescent="0.25">
      <c r="A63" s="625"/>
      <c r="B63" s="361"/>
      <c r="C63" s="362"/>
      <c r="D63" s="362"/>
      <c r="E63" s="362"/>
      <c r="F63" s="362"/>
      <c r="G63" s="362"/>
      <c r="H63" s="362"/>
      <c r="I63" s="362"/>
      <c r="J63" s="362"/>
      <c r="K63" s="362"/>
      <c r="L63" s="362"/>
      <c r="M63" s="363"/>
      <c r="N63" s="331"/>
      <c r="O63" s="332"/>
      <c r="P63" s="332"/>
      <c r="Q63" s="332"/>
      <c r="R63" s="332"/>
      <c r="S63" s="333"/>
    </row>
    <row r="64" spans="1:19" ht="15" customHeight="1" x14ac:dyDescent="0.25">
      <c r="A64" s="625"/>
      <c r="B64" s="291" t="s">
        <v>536</v>
      </c>
      <c r="C64" s="292"/>
      <c r="D64" s="292"/>
      <c r="E64" s="292"/>
      <c r="F64" s="292"/>
      <c r="G64" s="292"/>
      <c r="H64" s="292"/>
      <c r="I64" s="292"/>
      <c r="J64" s="292"/>
      <c r="K64" s="292"/>
      <c r="L64" s="292"/>
      <c r="M64" s="293"/>
      <c r="N64" s="334" t="s">
        <v>184</v>
      </c>
      <c r="O64" s="335"/>
      <c r="P64" s="335"/>
      <c r="Q64" s="335"/>
      <c r="R64" s="335"/>
      <c r="S64" s="336"/>
    </row>
    <row r="65" spans="1:19" ht="15" customHeight="1" x14ac:dyDescent="0.25">
      <c r="A65" s="625"/>
      <c r="B65" s="294"/>
      <c r="C65" s="295"/>
      <c r="D65" s="295"/>
      <c r="E65" s="295"/>
      <c r="F65" s="295"/>
      <c r="G65" s="295"/>
      <c r="H65" s="295"/>
      <c r="I65" s="295"/>
      <c r="J65" s="295"/>
      <c r="K65" s="295"/>
      <c r="L65" s="295"/>
      <c r="M65" s="296"/>
      <c r="N65" s="325" t="s">
        <v>185</v>
      </c>
      <c r="O65" s="326"/>
      <c r="P65" s="326"/>
      <c r="Q65" s="326"/>
      <c r="R65" s="326"/>
      <c r="S65" s="327"/>
    </row>
    <row r="66" spans="1:19" ht="15" customHeight="1" x14ac:dyDescent="0.25">
      <c r="A66" s="625"/>
      <c r="B66" s="294"/>
      <c r="C66" s="295"/>
      <c r="D66" s="295"/>
      <c r="E66" s="295"/>
      <c r="F66" s="295"/>
      <c r="G66" s="295"/>
      <c r="H66" s="295"/>
      <c r="I66" s="295"/>
      <c r="J66" s="295"/>
      <c r="K66" s="295"/>
      <c r="L66" s="295"/>
      <c r="M66" s="296"/>
      <c r="N66" s="325" t="s">
        <v>186</v>
      </c>
      <c r="O66" s="326"/>
      <c r="P66" s="326"/>
      <c r="Q66" s="326"/>
      <c r="R66" s="326"/>
      <c r="S66" s="327"/>
    </row>
    <row r="67" spans="1:19" ht="15" customHeight="1" x14ac:dyDescent="0.25">
      <c r="A67" s="625"/>
      <c r="B67" s="294"/>
      <c r="C67" s="295"/>
      <c r="D67" s="295"/>
      <c r="E67" s="295"/>
      <c r="F67" s="295"/>
      <c r="G67" s="295"/>
      <c r="H67" s="295"/>
      <c r="I67" s="295"/>
      <c r="J67" s="295"/>
      <c r="K67" s="295"/>
      <c r="L67" s="295"/>
      <c r="M67" s="296"/>
      <c r="N67" s="325"/>
      <c r="O67" s="326"/>
      <c r="P67" s="326"/>
      <c r="Q67" s="326"/>
      <c r="R67" s="326"/>
      <c r="S67" s="327"/>
    </row>
    <row r="68" spans="1:19" ht="15" customHeight="1" thickBot="1" x14ac:dyDescent="0.3">
      <c r="A68" s="626"/>
      <c r="B68" s="297"/>
      <c r="C68" s="298"/>
      <c r="D68" s="298"/>
      <c r="E68" s="298"/>
      <c r="F68" s="298"/>
      <c r="G68" s="298"/>
      <c r="H68" s="298"/>
      <c r="I68" s="298"/>
      <c r="J68" s="298"/>
      <c r="K68" s="298"/>
      <c r="L68" s="298"/>
      <c r="M68" s="299"/>
      <c r="N68" s="340"/>
      <c r="O68" s="341"/>
      <c r="P68" s="341"/>
      <c r="Q68" s="341"/>
      <c r="R68" s="341"/>
      <c r="S68" s="342"/>
    </row>
    <row r="69" spans="1:19" ht="15" customHeight="1" x14ac:dyDescent="0.25">
      <c r="A69" s="611"/>
      <c r="B69" s="612"/>
      <c r="C69" s="612"/>
      <c r="D69" s="612"/>
      <c r="E69" s="612"/>
      <c r="F69" s="612"/>
      <c r="G69" s="612"/>
      <c r="H69" s="612"/>
      <c r="I69" s="612"/>
      <c r="J69" s="612"/>
      <c r="K69" s="612"/>
      <c r="L69" s="612"/>
      <c r="M69" s="612"/>
      <c r="N69" s="612"/>
      <c r="O69" s="612"/>
      <c r="P69" s="612"/>
      <c r="Q69" s="612"/>
      <c r="R69" s="612"/>
      <c r="S69" s="613"/>
    </row>
    <row r="70" spans="1:19" ht="20.100000000000001" customHeight="1" x14ac:dyDescent="0.25">
      <c r="A70" s="513" t="s">
        <v>64</v>
      </c>
      <c r="B70" s="514"/>
      <c r="C70" s="514"/>
      <c r="D70" s="514"/>
      <c r="E70" s="514"/>
      <c r="F70" s="514"/>
      <c r="G70" s="514"/>
      <c r="H70" s="514"/>
      <c r="I70" s="514"/>
      <c r="J70" s="150"/>
      <c r="K70" s="614" t="s">
        <v>65</v>
      </c>
      <c r="L70" s="615"/>
      <c r="M70" s="615"/>
      <c r="N70" s="615"/>
      <c r="O70" s="615"/>
      <c r="P70" s="615"/>
      <c r="Q70" s="615"/>
      <c r="R70" s="615"/>
      <c r="S70" s="616"/>
    </row>
    <row r="71" spans="1:19" ht="15" customHeight="1" x14ac:dyDescent="0.25">
      <c r="A71" s="617" t="s">
        <v>140</v>
      </c>
      <c r="B71" s="618" t="s">
        <v>66</v>
      </c>
      <c r="C71" s="619"/>
      <c r="D71" s="619"/>
      <c r="E71" s="619"/>
      <c r="F71" s="620"/>
      <c r="G71" s="602">
        <v>24</v>
      </c>
      <c r="H71" s="603"/>
      <c r="I71" s="604"/>
      <c r="J71" s="591"/>
      <c r="K71" s="593" t="s">
        <v>141</v>
      </c>
      <c r="L71" s="596" t="s">
        <v>508</v>
      </c>
      <c r="M71" s="597"/>
      <c r="N71" s="597"/>
      <c r="O71" s="597"/>
      <c r="P71" s="597"/>
      <c r="Q71" s="597"/>
      <c r="R71" s="597"/>
      <c r="S71" s="598"/>
    </row>
    <row r="72" spans="1:19" ht="15" customHeight="1" x14ac:dyDescent="0.25">
      <c r="A72" s="617"/>
      <c r="B72" s="621" t="s">
        <v>67</v>
      </c>
      <c r="C72" s="622"/>
      <c r="D72" s="622"/>
      <c r="E72" s="622"/>
      <c r="F72" s="623"/>
      <c r="G72" s="608">
        <f>SUM(G73:I83)</f>
        <v>24</v>
      </c>
      <c r="H72" s="609"/>
      <c r="I72" s="610"/>
      <c r="J72" s="591"/>
      <c r="K72" s="594"/>
      <c r="L72" s="285" t="s">
        <v>68</v>
      </c>
      <c r="M72" s="286"/>
      <c r="N72" s="286"/>
      <c r="O72" s="286"/>
      <c r="P72" s="286"/>
      <c r="Q72" s="286"/>
      <c r="R72" s="286"/>
      <c r="S72" s="287"/>
    </row>
    <row r="73" spans="1:19" ht="15" customHeight="1" x14ac:dyDescent="0.25">
      <c r="A73" s="617"/>
      <c r="B73" s="588" t="s">
        <v>68</v>
      </c>
      <c r="C73" s="589"/>
      <c r="D73" s="589"/>
      <c r="E73" s="589"/>
      <c r="F73" s="590"/>
      <c r="G73" s="453">
        <v>8</v>
      </c>
      <c r="H73" s="454"/>
      <c r="I73" s="455"/>
      <c r="J73" s="591"/>
      <c r="K73" s="594"/>
      <c r="L73" s="285" t="s">
        <v>92</v>
      </c>
      <c r="M73" s="286"/>
      <c r="N73" s="286"/>
      <c r="O73" s="286"/>
      <c r="P73" s="286"/>
      <c r="Q73" s="286"/>
      <c r="R73" s="286"/>
      <c r="S73" s="287"/>
    </row>
    <row r="74" spans="1:19" ht="15" customHeight="1" x14ac:dyDescent="0.25">
      <c r="A74" s="617"/>
      <c r="B74" s="588" t="s">
        <v>69</v>
      </c>
      <c r="C74" s="589"/>
      <c r="D74" s="589"/>
      <c r="E74" s="589"/>
      <c r="F74" s="590"/>
      <c r="G74" s="453">
        <v>6</v>
      </c>
      <c r="H74" s="454"/>
      <c r="I74" s="455"/>
      <c r="J74" s="591"/>
      <c r="K74" s="594"/>
      <c r="L74" s="285" t="s">
        <v>102</v>
      </c>
      <c r="M74" s="286"/>
      <c r="N74" s="286"/>
      <c r="O74" s="286"/>
      <c r="P74" s="286"/>
      <c r="Q74" s="286"/>
      <c r="R74" s="286"/>
      <c r="S74" s="287"/>
    </row>
    <row r="75" spans="1:19" ht="15" customHeight="1" x14ac:dyDescent="0.25">
      <c r="A75" s="617"/>
      <c r="B75" s="588" t="s">
        <v>70</v>
      </c>
      <c r="C75" s="589"/>
      <c r="D75" s="589"/>
      <c r="E75" s="589"/>
      <c r="F75" s="590"/>
      <c r="G75" s="453"/>
      <c r="H75" s="454"/>
      <c r="I75" s="455"/>
      <c r="J75" s="591"/>
      <c r="K75" s="594"/>
      <c r="L75" s="285" t="s">
        <v>108</v>
      </c>
      <c r="M75" s="286"/>
      <c r="N75" s="286"/>
      <c r="O75" s="286"/>
      <c r="P75" s="286"/>
      <c r="Q75" s="286"/>
      <c r="R75" s="286"/>
      <c r="S75" s="287"/>
    </row>
    <row r="76" spans="1:19" ht="15" customHeight="1" x14ac:dyDescent="0.25">
      <c r="A76" s="617"/>
      <c r="B76" s="588" t="s">
        <v>71</v>
      </c>
      <c r="C76" s="589"/>
      <c r="D76" s="589"/>
      <c r="E76" s="589"/>
      <c r="F76" s="590"/>
      <c r="G76" s="453"/>
      <c r="H76" s="454"/>
      <c r="I76" s="455"/>
      <c r="J76" s="591"/>
      <c r="K76" s="594"/>
      <c r="L76" s="285" t="s">
        <v>106</v>
      </c>
      <c r="M76" s="286"/>
      <c r="N76" s="286"/>
      <c r="O76" s="286"/>
      <c r="P76" s="286"/>
      <c r="Q76" s="286"/>
      <c r="R76" s="286"/>
      <c r="S76" s="287"/>
    </row>
    <row r="77" spans="1:19" ht="15" customHeight="1" x14ac:dyDescent="0.25">
      <c r="A77" s="617"/>
      <c r="B77" s="588" t="s">
        <v>72</v>
      </c>
      <c r="C77" s="589"/>
      <c r="D77" s="589"/>
      <c r="E77" s="589"/>
      <c r="F77" s="590"/>
      <c r="G77" s="453"/>
      <c r="H77" s="454"/>
      <c r="I77" s="455"/>
      <c r="J77" s="591"/>
      <c r="K77" s="594"/>
      <c r="L77" s="285" t="s">
        <v>96</v>
      </c>
      <c r="M77" s="286"/>
      <c r="N77" s="286"/>
      <c r="O77" s="286"/>
      <c r="P77" s="286"/>
      <c r="Q77" s="286"/>
      <c r="R77" s="286"/>
      <c r="S77" s="287"/>
    </row>
    <row r="78" spans="1:19" ht="15" customHeight="1" x14ac:dyDescent="0.25">
      <c r="A78" s="617"/>
      <c r="B78" s="588" t="s">
        <v>73</v>
      </c>
      <c r="C78" s="589"/>
      <c r="D78" s="589"/>
      <c r="E78" s="589"/>
      <c r="F78" s="590"/>
      <c r="G78" s="453">
        <v>8</v>
      </c>
      <c r="H78" s="454"/>
      <c r="I78" s="455"/>
      <c r="J78" s="591"/>
      <c r="K78" s="594"/>
      <c r="L78" s="285"/>
      <c r="M78" s="286"/>
      <c r="N78" s="286"/>
      <c r="O78" s="286"/>
      <c r="P78" s="286"/>
      <c r="Q78" s="286"/>
      <c r="R78" s="286"/>
      <c r="S78" s="287"/>
    </row>
    <row r="79" spans="1:19" ht="15" customHeight="1" x14ac:dyDescent="0.25">
      <c r="A79" s="617"/>
      <c r="B79" s="588" t="s">
        <v>74</v>
      </c>
      <c r="C79" s="589"/>
      <c r="D79" s="589"/>
      <c r="E79" s="589"/>
      <c r="F79" s="590"/>
      <c r="G79" s="453"/>
      <c r="H79" s="454"/>
      <c r="I79" s="455"/>
      <c r="J79" s="591"/>
      <c r="K79" s="595"/>
      <c r="L79" s="285"/>
      <c r="M79" s="286"/>
      <c r="N79" s="286"/>
      <c r="O79" s="286"/>
      <c r="P79" s="286"/>
      <c r="Q79" s="286"/>
      <c r="R79" s="286"/>
      <c r="S79" s="287"/>
    </row>
    <row r="80" spans="1:19" ht="15" customHeight="1" x14ac:dyDescent="0.25">
      <c r="A80" s="617"/>
      <c r="B80" s="588" t="s">
        <v>75</v>
      </c>
      <c r="C80" s="589"/>
      <c r="D80" s="589"/>
      <c r="E80" s="589"/>
      <c r="F80" s="590"/>
      <c r="G80" s="453"/>
      <c r="H80" s="454"/>
      <c r="I80" s="455"/>
      <c r="J80" s="591"/>
      <c r="K80" s="593" t="s">
        <v>142</v>
      </c>
      <c r="L80" s="596" t="s">
        <v>509</v>
      </c>
      <c r="M80" s="597"/>
      <c r="N80" s="597"/>
      <c r="O80" s="597"/>
      <c r="P80" s="597"/>
      <c r="Q80" s="597"/>
      <c r="R80" s="597"/>
      <c r="S80" s="598"/>
    </row>
    <row r="81" spans="1:19" ht="15" customHeight="1" x14ac:dyDescent="0.25">
      <c r="A81" s="617"/>
      <c r="B81" s="588" t="s">
        <v>76</v>
      </c>
      <c r="C81" s="589"/>
      <c r="D81" s="589"/>
      <c r="E81" s="589"/>
      <c r="F81" s="590"/>
      <c r="G81" s="453"/>
      <c r="H81" s="454"/>
      <c r="I81" s="455"/>
      <c r="J81" s="591"/>
      <c r="K81" s="594"/>
      <c r="L81" s="285" t="s">
        <v>98</v>
      </c>
      <c r="M81" s="286"/>
      <c r="N81" s="286"/>
      <c r="O81" s="286"/>
      <c r="P81" s="286"/>
      <c r="Q81" s="286"/>
      <c r="R81" s="286"/>
      <c r="S81" s="287"/>
    </row>
    <row r="82" spans="1:19" ht="15" customHeight="1" x14ac:dyDescent="0.25">
      <c r="A82" s="617"/>
      <c r="B82" s="588" t="s">
        <v>77</v>
      </c>
      <c r="C82" s="589"/>
      <c r="D82" s="589"/>
      <c r="E82" s="589"/>
      <c r="F82" s="590"/>
      <c r="G82" s="453">
        <v>2</v>
      </c>
      <c r="H82" s="454"/>
      <c r="I82" s="455"/>
      <c r="J82" s="591"/>
      <c r="K82" s="594"/>
      <c r="L82" s="285" t="s">
        <v>95</v>
      </c>
      <c r="M82" s="286"/>
      <c r="N82" s="286"/>
      <c r="O82" s="286"/>
      <c r="P82" s="286"/>
      <c r="Q82" s="286"/>
      <c r="R82" s="286"/>
      <c r="S82" s="287"/>
    </row>
    <row r="83" spans="1:19" ht="15" customHeight="1" x14ac:dyDescent="0.25">
      <c r="A83" s="617"/>
      <c r="B83" s="588" t="s">
        <v>78</v>
      </c>
      <c r="C83" s="589"/>
      <c r="D83" s="589"/>
      <c r="E83" s="589"/>
      <c r="F83" s="590"/>
      <c r="G83" s="453"/>
      <c r="H83" s="454"/>
      <c r="I83" s="455"/>
      <c r="J83" s="591"/>
      <c r="K83" s="594"/>
      <c r="L83" s="285" t="s">
        <v>118</v>
      </c>
      <c r="M83" s="286"/>
      <c r="N83" s="286"/>
      <c r="O83" s="286"/>
      <c r="P83" s="286"/>
      <c r="Q83" s="286"/>
      <c r="R83" s="286"/>
      <c r="S83" s="287"/>
    </row>
    <row r="84" spans="1:19" ht="15" customHeight="1" x14ac:dyDescent="0.25">
      <c r="A84" s="617"/>
      <c r="B84" s="599" t="s">
        <v>79</v>
      </c>
      <c r="C84" s="600"/>
      <c r="D84" s="600"/>
      <c r="E84" s="600"/>
      <c r="F84" s="601"/>
      <c r="G84" s="602">
        <v>76</v>
      </c>
      <c r="H84" s="603"/>
      <c r="I84" s="604"/>
      <c r="J84" s="591"/>
      <c r="K84" s="594"/>
      <c r="L84" s="285"/>
      <c r="M84" s="286"/>
      <c r="N84" s="286"/>
      <c r="O84" s="286"/>
      <c r="P84" s="286"/>
      <c r="Q84" s="286"/>
      <c r="R84" s="286"/>
      <c r="S84" s="287"/>
    </row>
    <row r="85" spans="1:19" ht="15" customHeight="1" x14ac:dyDescent="0.25">
      <c r="A85" s="617"/>
      <c r="B85" s="605" t="s">
        <v>144</v>
      </c>
      <c r="C85" s="606"/>
      <c r="D85" s="606"/>
      <c r="E85" s="606"/>
      <c r="F85" s="607"/>
      <c r="G85" s="608">
        <f>SUM(G84,G71)</f>
        <v>100</v>
      </c>
      <c r="H85" s="609"/>
      <c r="I85" s="610"/>
      <c r="J85" s="592"/>
      <c r="K85" s="595"/>
      <c r="L85" s="285"/>
      <c r="M85" s="286"/>
      <c r="N85" s="286"/>
      <c r="O85" s="286"/>
      <c r="P85" s="286"/>
      <c r="Q85" s="286"/>
      <c r="R85" s="286"/>
      <c r="S85" s="287"/>
    </row>
    <row r="86" spans="1:19" ht="15" customHeight="1" x14ac:dyDescent="0.25">
      <c r="A86" s="565"/>
      <c r="B86" s="566"/>
      <c r="C86" s="566"/>
      <c r="D86" s="566"/>
      <c r="E86" s="566"/>
      <c r="F86" s="566"/>
      <c r="G86" s="566"/>
      <c r="H86" s="566"/>
      <c r="I86" s="566"/>
      <c r="J86" s="566"/>
      <c r="K86" s="566"/>
      <c r="L86" s="566"/>
      <c r="M86" s="566"/>
      <c r="N86" s="566"/>
      <c r="O86" s="566"/>
      <c r="P86" s="566"/>
      <c r="Q86" s="566"/>
      <c r="R86" s="566"/>
      <c r="S86" s="567"/>
    </row>
    <row r="87" spans="1:19" ht="20.100000000000001" customHeight="1" x14ac:dyDescent="0.25">
      <c r="A87" s="573" t="s">
        <v>80</v>
      </c>
      <c r="B87" s="574"/>
      <c r="C87" s="574"/>
      <c r="D87" s="574"/>
      <c r="E87" s="574"/>
      <c r="F87" s="574"/>
      <c r="G87" s="574"/>
      <c r="H87" s="574"/>
      <c r="I87" s="574"/>
      <c r="J87" s="574"/>
      <c r="K87" s="574"/>
      <c r="L87" s="574"/>
      <c r="M87" s="574"/>
      <c r="N87" s="574"/>
      <c r="O87" s="574"/>
      <c r="P87" s="574"/>
      <c r="Q87" s="574"/>
      <c r="R87" s="574"/>
      <c r="S87" s="575"/>
    </row>
    <row r="88" spans="1:19" ht="15" customHeight="1" x14ac:dyDescent="0.25">
      <c r="A88" s="576" t="s">
        <v>139</v>
      </c>
      <c r="B88" s="577" t="s">
        <v>81</v>
      </c>
      <c r="C88" s="578"/>
      <c r="D88" s="578"/>
      <c r="E88" s="579"/>
      <c r="F88" s="577" t="s">
        <v>16</v>
      </c>
      <c r="G88" s="578"/>
      <c r="H88" s="578"/>
      <c r="I88" s="579"/>
      <c r="J88" s="580"/>
      <c r="K88" s="581" t="s">
        <v>82</v>
      </c>
      <c r="L88" s="582" t="s">
        <v>83</v>
      </c>
      <c r="M88" s="583"/>
      <c r="N88" s="583"/>
      <c r="O88" s="583"/>
      <c r="P88" s="583"/>
      <c r="Q88" s="583"/>
      <c r="R88" s="583"/>
      <c r="S88" s="584"/>
    </row>
    <row r="89" spans="1:19" ht="15" customHeight="1" x14ac:dyDescent="0.25">
      <c r="A89" s="576"/>
      <c r="B89" s="585" t="s">
        <v>587</v>
      </c>
      <c r="C89" s="586"/>
      <c r="D89" s="586"/>
      <c r="E89" s="587"/>
      <c r="F89" s="585" t="s">
        <v>84</v>
      </c>
      <c r="G89" s="586"/>
      <c r="H89" s="586"/>
      <c r="I89" s="587"/>
      <c r="J89" s="580"/>
      <c r="K89" s="581"/>
      <c r="L89" s="562" t="s">
        <v>230</v>
      </c>
      <c r="M89" s="563"/>
      <c r="N89" s="563"/>
      <c r="O89" s="563"/>
      <c r="P89" s="563"/>
      <c r="Q89" s="563"/>
      <c r="R89" s="563"/>
      <c r="S89" s="564"/>
    </row>
    <row r="90" spans="1:19" ht="15" customHeight="1" x14ac:dyDescent="0.25">
      <c r="A90" s="576"/>
      <c r="B90" s="559" t="s">
        <v>90</v>
      </c>
      <c r="C90" s="560"/>
      <c r="D90" s="560"/>
      <c r="E90" s="561"/>
      <c r="F90" s="450">
        <v>80</v>
      </c>
      <c r="G90" s="451"/>
      <c r="H90" s="451"/>
      <c r="I90" s="452"/>
      <c r="J90" s="580"/>
      <c r="K90" s="581"/>
      <c r="L90" s="562" t="s">
        <v>231</v>
      </c>
      <c r="M90" s="563"/>
      <c r="N90" s="563"/>
      <c r="O90" s="563"/>
      <c r="P90" s="563"/>
      <c r="Q90" s="563"/>
      <c r="R90" s="563"/>
      <c r="S90" s="564"/>
    </row>
    <row r="91" spans="1:19" ht="15" customHeight="1" x14ac:dyDescent="0.25">
      <c r="A91" s="576"/>
      <c r="B91" s="559" t="s">
        <v>120</v>
      </c>
      <c r="C91" s="560"/>
      <c r="D91" s="560"/>
      <c r="E91" s="561"/>
      <c r="F91" s="450">
        <v>20</v>
      </c>
      <c r="G91" s="451"/>
      <c r="H91" s="451"/>
      <c r="I91" s="452"/>
      <c r="J91" s="580"/>
      <c r="K91" s="581"/>
      <c r="L91" s="562" t="s">
        <v>85</v>
      </c>
      <c r="M91" s="563"/>
      <c r="N91" s="563"/>
      <c r="O91" s="563"/>
      <c r="P91" s="563"/>
      <c r="Q91" s="563"/>
      <c r="R91" s="563"/>
      <c r="S91" s="564"/>
    </row>
    <row r="92" spans="1:19" ht="15" customHeight="1" x14ac:dyDescent="0.25">
      <c r="A92" s="576"/>
      <c r="B92" s="559"/>
      <c r="C92" s="560"/>
      <c r="D92" s="560"/>
      <c r="E92" s="561"/>
      <c r="F92" s="450"/>
      <c r="G92" s="451"/>
      <c r="H92" s="451"/>
      <c r="I92" s="452"/>
      <c r="J92" s="580"/>
      <c r="K92" s="581"/>
      <c r="L92" s="562" t="s">
        <v>232</v>
      </c>
      <c r="M92" s="563"/>
      <c r="N92" s="563"/>
      <c r="O92" s="563"/>
      <c r="P92" s="563"/>
      <c r="Q92" s="563"/>
      <c r="R92" s="563"/>
      <c r="S92" s="564"/>
    </row>
    <row r="93" spans="1:19" ht="15" customHeight="1" x14ac:dyDescent="0.25">
      <c r="A93" s="576"/>
      <c r="B93" s="559"/>
      <c r="C93" s="560"/>
      <c r="D93" s="560"/>
      <c r="E93" s="561"/>
      <c r="F93" s="450"/>
      <c r="G93" s="451"/>
      <c r="H93" s="451"/>
      <c r="I93" s="452"/>
      <c r="J93" s="580"/>
      <c r="K93" s="581"/>
      <c r="L93" s="562" t="s">
        <v>86</v>
      </c>
      <c r="M93" s="563"/>
      <c r="N93" s="563"/>
      <c r="O93" s="563"/>
      <c r="P93" s="563"/>
      <c r="Q93" s="563"/>
      <c r="R93" s="563"/>
      <c r="S93" s="564"/>
    </row>
    <row r="94" spans="1:19" ht="15" customHeight="1" x14ac:dyDescent="0.25">
      <c r="A94" s="576"/>
      <c r="B94" s="559"/>
      <c r="C94" s="560"/>
      <c r="D94" s="560"/>
      <c r="E94" s="561"/>
      <c r="F94" s="450"/>
      <c r="G94" s="451"/>
      <c r="H94" s="451"/>
      <c r="I94" s="452"/>
      <c r="J94" s="580"/>
      <c r="K94" s="581"/>
      <c r="L94" s="562" t="s">
        <v>723</v>
      </c>
      <c r="M94" s="563"/>
      <c r="N94" s="563"/>
      <c r="O94" s="563"/>
      <c r="P94" s="563"/>
      <c r="Q94" s="563"/>
      <c r="R94" s="563"/>
      <c r="S94" s="564"/>
    </row>
    <row r="95" spans="1:19" ht="15" customHeight="1" x14ac:dyDescent="0.25">
      <c r="A95" s="565"/>
      <c r="B95" s="566"/>
      <c r="C95" s="566"/>
      <c r="D95" s="566"/>
      <c r="E95" s="566"/>
      <c r="F95" s="566"/>
      <c r="G95" s="566"/>
      <c r="H95" s="566"/>
      <c r="I95" s="566"/>
      <c r="J95" s="566"/>
      <c r="K95" s="566"/>
      <c r="L95" s="566"/>
      <c r="M95" s="566"/>
      <c r="N95" s="566"/>
      <c r="O95" s="566"/>
      <c r="P95" s="566"/>
      <c r="Q95" s="566"/>
      <c r="R95" s="566"/>
      <c r="S95" s="567"/>
    </row>
    <row r="96" spans="1:19" ht="20.100000000000001" customHeight="1" x14ac:dyDescent="0.25">
      <c r="A96" s="568" t="s">
        <v>138</v>
      </c>
      <c r="B96" s="569" t="s">
        <v>87</v>
      </c>
      <c r="C96" s="569"/>
      <c r="D96" s="569"/>
      <c r="E96" s="569"/>
      <c r="F96" s="569"/>
      <c r="G96" s="569"/>
      <c r="H96" s="569"/>
      <c r="I96" s="569"/>
      <c r="J96" s="569"/>
      <c r="K96" s="569"/>
      <c r="L96" s="569"/>
      <c r="M96" s="569"/>
      <c r="N96" s="569"/>
      <c r="O96" s="569"/>
      <c r="P96" s="569"/>
      <c r="Q96" s="569"/>
      <c r="R96" s="569"/>
      <c r="S96" s="570"/>
    </row>
    <row r="97" spans="1:19" ht="15" customHeight="1" x14ac:dyDescent="0.25">
      <c r="A97" s="568"/>
      <c r="B97" s="571" t="s">
        <v>588</v>
      </c>
      <c r="C97" s="571"/>
      <c r="D97" s="571"/>
      <c r="E97" s="571"/>
      <c r="F97" s="571"/>
      <c r="G97" s="571"/>
      <c r="H97" s="571"/>
      <c r="I97" s="571"/>
      <c r="J97" s="571"/>
      <c r="K97" s="571"/>
      <c r="L97" s="571"/>
      <c r="M97" s="571"/>
      <c r="N97" s="571"/>
      <c r="O97" s="571"/>
      <c r="P97" s="571"/>
      <c r="Q97" s="571"/>
      <c r="R97" s="571"/>
      <c r="S97" s="572"/>
    </row>
    <row r="98" spans="1:19" ht="124.5" customHeight="1" x14ac:dyDescent="0.25">
      <c r="A98" s="568"/>
      <c r="B98" s="414" t="s">
        <v>537</v>
      </c>
      <c r="C98" s="414"/>
      <c r="D98" s="414"/>
      <c r="E98" s="414"/>
      <c r="F98" s="414"/>
      <c r="G98" s="414"/>
      <c r="H98" s="414"/>
      <c r="I98" s="414"/>
      <c r="J98" s="414"/>
      <c r="K98" s="414"/>
      <c r="L98" s="414"/>
      <c r="M98" s="414"/>
      <c r="N98" s="414"/>
      <c r="O98" s="414"/>
      <c r="P98" s="414"/>
      <c r="Q98" s="414"/>
      <c r="R98" s="414"/>
      <c r="S98" s="415"/>
    </row>
    <row r="99" spans="1:19" ht="15" customHeight="1" x14ac:dyDescent="0.25">
      <c r="A99" s="568"/>
      <c r="B99" s="557" t="s">
        <v>88</v>
      </c>
      <c r="C99" s="557"/>
      <c r="D99" s="557"/>
      <c r="E99" s="557"/>
      <c r="F99" s="557"/>
      <c r="G99" s="557"/>
      <c r="H99" s="557"/>
      <c r="I99" s="557"/>
      <c r="J99" s="557"/>
      <c r="K99" s="557"/>
      <c r="L99" s="557"/>
      <c r="M99" s="557"/>
      <c r="N99" s="557"/>
      <c r="O99" s="557"/>
      <c r="P99" s="557"/>
      <c r="Q99" s="557"/>
      <c r="R99" s="557"/>
      <c r="S99" s="558"/>
    </row>
    <row r="100" spans="1:19" ht="76.900000000000006" customHeight="1" x14ac:dyDescent="0.25">
      <c r="A100" s="568"/>
      <c r="B100" s="414" t="s">
        <v>538</v>
      </c>
      <c r="C100" s="414"/>
      <c r="D100" s="414"/>
      <c r="E100" s="414"/>
      <c r="F100" s="414"/>
      <c r="G100" s="414"/>
      <c r="H100" s="414"/>
      <c r="I100" s="414"/>
      <c r="J100" s="414"/>
      <c r="K100" s="414"/>
      <c r="L100" s="414"/>
      <c r="M100" s="414"/>
      <c r="N100" s="414"/>
      <c r="O100" s="414"/>
      <c r="P100" s="414"/>
      <c r="Q100" s="414"/>
      <c r="R100" s="414"/>
      <c r="S100" s="415"/>
    </row>
    <row r="101" spans="1:19" ht="15" customHeight="1" x14ac:dyDescent="0.25">
      <c r="A101" s="568"/>
      <c r="B101" s="557" t="s">
        <v>89</v>
      </c>
      <c r="C101" s="557"/>
      <c r="D101" s="557"/>
      <c r="E101" s="557"/>
      <c r="F101" s="557"/>
      <c r="G101" s="557"/>
      <c r="H101" s="557"/>
      <c r="I101" s="557"/>
      <c r="J101" s="557"/>
      <c r="K101" s="557"/>
      <c r="L101" s="557"/>
      <c r="M101" s="557"/>
      <c r="N101" s="557"/>
      <c r="O101" s="557"/>
      <c r="P101" s="557"/>
      <c r="Q101" s="557"/>
      <c r="R101" s="557"/>
      <c r="S101" s="558"/>
    </row>
    <row r="102" spans="1:19" ht="63" customHeight="1" x14ac:dyDescent="0.25">
      <c r="A102" s="568"/>
      <c r="B102" s="414" t="s">
        <v>539</v>
      </c>
      <c r="C102" s="414"/>
      <c r="D102" s="414"/>
      <c r="E102" s="414"/>
      <c r="F102" s="414"/>
      <c r="G102" s="414"/>
      <c r="H102" s="414"/>
      <c r="I102" s="414"/>
      <c r="J102" s="414"/>
      <c r="K102" s="414"/>
      <c r="L102" s="414"/>
      <c r="M102" s="414"/>
      <c r="N102" s="414"/>
      <c r="O102" s="414"/>
      <c r="P102" s="414"/>
      <c r="Q102" s="414"/>
      <c r="R102" s="414"/>
      <c r="S102" s="415"/>
    </row>
    <row r="103" spans="1:19" ht="15" customHeight="1" x14ac:dyDescent="0.25">
      <c r="A103" s="151"/>
      <c r="B103" s="152"/>
      <c r="C103" s="152"/>
      <c r="D103" s="152"/>
      <c r="E103" s="152"/>
      <c r="F103" s="152"/>
      <c r="G103" s="152"/>
      <c r="H103" s="152"/>
      <c r="I103" s="152"/>
      <c r="J103" s="152"/>
      <c r="K103" s="152"/>
      <c r="L103" s="152"/>
      <c r="M103" s="152"/>
      <c r="N103" s="152"/>
      <c r="O103" s="152"/>
      <c r="P103" s="152"/>
      <c r="Q103" s="152"/>
      <c r="R103" s="152"/>
      <c r="S103" s="153"/>
    </row>
  </sheetData>
  <sheetProtection algorithmName="SHA-512" hashValue="0hxQ6Jo50serhhsJkVhwjhK4rjKDw96v4G8a+CQiz98qJSOceE79j7ZP68SN3cQFSsSIWqNbjFOU7S0Z7iQ60g==" saltValue="vjsQgkMpxLPilMHR4172A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33DD9AAC-78DA-4BF3-A298-866465C6B097}">
      <formula1>PRAC_STUD</formula1>
    </dataValidation>
    <dataValidation type="list" allowBlank="1" showInputMessage="1" showErrorMessage="1" sqref="L72:L79" xr:uid="{27329827-6144-4040-B0DC-D2BD66C29521}">
      <formula1>METODY</formula1>
    </dataValidation>
    <dataValidation type="list" allowBlank="1" showInputMessage="1" showErrorMessage="1" sqref="L7" xr:uid="{CD67F93D-1EC2-4B85-8A1E-4738010866BB}">
      <formula1>STATUS</formula1>
    </dataValidation>
    <dataValidation type="list" allowBlank="1" showInputMessage="1" showErrorMessage="1" sqref="B90:E94" xr:uid="{93527AEC-4258-4DEC-85C4-C0AC78AC2807}">
      <formula1>ZAL</formula1>
    </dataValidation>
    <dataValidation type="list" allowBlank="1" showInputMessage="1" showErrorMessage="1" sqref="N14:S33" xr:uid="{9746DB8C-6075-435A-8F0D-0124DB367742}">
      <formula1>KEW_Z2</formula1>
    </dataValidation>
    <dataValidation type="list" allowBlank="1" showInputMessage="1" showErrorMessage="1" sqref="N34:S53" xr:uid="{CA570118-8033-4F93-90F7-6C6EA2BCEB0D}">
      <formula1>KEU_Z2</formula1>
    </dataValidation>
    <dataValidation type="list" allowBlank="1" showInputMessage="1" showErrorMessage="1" sqref="N54:S68" xr:uid="{A1068645-B087-40CD-9F2E-CBDF4A557B98}">
      <formula1>KEK_Z2</formula1>
    </dataValidation>
  </dataValidations>
  <hyperlinks>
    <hyperlink ref="O13" r:id="rId1" xr:uid="{044D77A2-87EB-4A6E-8B82-B73CA8938BF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E894-A249-445E-BC22-D63D84146255}">
  <sheetPr codeName="Arkusz8">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Z2_DFiRZ!B10</f>
        <v>Moduł Z2/1</v>
      </c>
      <c r="B3" s="350"/>
      <c r="C3" s="350"/>
      <c r="D3" s="354" t="str">
        <f>Z2_DFiRZ!C10</f>
        <v>Biznes w działaniu</v>
      </c>
      <c r="E3" s="355"/>
      <c r="F3" s="355"/>
      <c r="G3" s="355"/>
      <c r="H3" s="355"/>
      <c r="I3" s="356"/>
      <c r="J3" s="3"/>
      <c r="K3" s="3"/>
      <c r="L3" s="4"/>
      <c r="M3" s="4"/>
      <c r="N3" s="4"/>
      <c r="O3" s="4"/>
      <c r="P3" s="4"/>
      <c r="Q3" s="4"/>
      <c r="R3" s="4"/>
    </row>
    <row r="4" spans="1:19" ht="18.75" thickBot="1" x14ac:dyDescent="0.3">
      <c r="A4" s="428" t="s">
        <v>54</v>
      </c>
      <c r="B4" s="428"/>
      <c r="C4" s="428"/>
      <c r="D4" s="351" t="str">
        <f>Z2_DFiRZ!B16</f>
        <v>Kurs 2.2.</v>
      </c>
      <c r="E4" s="352"/>
      <c r="F4" s="352"/>
      <c r="G4" s="352"/>
      <c r="H4" s="352"/>
      <c r="I4" s="353"/>
      <c r="J4" s="3"/>
      <c r="K4" s="3"/>
      <c r="L4" s="4"/>
      <c r="M4" s="4"/>
      <c r="N4" s="4"/>
      <c r="O4" s="4"/>
      <c r="P4" s="4"/>
      <c r="Q4" s="4"/>
      <c r="R4" s="4"/>
    </row>
    <row r="5" spans="1:19" ht="23.25" thickBot="1" x14ac:dyDescent="0.3">
      <c r="A5" s="429" t="s">
        <v>55</v>
      </c>
      <c r="B5" s="429"/>
      <c r="C5" s="429"/>
      <c r="D5" s="430" t="str">
        <f>Z2_DFiRZ!C16</f>
        <v>Finanse przedsiębiorstw</v>
      </c>
      <c r="E5" s="430"/>
      <c r="F5" s="430"/>
      <c r="G5" s="430"/>
      <c r="H5" s="430"/>
      <c r="I5" s="430"/>
      <c r="J5" s="430"/>
      <c r="K5" s="430"/>
      <c r="L5" s="431" t="s">
        <v>40</v>
      </c>
      <c r="M5" s="431"/>
      <c r="N5" s="73">
        <f>Z2_DFiRZ!D16</f>
        <v>4</v>
      </c>
      <c r="O5" s="431" t="s">
        <v>41</v>
      </c>
      <c r="P5" s="431"/>
      <c r="Q5" s="432" t="str">
        <f>Z2_DFiRZ!F14</f>
        <v>dr A. Lachowska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(1)'!G6</f>
        <v>I</v>
      </c>
      <c r="H7" s="111" t="s">
        <v>45</v>
      </c>
      <c r="I7" s="40">
        <f>'M (1)'!I6</f>
        <v>1</v>
      </c>
      <c r="J7" s="251" t="s">
        <v>228</v>
      </c>
      <c r="K7" s="252"/>
      <c r="L7" s="358" t="s">
        <v>46</v>
      </c>
      <c r="M7" s="359"/>
      <c r="N7" s="7" t="s">
        <v>47</v>
      </c>
      <c r="O7" s="442" t="s">
        <v>48</v>
      </c>
      <c r="P7" s="442"/>
      <c r="Q7" s="443" t="s">
        <v>49</v>
      </c>
      <c r="R7" s="443"/>
      <c r="S7" s="74">
        <f>Z2_DFiRZ!G16</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147"/>
      <c r="B9" s="148"/>
      <c r="C9" s="148"/>
      <c r="D9" s="148"/>
      <c r="E9" s="148"/>
      <c r="F9" s="148"/>
      <c r="G9" s="148"/>
      <c r="H9" s="148"/>
      <c r="I9" s="148"/>
      <c r="J9" s="148"/>
      <c r="K9" s="148"/>
      <c r="L9" s="148"/>
      <c r="M9" s="148"/>
      <c r="N9" s="148"/>
      <c r="O9" s="148"/>
      <c r="P9" s="148"/>
      <c r="Q9" s="148"/>
      <c r="R9" s="148"/>
      <c r="S9" s="149"/>
    </row>
    <row r="10" spans="1:19" ht="20.100000000000001" customHeight="1" x14ac:dyDescent="0.25">
      <c r="A10" s="513" t="s">
        <v>57</v>
      </c>
      <c r="B10" s="514"/>
      <c r="C10" s="514"/>
      <c r="D10" s="514"/>
      <c r="E10" s="514"/>
      <c r="F10" s="514"/>
      <c r="G10" s="514"/>
      <c r="H10" s="514"/>
      <c r="I10" s="514"/>
      <c r="J10" s="514"/>
      <c r="K10" s="514"/>
      <c r="L10" s="514"/>
      <c r="M10" s="514"/>
      <c r="N10" s="514"/>
      <c r="O10" s="514"/>
      <c r="P10" s="514"/>
      <c r="Q10" s="514"/>
      <c r="R10" s="514"/>
      <c r="S10" s="515"/>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629" t="s">
        <v>61</v>
      </c>
      <c r="B14" s="376" t="s">
        <v>393</v>
      </c>
      <c r="C14" s="377"/>
      <c r="D14" s="377"/>
      <c r="E14" s="377"/>
      <c r="F14" s="377"/>
      <c r="G14" s="377"/>
      <c r="H14" s="377"/>
      <c r="I14" s="377"/>
      <c r="J14" s="377"/>
      <c r="K14" s="377"/>
      <c r="L14" s="377"/>
      <c r="M14" s="378"/>
      <c r="N14" s="367" t="s">
        <v>146</v>
      </c>
      <c r="O14" s="368"/>
      <c r="P14" s="368"/>
      <c r="Q14" s="368"/>
      <c r="R14" s="368"/>
      <c r="S14" s="369"/>
    </row>
    <row r="15" spans="1:19" ht="15" customHeight="1" x14ac:dyDescent="0.25">
      <c r="A15" s="617"/>
      <c r="B15" s="294"/>
      <c r="C15" s="360"/>
      <c r="D15" s="360"/>
      <c r="E15" s="360"/>
      <c r="F15" s="360"/>
      <c r="G15" s="360"/>
      <c r="H15" s="360"/>
      <c r="I15" s="360"/>
      <c r="J15" s="360"/>
      <c r="K15" s="360"/>
      <c r="L15" s="360"/>
      <c r="M15" s="296"/>
      <c r="N15" s="325" t="s">
        <v>147</v>
      </c>
      <c r="O15" s="326"/>
      <c r="P15" s="326"/>
      <c r="Q15" s="326"/>
      <c r="R15" s="326"/>
      <c r="S15" s="327"/>
    </row>
    <row r="16" spans="1:19" ht="15" customHeight="1" x14ac:dyDescent="0.25">
      <c r="A16" s="617"/>
      <c r="B16" s="294"/>
      <c r="C16" s="360"/>
      <c r="D16" s="360"/>
      <c r="E16" s="360"/>
      <c r="F16" s="360"/>
      <c r="G16" s="360"/>
      <c r="H16" s="360"/>
      <c r="I16" s="360"/>
      <c r="J16" s="360"/>
      <c r="K16" s="360"/>
      <c r="L16" s="360"/>
      <c r="M16" s="296"/>
      <c r="N16" s="325"/>
      <c r="O16" s="326"/>
      <c r="P16" s="326"/>
      <c r="Q16" s="326"/>
      <c r="R16" s="326"/>
      <c r="S16" s="327"/>
    </row>
    <row r="17" spans="1:19" ht="15" customHeight="1" x14ac:dyDescent="0.25">
      <c r="A17" s="617"/>
      <c r="B17" s="294"/>
      <c r="C17" s="360"/>
      <c r="D17" s="360"/>
      <c r="E17" s="360"/>
      <c r="F17" s="360"/>
      <c r="G17" s="360"/>
      <c r="H17" s="360"/>
      <c r="I17" s="360"/>
      <c r="J17" s="360"/>
      <c r="K17" s="360"/>
      <c r="L17" s="360"/>
      <c r="M17" s="296"/>
      <c r="N17" s="325"/>
      <c r="O17" s="326"/>
      <c r="P17" s="326"/>
      <c r="Q17" s="326"/>
      <c r="R17" s="326"/>
      <c r="S17" s="327"/>
    </row>
    <row r="18" spans="1:19" ht="15" customHeight="1" x14ac:dyDescent="0.25">
      <c r="A18" s="617"/>
      <c r="B18" s="361"/>
      <c r="C18" s="362"/>
      <c r="D18" s="362"/>
      <c r="E18" s="362"/>
      <c r="F18" s="362"/>
      <c r="G18" s="362"/>
      <c r="H18" s="362"/>
      <c r="I18" s="362"/>
      <c r="J18" s="362"/>
      <c r="K18" s="362"/>
      <c r="L18" s="362"/>
      <c r="M18" s="363"/>
      <c r="N18" s="331"/>
      <c r="O18" s="332"/>
      <c r="P18" s="332"/>
      <c r="Q18" s="332"/>
      <c r="R18" s="332"/>
      <c r="S18" s="333"/>
    </row>
    <row r="19" spans="1:19" ht="15" customHeight="1" x14ac:dyDescent="0.25">
      <c r="A19" s="617"/>
      <c r="B19" s="291" t="s">
        <v>394</v>
      </c>
      <c r="C19" s="292"/>
      <c r="D19" s="292"/>
      <c r="E19" s="292"/>
      <c r="F19" s="292"/>
      <c r="G19" s="292"/>
      <c r="H19" s="292"/>
      <c r="I19" s="292"/>
      <c r="J19" s="292"/>
      <c r="K19" s="292"/>
      <c r="L19" s="292"/>
      <c r="M19" s="293"/>
      <c r="N19" s="334" t="s">
        <v>149</v>
      </c>
      <c r="O19" s="335"/>
      <c r="P19" s="335"/>
      <c r="Q19" s="335"/>
      <c r="R19" s="335"/>
      <c r="S19" s="336"/>
    </row>
    <row r="20" spans="1:19" ht="15" customHeight="1" x14ac:dyDescent="0.25">
      <c r="A20" s="617"/>
      <c r="B20" s="294"/>
      <c r="C20" s="360"/>
      <c r="D20" s="360"/>
      <c r="E20" s="360"/>
      <c r="F20" s="360"/>
      <c r="G20" s="360"/>
      <c r="H20" s="360"/>
      <c r="I20" s="360"/>
      <c r="J20" s="360"/>
      <c r="K20" s="360"/>
      <c r="L20" s="360"/>
      <c r="M20" s="296"/>
      <c r="N20" s="325" t="s">
        <v>151</v>
      </c>
      <c r="O20" s="326"/>
      <c r="P20" s="326"/>
      <c r="Q20" s="326"/>
      <c r="R20" s="326"/>
      <c r="S20" s="327"/>
    </row>
    <row r="21" spans="1:19" ht="15" customHeight="1" x14ac:dyDescent="0.25">
      <c r="A21" s="617"/>
      <c r="B21" s="294"/>
      <c r="C21" s="360"/>
      <c r="D21" s="360"/>
      <c r="E21" s="360"/>
      <c r="F21" s="360"/>
      <c r="G21" s="360"/>
      <c r="H21" s="360"/>
      <c r="I21" s="360"/>
      <c r="J21" s="360"/>
      <c r="K21" s="360"/>
      <c r="L21" s="360"/>
      <c r="M21" s="296"/>
      <c r="N21" s="325" t="s">
        <v>153</v>
      </c>
      <c r="O21" s="326"/>
      <c r="P21" s="326"/>
      <c r="Q21" s="326"/>
      <c r="R21" s="326"/>
      <c r="S21" s="327"/>
    </row>
    <row r="22" spans="1:19" ht="15" customHeight="1" x14ac:dyDescent="0.25">
      <c r="A22" s="617"/>
      <c r="B22" s="294"/>
      <c r="C22" s="360"/>
      <c r="D22" s="360"/>
      <c r="E22" s="360"/>
      <c r="F22" s="360"/>
      <c r="G22" s="360"/>
      <c r="H22" s="360"/>
      <c r="I22" s="360"/>
      <c r="J22" s="360"/>
      <c r="K22" s="360"/>
      <c r="L22" s="360"/>
      <c r="M22" s="296"/>
      <c r="N22" s="325"/>
      <c r="O22" s="326"/>
      <c r="P22" s="326"/>
      <c r="Q22" s="326"/>
      <c r="R22" s="326"/>
      <c r="S22" s="327"/>
    </row>
    <row r="23" spans="1:19" ht="15" customHeight="1" x14ac:dyDescent="0.25">
      <c r="A23" s="617"/>
      <c r="B23" s="361"/>
      <c r="C23" s="362"/>
      <c r="D23" s="362"/>
      <c r="E23" s="362"/>
      <c r="F23" s="362"/>
      <c r="G23" s="362"/>
      <c r="H23" s="362"/>
      <c r="I23" s="362"/>
      <c r="J23" s="362"/>
      <c r="K23" s="362"/>
      <c r="L23" s="362"/>
      <c r="M23" s="363"/>
      <c r="N23" s="331"/>
      <c r="O23" s="332"/>
      <c r="P23" s="332"/>
      <c r="Q23" s="332"/>
      <c r="R23" s="332"/>
      <c r="S23" s="333"/>
    </row>
    <row r="24" spans="1:19" ht="15" customHeight="1" x14ac:dyDescent="0.25">
      <c r="A24" s="617"/>
      <c r="B24" s="291" t="s">
        <v>395</v>
      </c>
      <c r="C24" s="292"/>
      <c r="D24" s="292"/>
      <c r="E24" s="292"/>
      <c r="F24" s="292"/>
      <c r="G24" s="292"/>
      <c r="H24" s="292"/>
      <c r="I24" s="292"/>
      <c r="J24" s="292"/>
      <c r="K24" s="292"/>
      <c r="L24" s="292"/>
      <c r="M24" s="293"/>
      <c r="N24" s="334" t="s">
        <v>149</v>
      </c>
      <c r="O24" s="335"/>
      <c r="P24" s="335"/>
      <c r="Q24" s="335"/>
      <c r="R24" s="335"/>
      <c r="S24" s="336"/>
    </row>
    <row r="25" spans="1:19" ht="15" customHeight="1" x14ac:dyDescent="0.25">
      <c r="A25" s="617"/>
      <c r="B25" s="294"/>
      <c r="C25" s="360"/>
      <c r="D25" s="360"/>
      <c r="E25" s="360"/>
      <c r="F25" s="360"/>
      <c r="G25" s="360"/>
      <c r="H25" s="360"/>
      <c r="I25" s="360"/>
      <c r="J25" s="360"/>
      <c r="K25" s="360"/>
      <c r="L25" s="360"/>
      <c r="M25" s="296"/>
      <c r="N25" s="325"/>
      <c r="O25" s="326"/>
      <c r="P25" s="326"/>
      <c r="Q25" s="326"/>
      <c r="R25" s="326"/>
      <c r="S25" s="327"/>
    </row>
    <row r="26" spans="1:19" ht="15" customHeight="1" x14ac:dyDescent="0.25">
      <c r="A26" s="617"/>
      <c r="B26" s="294"/>
      <c r="C26" s="360"/>
      <c r="D26" s="360"/>
      <c r="E26" s="360"/>
      <c r="F26" s="360"/>
      <c r="G26" s="360"/>
      <c r="H26" s="360"/>
      <c r="I26" s="360"/>
      <c r="J26" s="360"/>
      <c r="K26" s="360"/>
      <c r="L26" s="360"/>
      <c r="M26" s="296"/>
      <c r="N26" s="325"/>
      <c r="O26" s="326"/>
      <c r="P26" s="326"/>
      <c r="Q26" s="326"/>
      <c r="R26" s="326"/>
      <c r="S26" s="327"/>
    </row>
    <row r="27" spans="1:19" ht="15" customHeight="1" x14ac:dyDescent="0.25">
      <c r="A27" s="617"/>
      <c r="B27" s="294"/>
      <c r="C27" s="360"/>
      <c r="D27" s="360"/>
      <c r="E27" s="360"/>
      <c r="F27" s="360"/>
      <c r="G27" s="360"/>
      <c r="H27" s="360"/>
      <c r="I27" s="360"/>
      <c r="J27" s="360"/>
      <c r="K27" s="360"/>
      <c r="L27" s="360"/>
      <c r="M27" s="296"/>
      <c r="N27" s="325"/>
      <c r="O27" s="326"/>
      <c r="P27" s="326"/>
      <c r="Q27" s="326"/>
      <c r="R27" s="326"/>
      <c r="S27" s="327"/>
    </row>
    <row r="28" spans="1:19" ht="15" customHeight="1" thickBot="1" x14ac:dyDescent="0.3">
      <c r="A28" s="617"/>
      <c r="B28" s="361"/>
      <c r="C28" s="362"/>
      <c r="D28" s="362"/>
      <c r="E28" s="362"/>
      <c r="F28" s="362"/>
      <c r="G28" s="362"/>
      <c r="H28" s="362"/>
      <c r="I28" s="362"/>
      <c r="J28" s="362"/>
      <c r="K28" s="362"/>
      <c r="L28" s="362"/>
      <c r="M28" s="363"/>
      <c r="N28" s="331"/>
      <c r="O28" s="332"/>
      <c r="P28" s="332"/>
      <c r="Q28" s="332"/>
      <c r="R28" s="332"/>
      <c r="S28" s="333"/>
    </row>
    <row r="29" spans="1:19" ht="15" hidden="1" customHeight="1" x14ac:dyDescent="0.25">
      <c r="A29" s="617"/>
      <c r="B29" s="291"/>
      <c r="C29" s="292"/>
      <c r="D29" s="292"/>
      <c r="E29" s="292"/>
      <c r="F29" s="292"/>
      <c r="G29" s="292"/>
      <c r="H29" s="292"/>
      <c r="I29" s="292"/>
      <c r="J29" s="292"/>
      <c r="K29" s="292"/>
      <c r="L29" s="292"/>
      <c r="M29" s="293"/>
      <c r="N29" s="334"/>
      <c r="O29" s="335"/>
      <c r="P29" s="335"/>
      <c r="Q29" s="335"/>
      <c r="R29" s="335"/>
      <c r="S29" s="336"/>
    </row>
    <row r="30" spans="1:19" ht="15" hidden="1" customHeight="1" x14ac:dyDescent="0.25">
      <c r="A30" s="617"/>
      <c r="B30" s="294"/>
      <c r="C30" s="360"/>
      <c r="D30" s="360"/>
      <c r="E30" s="360"/>
      <c r="F30" s="360"/>
      <c r="G30" s="360"/>
      <c r="H30" s="360"/>
      <c r="I30" s="360"/>
      <c r="J30" s="360"/>
      <c r="K30" s="360"/>
      <c r="L30" s="360"/>
      <c r="M30" s="296"/>
      <c r="N30" s="325"/>
      <c r="O30" s="326"/>
      <c r="P30" s="326"/>
      <c r="Q30" s="326"/>
      <c r="R30" s="326"/>
      <c r="S30" s="327"/>
    </row>
    <row r="31" spans="1:19" ht="15" hidden="1" customHeight="1" x14ac:dyDescent="0.25">
      <c r="A31" s="617"/>
      <c r="B31" s="294"/>
      <c r="C31" s="360"/>
      <c r="D31" s="360"/>
      <c r="E31" s="360"/>
      <c r="F31" s="360"/>
      <c r="G31" s="360"/>
      <c r="H31" s="360"/>
      <c r="I31" s="360"/>
      <c r="J31" s="360"/>
      <c r="K31" s="360"/>
      <c r="L31" s="360"/>
      <c r="M31" s="296"/>
      <c r="N31" s="325"/>
      <c r="O31" s="326"/>
      <c r="P31" s="326"/>
      <c r="Q31" s="326"/>
      <c r="R31" s="326"/>
      <c r="S31" s="327"/>
    </row>
    <row r="32" spans="1:19" ht="15" hidden="1" customHeight="1" x14ac:dyDescent="0.25">
      <c r="A32" s="617"/>
      <c r="B32" s="294"/>
      <c r="C32" s="360"/>
      <c r="D32" s="360"/>
      <c r="E32" s="360"/>
      <c r="F32" s="360"/>
      <c r="G32" s="360"/>
      <c r="H32" s="360"/>
      <c r="I32" s="360"/>
      <c r="J32" s="360"/>
      <c r="K32" s="360"/>
      <c r="L32" s="360"/>
      <c r="M32" s="296"/>
      <c r="N32" s="325"/>
      <c r="O32" s="326"/>
      <c r="P32" s="326"/>
      <c r="Q32" s="326"/>
      <c r="R32" s="326"/>
      <c r="S32" s="327"/>
    </row>
    <row r="33" spans="1:19" ht="15" hidden="1" customHeight="1" thickBot="1" x14ac:dyDescent="0.3">
      <c r="A33" s="630"/>
      <c r="B33" s="437"/>
      <c r="C33" s="438"/>
      <c r="D33" s="438"/>
      <c r="E33" s="438"/>
      <c r="F33" s="438"/>
      <c r="G33" s="438"/>
      <c r="H33" s="438"/>
      <c r="I33" s="438"/>
      <c r="J33" s="438"/>
      <c r="K33" s="438"/>
      <c r="L33" s="438"/>
      <c r="M33" s="439"/>
      <c r="N33" s="373"/>
      <c r="O33" s="374"/>
      <c r="P33" s="374"/>
      <c r="Q33" s="374"/>
      <c r="R33" s="374"/>
      <c r="S33" s="375"/>
    </row>
    <row r="34" spans="1:19" ht="15" customHeight="1" x14ac:dyDescent="0.25">
      <c r="A34" s="627" t="s">
        <v>62</v>
      </c>
      <c r="B34" s="376" t="s">
        <v>540</v>
      </c>
      <c r="C34" s="377"/>
      <c r="D34" s="377"/>
      <c r="E34" s="377"/>
      <c r="F34" s="377"/>
      <c r="G34" s="377"/>
      <c r="H34" s="377"/>
      <c r="I34" s="377"/>
      <c r="J34" s="377"/>
      <c r="K34" s="377"/>
      <c r="L34" s="377"/>
      <c r="M34" s="378"/>
      <c r="N34" s="367" t="s">
        <v>162</v>
      </c>
      <c r="O34" s="368"/>
      <c r="P34" s="368"/>
      <c r="Q34" s="368"/>
      <c r="R34" s="368"/>
      <c r="S34" s="369"/>
    </row>
    <row r="35" spans="1:19" ht="15" customHeight="1" x14ac:dyDescent="0.25">
      <c r="A35" s="628"/>
      <c r="B35" s="294"/>
      <c r="C35" s="360"/>
      <c r="D35" s="360"/>
      <c r="E35" s="360"/>
      <c r="F35" s="360"/>
      <c r="G35" s="360"/>
      <c r="H35" s="360"/>
      <c r="I35" s="360"/>
      <c r="J35" s="360"/>
      <c r="K35" s="360"/>
      <c r="L35" s="360"/>
      <c r="M35" s="296"/>
      <c r="N35" s="325" t="s">
        <v>164</v>
      </c>
      <c r="O35" s="326"/>
      <c r="P35" s="326"/>
      <c r="Q35" s="326"/>
      <c r="R35" s="326"/>
      <c r="S35" s="327"/>
    </row>
    <row r="36" spans="1:19" ht="15" customHeight="1" x14ac:dyDescent="0.25">
      <c r="A36" s="628"/>
      <c r="B36" s="294"/>
      <c r="C36" s="360"/>
      <c r="D36" s="360"/>
      <c r="E36" s="360"/>
      <c r="F36" s="360"/>
      <c r="G36" s="360"/>
      <c r="H36" s="360"/>
      <c r="I36" s="360"/>
      <c r="J36" s="360"/>
      <c r="K36" s="360"/>
      <c r="L36" s="360"/>
      <c r="M36" s="296"/>
      <c r="N36" s="325"/>
      <c r="O36" s="326"/>
      <c r="P36" s="326"/>
      <c r="Q36" s="326"/>
      <c r="R36" s="326"/>
      <c r="S36" s="327"/>
    </row>
    <row r="37" spans="1:19" ht="15" customHeight="1" x14ac:dyDescent="0.25">
      <c r="A37" s="628"/>
      <c r="B37" s="294"/>
      <c r="C37" s="360"/>
      <c r="D37" s="360"/>
      <c r="E37" s="360"/>
      <c r="F37" s="360"/>
      <c r="G37" s="360"/>
      <c r="H37" s="360"/>
      <c r="I37" s="360"/>
      <c r="J37" s="360"/>
      <c r="K37" s="360"/>
      <c r="L37" s="360"/>
      <c r="M37" s="296"/>
      <c r="N37" s="325"/>
      <c r="O37" s="326"/>
      <c r="P37" s="326"/>
      <c r="Q37" s="326"/>
      <c r="R37" s="326"/>
      <c r="S37" s="327"/>
    </row>
    <row r="38" spans="1:19" ht="15" customHeight="1" x14ac:dyDescent="0.25">
      <c r="A38" s="628"/>
      <c r="B38" s="361"/>
      <c r="C38" s="362"/>
      <c r="D38" s="362"/>
      <c r="E38" s="362"/>
      <c r="F38" s="362"/>
      <c r="G38" s="362"/>
      <c r="H38" s="362"/>
      <c r="I38" s="362"/>
      <c r="J38" s="362"/>
      <c r="K38" s="362"/>
      <c r="L38" s="362"/>
      <c r="M38" s="363"/>
      <c r="N38" s="331"/>
      <c r="O38" s="332"/>
      <c r="P38" s="332"/>
      <c r="Q38" s="332"/>
      <c r="R38" s="332"/>
      <c r="S38" s="333"/>
    </row>
    <row r="39" spans="1:19" ht="15" customHeight="1" x14ac:dyDescent="0.25">
      <c r="A39" s="628"/>
      <c r="B39" s="291" t="s">
        <v>541</v>
      </c>
      <c r="C39" s="292"/>
      <c r="D39" s="292"/>
      <c r="E39" s="292"/>
      <c r="F39" s="292"/>
      <c r="G39" s="292"/>
      <c r="H39" s="292"/>
      <c r="I39" s="292"/>
      <c r="J39" s="292"/>
      <c r="K39" s="292"/>
      <c r="L39" s="292"/>
      <c r="M39" s="293"/>
      <c r="N39" s="334" t="s">
        <v>164</v>
      </c>
      <c r="O39" s="335"/>
      <c r="P39" s="335"/>
      <c r="Q39" s="335"/>
      <c r="R39" s="335"/>
      <c r="S39" s="336"/>
    </row>
    <row r="40" spans="1:19" ht="15" customHeight="1" x14ac:dyDescent="0.25">
      <c r="A40" s="628"/>
      <c r="B40" s="294"/>
      <c r="C40" s="360"/>
      <c r="D40" s="360"/>
      <c r="E40" s="360"/>
      <c r="F40" s="360"/>
      <c r="G40" s="360"/>
      <c r="H40" s="360"/>
      <c r="I40" s="360"/>
      <c r="J40" s="360"/>
      <c r="K40" s="360"/>
      <c r="L40" s="360"/>
      <c r="M40" s="296"/>
      <c r="N40" s="325" t="s">
        <v>165</v>
      </c>
      <c r="O40" s="326"/>
      <c r="P40" s="326"/>
      <c r="Q40" s="326"/>
      <c r="R40" s="326"/>
      <c r="S40" s="327"/>
    </row>
    <row r="41" spans="1:19" ht="15" customHeight="1" x14ac:dyDescent="0.25">
      <c r="A41" s="628"/>
      <c r="B41" s="294"/>
      <c r="C41" s="360"/>
      <c r="D41" s="360"/>
      <c r="E41" s="360"/>
      <c r="F41" s="360"/>
      <c r="G41" s="360"/>
      <c r="H41" s="360"/>
      <c r="I41" s="360"/>
      <c r="J41" s="360"/>
      <c r="K41" s="360"/>
      <c r="L41" s="360"/>
      <c r="M41" s="296"/>
      <c r="N41" s="325" t="s">
        <v>166</v>
      </c>
      <c r="O41" s="326"/>
      <c r="P41" s="326"/>
      <c r="Q41" s="326"/>
      <c r="R41" s="326"/>
      <c r="S41" s="327"/>
    </row>
    <row r="42" spans="1:19" ht="15" customHeight="1" x14ac:dyDescent="0.25">
      <c r="A42" s="628"/>
      <c r="B42" s="294"/>
      <c r="C42" s="360"/>
      <c r="D42" s="360"/>
      <c r="E42" s="360"/>
      <c r="F42" s="360"/>
      <c r="G42" s="360"/>
      <c r="H42" s="360"/>
      <c r="I42" s="360"/>
      <c r="J42" s="360"/>
      <c r="K42" s="360"/>
      <c r="L42" s="360"/>
      <c r="M42" s="296"/>
      <c r="N42" s="325"/>
      <c r="O42" s="326"/>
      <c r="P42" s="326"/>
      <c r="Q42" s="326"/>
      <c r="R42" s="326"/>
      <c r="S42" s="327"/>
    </row>
    <row r="43" spans="1:19" ht="15" customHeight="1" x14ac:dyDescent="0.25">
      <c r="A43" s="628"/>
      <c r="B43" s="361"/>
      <c r="C43" s="362"/>
      <c r="D43" s="362"/>
      <c r="E43" s="362"/>
      <c r="F43" s="362"/>
      <c r="G43" s="362"/>
      <c r="H43" s="362"/>
      <c r="I43" s="362"/>
      <c r="J43" s="362"/>
      <c r="K43" s="362"/>
      <c r="L43" s="362"/>
      <c r="M43" s="363"/>
      <c r="N43" s="331"/>
      <c r="O43" s="332"/>
      <c r="P43" s="332"/>
      <c r="Q43" s="332"/>
      <c r="R43" s="332"/>
      <c r="S43" s="333"/>
    </row>
    <row r="44" spans="1:19" ht="15" customHeight="1" x14ac:dyDescent="0.25">
      <c r="A44" s="628"/>
      <c r="B44" s="291" t="s">
        <v>542</v>
      </c>
      <c r="C44" s="292"/>
      <c r="D44" s="292"/>
      <c r="E44" s="292"/>
      <c r="F44" s="292"/>
      <c r="G44" s="292"/>
      <c r="H44" s="292"/>
      <c r="I44" s="292"/>
      <c r="J44" s="292"/>
      <c r="K44" s="292"/>
      <c r="L44" s="292"/>
      <c r="M44" s="293"/>
      <c r="N44" s="334" t="s">
        <v>164</v>
      </c>
      <c r="O44" s="335"/>
      <c r="P44" s="335"/>
      <c r="Q44" s="335"/>
      <c r="R44" s="335"/>
      <c r="S44" s="336"/>
    </row>
    <row r="45" spans="1:19" ht="15" customHeight="1" x14ac:dyDescent="0.25">
      <c r="A45" s="628"/>
      <c r="B45" s="294"/>
      <c r="C45" s="360"/>
      <c r="D45" s="360"/>
      <c r="E45" s="360"/>
      <c r="F45" s="360"/>
      <c r="G45" s="360"/>
      <c r="H45" s="360"/>
      <c r="I45" s="360"/>
      <c r="J45" s="360"/>
      <c r="K45" s="360"/>
      <c r="L45" s="360"/>
      <c r="M45" s="296"/>
      <c r="N45" s="325" t="s">
        <v>165</v>
      </c>
      <c r="O45" s="326"/>
      <c r="P45" s="326"/>
      <c r="Q45" s="326"/>
      <c r="R45" s="326"/>
      <c r="S45" s="327"/>
    </row>
    <row r="46" spans="1:19" ht="15" customHeight="1" x14ac:dyDescent="0.25">
      <c r="A46" s="628"/>
      <c r="B46" s="294"/>
      <c r="C46" s="360"/>
      <c r="D46" s="360"/>
      <c r="E46" s="360"/>
      <c r="F46" s="360"/>
      <c r="G46" s="360"/>
      <c r="H46" s="360"/>
      <c r="I46" s="360"/>
      <c r="J46" s="360"/>
      <c r="K46" s="360"/>
      <c r="L46" s="360"/>
      <c r="M46" s="296"/>
      <c r="N46" s="325" t="s">
        <v>166</v>
      </c>
      <c r="O46" s="326"/>
      <c r="P46" s="326"/>
      <c r="Q46" s="326"/>
      <c r="R46" s="326"/>
      <c r="S46" s="327"/>
    </row>
    <row r="47" spans="1:19" ht="15" customHeight="1" x14ac:dyDescent="0.25">
      <c r="A47" s="628"/>
      <c r="B47" s="294"/>
      <c r="C47" s="360"/>
      <c r="D47" s="360"/>
      <c r="E47" s="360"/>
      <c r="F47" s="360"/>
      <c r="G47" s="360"/>
      <c r="H47" s="360"/>
      <c r="I47" s="360"/>
      <c r="J47" s="360"/>
      <c r="K47" s="360"/>
      <c r="L47" s="360"/>
      <c r="M47" s="296"/>
      <c r="N47" s="325" t="s">
        <v>170</v>
      </c>
      <c r="O47" s="326"/>
      <c r="P47" s="326"/>
      <c r="Q47" s="326"/>
      <c r="R47" s="326"/>
      <c r="S47" s="327"/>
    </row>
    <row r="48" spans="1:19" ht="15" customHeight="1" thickBot="1" x14ac:dyDescent="0.3">
      <c r="A48" s="628"/>
      <c r="B48" s="361"/>
      <c r="C48" s="362"/>
      <c r="D48" s="362"/>
      <c r="E48" s="362"/>
      <c r="F48" s="362"/>
      <c r="G48" s="362"/>
      <c r="H48" s="362"/>
      <c r="I48" s="362"/>
      <c r="J48" s="362"/>
      <c r="K48" s="362"/>
      <c r="L48" s="362"/>
      <c r="M48" s="363"/>
      <c r="N48" s="331"/>
      <c r="O48" s="332"/>
      <c r="P48" s="332"/>
      <c r="Q48" s="332"/>
      <c r="R48" s="332"/>
      <c r="S48" s="333"/>
    </row>
    <row r="49" spans="1:19" ht="15" hidden="1" customHeight="1" x14ac:dyDescent="0.25">
      <c r="A49" s="628"/>
      <c r="B49" s="291"/>
      <c r="C49" s="292"/>
      <c r="D49" s="292"/>
      <c r="E49" s="292"/>
      <c r="F49" s="292"/>
      <c r="G49" s="292"/>
      <c r="H49" s="292"/>
      <c r="I49" s="292"/>
      <c r="J49" s="292"/>
      <c r="K49" s="292"/>
      <c r="L49" s="292"/>
      <c r="M49" s="293"/>
      <c r="N49" s="334"/>
      <c r="O49" s="335"/>
      <c r="P49" s="335"/>
      <c r="Q49" s="335"/>
      <c r="R49" s="335"/>
      <c r="S49" s="336"/>
    </row>
    <row r="50" spans="1:19" ht="15" hidden="1" customHeight="1" x14ac:dyDescent="0.25">
      <c r="A50" s="628"/>
      <c r="B50" s="294"/>
      <c r="C50" s="360"/>
      <c r="D50" s="360"/>
      <c r="E50" s="360"/>
      <c r="F50" s="360"/>
      <c r="G50" s="360"/>
      <c r="H50" s="360"/>
      <c r="I50" s="360"/>
      <c r="J50" s="360"/>
      <c r="K50" s="360"/>
      <c r="L50" s="360"/>
      <c r="M50" s="296"/>
      <c r="N50" s="325"/>
      <c r="O50" s="326"/>
      <c r="P50" s="326"/>
      <c r="Q50" s="326"/>
      <c r="R50" s="326"/>
      <c r="S50" s="327"/>
    </row>
    <row r="51" spans="1:19" ht="15" hidden="1" customHeight="1" x14ac:dyDescent="0.25">
      <c r="A51" s="628"/>
      <c r="B51" s="294"/>
      <c r="C51" s="360"/>
      <c r="D51" s="360"/>
      <c r="E51" s="360"/>
      <c r="F51" s="360"/>
      <c r="G51" s="360"/>
      <c r="H51" s="360"/>
      <c r="I51" s="360"/>
      <c r="J51" s="360"/>
      <c r="K51" s="360"/>
      <c r="L51" s="360"/>
      <c r="M51" s="296"/>
      <c r="N51" s="325"/>
      <c r="O51" s="326"/>
      <c r="P51" s="326"/>
      <c r="Q51" s="326"/>
      <c r="R51" s="326"/>
      <c r="S51" s="327"/>
    </row>
    <row r="52" spans="1:19" ht="15" hidden="1" customHeight="1" x14ac:dyDescent="0.25">
      <c r="A52" s="628"/>
      <c r="B52" s="294"/>
      <c r="C52" s="360"/>
      <c r="D52" s="360"/>
      <c r="E52" s="360"/>
      <c r="F52" s="360"/>
      <c r="G52" s="360"/>
      <c r="H52" s="360"/>
      <c r="I52" s="360"/>
      <c r="J52" s="360"/>
      <c r="K52" s="360"/>
      <c r="L52" s="360"/>
      <c r="M52" s="296"/>
      <c r="N52" s="325"/>
      <c r="O52" s="326"/>
      <c r="P52" s="326"/>
      <c r="Q52" s="326"/>
      <c r="R52" s="326"/>
      <c r="S52" s="327"/>
    </row>
    <row r="53" spans="1:19" ht="15" hidden="1" customHeight="1" thickBot="1" x14ac:dyDescent="0.3">
      <c r="A53" s="628"/>
      <c r="B53" s="294"/>
      <c r="C53" s="295"/>
      <c r="D53" s="295"/>
      <c r="E53" s="295"/>
      <c r="F53" s="295"/>
      <c r="G53" s="295"/>
      <c r="H53" s="295"/>
      <c r="I53" s="295"/>
      <c r="J53" s="295"/>
      <c r="K53" s="295"/>
      <c r="L53" s="295"/>
      <c r="M53" s="296"/>
      <c r="N53" s="370"/>
      <c r="O53" s="371"/>
      <c r="P53" s="371"/>
      <c r="Q53" s="371"/>
      <c r="R53" s="371"/>
      <c r="S53" s="372"/>
    </row>
    <row r="54" spans="1:19" ht="15" customHeight="1" x14ac:dyDescent="0.25">
      <c r="A54" s="624" t="s">
        <v>63</v>
      </c>
      <c r="B54" s="364" t="s">
        <v>543</v>
      </c>
      <c r="C54" s="365"/>
      <c r="D54" s="365"/>
      <c r="E54" s="365"/>
      <c r="F54" s="365"/>
      <c r="G54" s="365"/>
      <c r="H54" s="365"/>
      <c r="I54" s="365"/>
      <c r="J54" s="365"/>
      <c r="K54" s="365"/>
      <c r="L54" s="365"/>
      <c r="M54" s="366"/>
      <c r="N54" s="328" t="s">
        <v>181</v>
      </c>
      <c r="O54" s="329"/>
      <c r="P54" s="329"/>
      <c r="Q54" s="329"/>
      <c r="R54" s="329"/>
      <c r="S54" s="330"/>
    </row>
    <row r="55" spans="1:19" ht="15" customHeight="1" x14ac:dyDescent="0.25">
      <c r="A55" s="625"/>
      <c r="B55" s="294"/>
      <c r="C55" s="295"/>
      <c r="D55" s="295"/>
      <c r="E55" s="295"/>
      <c r="F55" s="295"/>
      <c r="G55" s="295"/>
      <c r="H55" s="295"/>
      <c r="I55" s="295"/>
      <c r="J55" s="295"/>
      <c r="K55" s="295"/>
      <c r="L55" s="295"/>
      <c r="M55" s="296"/>
      <c r="N55" s="325" t="s">
        <v>182</v>
      </c>
      <c r="O55" s="326"/>
      <c r="P55" s="326"/>
      <c r="Q55" s="326"/>
      <c r="R55" s="326"/>
      <c r="S55" s="327"/>
    </row>
    <row r="56" spans="1:19" ht="15" customHeight="1" x14ac:dyDescent="0.25">
      <c r="A56" s="625"/>
      <c r="B56" s="294"/>
      <c r="C56" s="295"/>
      <c r="D56" s="295"/>
      <c r="E56" s="295"/>
      <c r="F56" s="295"/>
      <c r="G56" s="295"/>
      <c r="H56" s="295"/>
      <c r="I56" s="295"/>
      <c r="J56" s="295"/>
      <c r="K56" s="295"/>
      <c r="L56" s="295"/>
      <c r="M56" s="296"/>
      <c r="N56" s="325" t="s">
        <v>186</v>
      </c>
      <c r="O56" s="326"/>
      <c r="P56" s="326"/>
      <c r="Q56" s="326"/>
      <c r="R56" s="326"/>
      <c r="S56" s="327"/>
    </row>
    <row r="57" spans="1:19" ht="15" customHeight="1" x14ac:dyDescent="0.25">
      <c r="A57" s="625"/>
      <c r="B57" s="294"/>
      <c r="C57" s="295"/>
      <c r="D57" s="295"/>
      <c r="E57" s="295"/>
      <c r="F57" s="295"/>
      <c r="G57" s="295"/>
      <c r="H57" s="295"/>
      <c r="I57" s="295"/>
      <c r="J57" s="295"/>
      <c r="K57" s="295"/>
      <c r="L57" s="295"/>
      <c r="M57" s="296"/>
      <c r="N57" s="325"/>
      <c r="O57" s="326"/>
      <c r="P57" s="326"/>
      <c r="Q57" s="326"/>
      <c r="R57" s="326"/>
      <c r="S57" s="327"/>
    </row>
    <row r="58" spans="1:19" ht="15" customHeight="1" x14ac:dyDescent="0.25">
      <c r="A58" s="625"/>
      <c r="B58" s="361"/>
      <c r="C58" s="362"/>
      <c r="D58" s="362"/>
      <c r="E58" s="362"/>
      <c r="F58" s="362"/>
      <c r="G58" s="362"/>
      <c r="H58" s="362"/>
      <c r="I58" s="362"/>
      <c r="J58" s="362"/>
      <c r="K58" s="362"/>
      <c r="L58" s="362"/>
      <c r="M58" s="363"/>
      <c r="N58" s="331"/>
      <c r="O58" s="332"/>
      <c r="P58" s="332"/>
      <c r="Q58" s="332"/>
      <c r="R58" s="332"/>
      <c r="S58" s="333"/>
    </row>
    <row r="59" spans="1:19" ht="15" customHeight="1" x14ac:dyDescent="0.25">
      <c r="A59" s="625"/>
      <c r="B59" s="291" t="s">
        <v>544</v>
      </c>
      <c r="C59" s="292"/>
      <c r="D59" s="292"/>
      <c r="E59" s="292"/>
      <c r="F59" s="292"/>
      <c r="G59" s="292"/>
      <c r="H59" s="292"/>
      <c r="I59" s="292"/>
      <c r="J59" s="292"/>
      <c r="K59" s="292"/>
      <c r="L59" s="292"/>
      <c r="M59" s="293"/>
      <c r="N59" s="334" t="s">
        <v>182</v>
      </c>
      <c r="O59" s="335"/>
      <c r="P59" s="335"/>
      <c r="Q59" s="335"/>
      <c r="R59" s="335"/>
      <c r="S59" s="336"/>
    </row>
    <row r="60" spans="1:19" ht="15" customHeight="1" x14ac:dyDescent="0.25">
      <c r="A60" s="625"/>
      <c r="B60" s="294"/>
      <c r="C60" s="295"/>
      <c r="D60" s="295"/>
      <c r="E60" s="295"/>
      <c r="F60" s="295"/>
      <c r="G60" s="295"/>
      <c r="H60" s="295"/>
      <c r="I60" s="295"/>
      <c r="J60" s="295"/>
      <c r="K60" s="295"/>
      <c r="L60" s="295"/>
      <c r="M60" s="296"/>
      <c r="N60" s="325" t="s">
        <v>184</v>
      </c>
      <c r="O60" s="326"/>
      <c r="P60" s="326"/>
      <c r="Q60" s="326"/>
      <c r="R60" s="326"/>
      <c r="S60" s="327"/>
    </row>
    <row r="61" spans="1:19" ht="15" customHeight="1" x14ac:dyDescent="0.25">
      <c r="A61" s="625"/>
      <c r="B61" s="294"/>
      <c r="C61" s="295"/>
      <c r="D61" s="295"/>
      <c r="E61" s="295"/>
      <c r="F61" s="295"/>
      <c r="G61" s="295"/>
      <c r="H61" s="295"/>
      <c r="I61" s="295"/>
      <c r="J61" s="295"/>
      <c r="K61" s="295"/>
      <c r="L61" s="295"/>
      <c r="M61" s="296"/>
      <c r="N61" s="325"/>
      <c r="O61" s="326"/>
      <c r="P61" s="326"/>
      <c r="Q61" s="326"/>
      <c r="R61" s="326"/>
      <c r="S61" s="327"/>
    </row>
    <row r="62" spans="1:19" ht="15" customHeight="1" x14ac:dyDescent="0.25">
      <c r="A62" s="625"/>
      <c r="B62" s="294"/>
      <c r="C62" s="295"/>
      <c r="D62" s="295"/>
      <c r="E62" s="295"/>
      <c r="F62" s="295"/>
      <c r="G62" s="295"/>
      <c r="H62" s="295"/>
      <c r="I62" s="295"/>
      <c r="J62" s="295"/>
      <c r="K62" s="295"/>
      <c r="L62" s="295"/>
      <c r="M62" s="296"/>
      <c r="N62" s="325"/>
      <c r="O62" s="326"/>
      <c r="P62" s="326"/>
      <c r="Q62" s="326"/>
      <c r="R62" s="326"/>
      <c r="S62" s="327"/>
    </row>
    <row r="63" spans="1:19" ht="15" customHeight="1" x14ac:dyDescent="0.25">
      <c r="A63" s="625"/>
      <c r="B63" s="361"/>
      <c r="C63" s="362"/>
      <c r="D63" s="362"/>
      <c r="E63" s="362"/>
      <c r="F63" s="362"/>
      <c r="G63" s="362"/>
      <c r="H63" s="362"/>
      <c r="I63" s="362"/>
      <c r="J63" s="362"/>
      <c r="K63" s="362"/>
      <c r="L63" s="362"/>
      <c r="M63" s="363"/>
      <c r="N63" s="331"/>
      <c r="O63" s="332"/>
      <c r="P63" s="332"/>
      <c r="Q63" s="332"/>
      <c r="R63" s="332"/>
      <c r="S63" s="333"/>
    </row>
    <row r="64" spans="1:19" ht="15" customHeight="1" x14ac:dyDescent="0.25">
      <c r="A64" s="625"/>
      <c r="B64" s="291" t="s">
        <v>545</v>
      </c>
      <c r="C64" s="292"/>
      <c r="D64" s="292"/>
      <c r="E64" s="292"/>
      <c r="F64" s="292"/>
      <c r="G64" s="292"/>
      <c r="H64" s="292"/>
      <c r="I64" s="292"/>
      <c r="J64" s="292"/>
      <c r="K64" s="292"/>
      <c r="L64" s="292"/>
      <c r="M64" s="293"/>
      <c r="N64" s="334" t="s">
        <v>184</v>
      </c>
      <c r="O64" s="335"/>
      <c r="P64" s="335"/>
      <c r="Q64" s="335"/>
      <c r="R64" s="335"/>
      <c r="S64" s="336"/>
    </row>
    <row r="65" spans="1:19" ht="15" customHeight="1" x14ac:dyDescent="0.25">
      <c r="A65" s="625"/>
      <c r="B65" s="294"/>
      <c r="C65" s="295"/>
      <c r="D65" s="295"/>
      <c r="E65" s="295"/>
      <c r="F65" s="295"/>
      <c r="G65" s="295"/>
      <c r="H65" s="295"/>
      <c r="I65" s="295"/>
      <c r="J65" s="295"/>
      <c r="K65" s="295"/>
      <c r="L65" s="295"/>
      <c r="M65" s="296"/>
      <c r="N65" s="325" t="s">
        <v>185</v>
      </c>
      <c r="O65" s="326"/>
      <c r="P65" s="326"/>
      <c r="Q65" s="326"/>
      <c r="R65" s="326"/>
      <c r="S65" s="327"/>
    </row>
    <row r="66" spans="1:19" ht="15" customHeight="1" x14ac:dyDescent="0.25">
      <c r="A66" s="625"/>
      <c r="B66" s="294"/>
      <c r="C66" s="295"/>
      <c r="D66" s="295"/>
      <c r="E66" s="295"/>
      <c r="F66" s="295"/>
      <c r="G66" s="295"/>
      <c r="H66" s="295"/>
      <c r="I66" s="295"/>
      <c r="J66" s="295"/>
      <c r="K66" s="295"/>
      <c r="L66" s="295"/>
      <c r="M66" s="296"/>
      <c r="N66" s="325" t="s">
        <v>186</v>
      </c>
      <c r="O66" s="326"/>
      <c r="P66" s="326"/>
      <c r="Q66" s="326"/>
      <c r="R66" s="326"/>
      <c r="S66" s="327"/>
    </row>
    <row r="67" spans="1:19" ht="15" customHeight="1" x14ac:dyDescent="0.25">
      <c r="A67" s="625"/>
      <c r="B67" s="294"/>
      <c r="C67" s="295"/>
      <c r="D67" s="295"/>
      <c r="E67" s="295"/>
      <c r="F67" s="295"/>
      <c r="G67" s="295"/>
      <c r="H67" s="295"/>
      <c r="I67" s="295"/>
      <c r="J67" s="295"/>
      <c r="K67" s="295"/>
      <c r="L67" s="295"/>
      <c r="M67" s="296"/>
      <c r="N67" s="325"/>
      <c r="O67" s="326"/>
      <c r="P67" s="326"/>
      <c r="Q67" s="326"/>
      <c r="R67" s="326"/>
      <c r="S67" s="327"/>
    </row>
    <row r="68" spans="1:19" ht="15" customHeight="1" thickBot="1" x14ac:dyDescent="0.3">
      <c r="A68" s="626"/>
      <c r="B68" s="297"/>
      <c r="C68" s="298"/>
      <c r="D68" s="298"/>
      <c r="E68" s="298"/>
      <c r="F68" s="298"/>
      <c r="G68" s="298"/>
      <c r="H68" s="298"/>
      <c r="I68" s="298"/>
      <c r="J68" s="298"/>
      <c r="K68" s="298"/>
      <c r="L68" s="298"/>
      <c r="M68" s="299"/>
      <c r="N68" s="340"/>
      <c r="O68" s="341"/>
      <c r="P68" s="341"/>
      <c r="Q68" s="341"/>
      <c r="R68" s="341"/>
      <c r="S68" s="342"/>
    </row>
    <row r="69" spans="1:19" ht="15" customHeight="1" x14ac:dyDescent="0.25">
      <c r="A69" s="611"/>
      <c r="B69" s="612"/>
      <c r="C69" s="612"/>
      <c r="D69" s="612"/>
      <c r="E69" s="612"/>
      <c r="F69" s="612"/>
      <c r="G69" s="612"/>
      <c r="H69" s="612"/>
      <c r="I69" s="612"/>
      <c r="J69" s="612"/>
      <c r="K69" s="612"/>
      <c r="L69" s="612"/>
      <c r="M69" s="612"/>
      <c r="N69" s="612"/>
      <c r="O69" s="612"/>
      <c r="P69" s="612"/>
      <c r="Q69" s="612"/>
      <c r="R69" s="612"/>
      <c r="S69" s="613"/>
    </row>
    <row r="70" spans="1:19" ht="20.100000000000001" customHeight="1" x14ac:dyDescent="0.25">
      <c r="A70" s="513" t="s">
        <v>64</v>
      </c>
      <c r="B70" s="514"/>
      <c r="C70" s="514"/>
      <c r="D70" s="514"/>
      <c r="E70" s="514"/>
      <c r="F70" s="514"/>
      <c r="G70" s="514"/>
      <c r="H70" s="514"/>
      <c r="I70" s="514"/>
      <c r="J70" s="150"/>
      <c r="K70" s="614" t="s">
        <v>65</v>
      </c>
      <c r="L70" s="615"/>
      <c r="M70" s="615"/>
      <c r="N70" s="615"/>
      <c r="O70" s="615"/>
      <c r="P70" s="615"/>
      <c r="Q70" s="615"/>
      <c r="R70" s="615"/>
      <c r="S70" s="616"/>
    </row>
    <row r="71" spans="1:19" ht="15" customHeight="1" x14ac:dyDescent="0.25">
      <c r="A71" s="617" t="s">
        <v>140</v>
      </c>
      <c r="B71" s="618" t="s">
        <v>66</v>
      </c>
      <c r="C71" s="619"/>
      <c r="D71" s="619"/>
      <c r="E71" s="619"/>
      <c r="F71" s="620"/>
      <c r="G71" s="602">
        <v>24</v>
      </c>
      <c r="H71" s="603"/>
      <c r="I71" s="604"/>
      <c r="J71" s="591"/>
      <c r="K71" s="593" t="s">
        <v>141</v>
      </c>
      <c r="L71" s="596" t="s">
        <v>508</v>
      </c>
      <c r="M71" s="597"/>
      <c r="N71" s="597"/>
      <c r="O71" s="597"/>
      <c r="P71" s="597"/>
      <c r="Q71" s="597"/>
      <c r="R71" s="597"/>
      <c r="S71" s="598"/>
    </row>
    <row r="72" spans="1:19" ht="15" customHeight="1" x14ac:dyDescent="0.25">
      <c r="A72" s="617"/>
      <c r="B72" s="621" t="s">
        <v>67</v>
      </c>
      <c r="C72" s="622"/>
      <c r="D72" s="622"/>
      <c r="E72" s="622"/>
      <c r="F72" s="623"/>
      <c r="G72" s="608">
        <f>SUM(G73:I83)</f>
        <v>24</v>
      </c>
      <c r="H72" s="609"/>
      <c r="I72" s="610"/>
      <c r="J72" s="591"/>
      <c r="K72" s="594"/>
      <c r="L72" s="285" t="s">
        <v>68</v>
      </c>
      <c r="M72" s="286"/>
      <c r="N72" s="286"/>
      <c r="O72" s="286"/>
      <c r="P72" s="286"/>
      <c r="Q72" s="286"/>
      <c r="R72" s="286"/>
      <c r="S72" s="287"/>
    </row>
    <row r="73" spans="1:19" ht="15" customHeight="1" x14ac:dyDescent="0.25">
      <c r="A73" s="617"/>
      <c r="B73" s="588" t="s">
        <v>68</v>
      </c>
      <c r="C73" s="589"/>
      <c r="D73" s="589"/>
      <c r="E73" s="589"/>
      <c r="F73" s="590"/>
      <c r="G73" s="453">
        <v>6</v>
      </c>
      <c r="H73" s="454"/>
      <c r="I73" s="455"/>
      <c r="J73" s="591"/>
      <c r="K73" s="594"/>
      <c r="L73" s="285" t="s">
        <v>96</v>
      </c>
      <c r="M73" s="286"/>
      <c r="N73" s="286"/>
      <c r="O73" s="286"/>
      <c r="P73" s="286"/>
      <c r="Q73" s="286"/>
      <c r="R73" s="286"/>
      <c r="S73" s="287"/>
    </row>
    <row r="74" spans="1:19" ht="15" customHeight="1" x14ac:dyDescent="0.25">
      <c r="A74" s="617"/>
      <c r="B74" s="588" t="s">
        <v>69</v>
      </c>
      <c r="C74" s="589"/>
      <c r="D74" s="589"/>
      <c r="E74" s="589"/>
      <c r="F74" s="590"/>
      <c r="G74" s="453">
        <v>8</v>
      </c>
      <c r="H74" s="454"/>
      <c r="I74" s="455"/>
      <c r="J74" s="591"/>
      <c r="K74" s="594"/>
      <c r="L74" s="285" t="s">
        <v>99</v>
      </c>
      <c r="M74" s="286"/>
      <c r="N74" s="286"/>
      <c r="O74" s="286"/>
      <c r="P74" s="286"/>
      <c r="Q74" s="286"/>
      <c r="R74" s="286"/>
      <c r="S74" s="287"/>
    </row>
    <row r="75" spans="1:19" ht="15" customHeight="1" x14ac:dyDescent="0.25">
      <c r="A75" s="617"/>
      <c r="B75" s="588" t="s">
        <v>70</v>
      </c>
      <c r="C75" s="589"/>
      <c r="D75" s="589"/>
      <c r="E75" s="589"/>
      <c r="F75" s="590"/>
      <c r="G75" s="453"/>
      <c r="H75" s="454"/>
      <c r="I75" s="455"/>
      <c r="J75" s="591"/>
      <c r="K75" s="594"/>
      <c r="L75" s="285" t="s">
        <v>92</v>
      </c>
      <c r="M75" s="286"/>
      <c r="N75" s="286"/>
      <c r="O75" s="286"/>
      <c r="P75" s="286"/>
      <c r="Q75" s="286"/>
      <c r="R75" s="286"/>
      <c r="S75" s="287"/>
    </row>
    <row r="76" spans="1:19" ht="15" customHeight="1" x14ac:dyDescent="0.25">
      <c r="A76" s="617"/>
      <c r="B76" s="588" t="s">
        <v>71</v>
      </c>
      <c r="C76" s="589"/>
      <c r="D76" s="589"/>
      <c r="E76" s="589"/>
      <c r="F76" s="590"/>
      <c r="G76" s="453"/>
      <c r="H76" s="454"/>
      <c r="I76" s="455"/>
      <c r="J76" s="591"/>
      <c r="K76" s="594"/>
      <c r="L76" s="285" t="s">
        <v>126</v>
      </c>
      <c r="M76" s="286"/>
      <c r="N76" s="286"/>
      <c r="O76" s="286"/>
      <c r="P76" s="286"/>
      <c r="Q76" s="286"/>
      <c r="R76" s="286"/>
      <c r="S76" s="287"/>
    </row>
    <row r="77" spans="1:19" ht="15" customHeight="1" x14ac:dyDescent="0.25">
      <c r="A77" s="617"/>
      <c r="B77" s="588" t="s">
        <v>72</v>
      </c>
      <c r="C77" s="589"/>
      <c r="D77" s="589"/>
      <c r="E77" s="589"/>
      <c r="F77" s="590"/>
      <c r="G77" s="453"/>
      <c r="H77" s="454"/>
      <c r="I77" s="455"/>
      <c r="J77" s="591"/>
      <c r="K77" s="594"/>
      <c r="L77" s="285"/>
      <c r="M77" s="286"/>
      <c r="N77" s="286"/>
      <c r="O77" s="286"/>
      <c r="P77" s="286"/>
      <c r="Q77" s="286"/>
      <c r="R77" s="286"/>
      <c r="S77" s="287"/>
    </row>
    <row r="78" spans="1:19" ht="15" customHeight="1" x14ac:dyDescent="0.25">
      <c r="A78" s="617"/>
      <c r="B78" s="588" t="s">
        <v>73</v>
      </c>
      <c r="C78" s="589"/>
      <c r="D78" s="589"/>
      <c r="E78" s="589"/>
      <c r="F78" s="590"/>
      <c r="G78" s="453">
        <v>8</v>
      </c>
      <c r="H78" s="454"/>
      <c r="I78" s="455"/>
      <c r="J78" s="591"/>
      <c r="K78" s="594"/>
      <c r="L78" s="285"/>
      <c r="M78" s="286"/>
      <c r="N78" s="286"/>
      <c r="O78" s="286"/>
      <c r="P78" s="286"/>
      <c r="Q78" s="286"/>
      <c r="R78" s="286"/>
      <c r="S78" s="287"/>
    </row>
    <row r="79" spans="1:19" ht="15" customHeight="1" x14ac:dyDescent="0.25">
      <c r="A79" s="617"/>
      <c r="B79" s="588" t="s">
        <v>74</v>
      </c>
      <c r="C79" s="589"/>
      <c r="D79" s="589"/>
      <c r="E79" s="589"/>
      <c r="F79" s="590"/>
      <c r="G79" s="453"/>
      <c r="H79" s="454"/>
      <c r="I79" s="455"/>
      <c r="J79" s="591"/>
      <c r="K79" s="595"/>
      <c r="L79" s="285"/>
      <c r="M79" s="286"/>
      <c r="N79" s="286"/>
      <c r="O79" s="286"/>
      <c r="P79" s="286"/>
      <c r="Q79" s="286"/>
      <c r="R79" s="286"/>
      <c r="S79" s="287"/>
    </row>
    <row r="80" spans="1:19" ht="15" customHeight="1" x14ac:dyDescent="0.25">
      <c r="A80" s="617"/>
      <c r="B80" s="588" t="s">
        <v>75</v>
      </c>
      <c r="C80" s="589"/>
      <c r="D80" s="589"/>
      <c r="E80" s="589"/>
      <c r="F80" s="590"/>
      <c r="G80" s="453"/>
      <c r="H80" s="454"/>
      <c r="I80" s="455"/>
      <c r="J80" s="591"/>
      <c r="K80" s="593" t="s">
        <v>142</v>
      </c>
      <c r="L80" s="596" t="s">
        <v>509</v>
      </c>
      <c r="M80" s="597"/>
      <c r="N80" s="597"/>
      <c r="O80" s="597"/>
      <c r="P80" s="597"/>
      <c r="Q80" s="597"/>
      <c r="R80" s="597"/>
      <c r="S80" s="598"/>
    </row>
    <row r="81" spans="1:19" ht="15" customHeight="1" x14ac:dyDescent="0.25">
      <c r="A81" s="617"/>
      <c r="B81" s="588" t="s">
        <v>76</v>
      </c>
      <c r="C81" s="589"/>
      <c r="D81" s="589"/>
      <c r="E81" s="589"/>
      <c r="F81" s="590"/>
      <c r="G81" s="453"/>
      <c r="H81" s="454"/>
      <c r="I81" s="455"/>
      <c r="J81" s="591"/>
      <c r="K81" s="594"/>
      <c r="L81" s="285" t="s">
        <v>91</v>
      </c>
      <c r="M81" s="286"/>
      <c r="N81" s="286"/>
      <c r="O81" s="286"/>
      <c r="P81" s="286"/>
      <c r="Q81" s="286"/>
      <c r="R81" s="286"/>
      <c r="S81" s="287"/>
    </row>
    <row r="82" spans="1:19" ht="15" customHeight="1" x14ac:dyDescent="0.25">
      <c r="A82" s="617"/>
      <c r="B82" s="588" t="s">
        <v>77</v>
      </c>
      <c r="C82" s="589"/>
      <c r="D82" s="589"/>
      <c r="E82" s="589"/>
      <c r="F82" s="590"/>
      <c r="G82" s="453">
        <v>2</v>
      </c>
      <c r="H82" s="454"/>
      <c r="I82" s="455"/>
      <c r="J82" s="591"/>
      <c r="K82" s="594"/>
      <c r="L82" s="285" t="s">
        <v>98</v>
      </c>
      <c r="M82" s="286"/>
      <c r="N82" s="286"/>
      <c r="O82" s="286"/>
      <c r="P82" s="286"/>
      <c r="Q82" s="286"/>
      <c r="R82" s="286"/>
      <c r="S82" s="287"/>
    </row>
    <row r="83" spans="1:19" ht="15" customHeight="1" x14ac:dyDescent="0.25">
      <c r="A83" s="617"/>
      <c r="B83" s="588" t="s">
        <v>78</v>
      </c>
      <c r="C83" s="589"/>
      <c r="D83" s="589"/>
      <c r="E83" s="589"/>
      <c r="F83" s="590"/>
      <c r="G83" s="453"/>
      <c r="H83" s="454"/>
      <c r="I83" s="455"/>
      <c r="J83" s="591"/>
      <c r="K83" s="594"/>
      <c r="L83" s="285" t="s">
        <v>118</v>
      </c>
      <c r="M83" s="286"/>
      <c r="N83" s="286"/>
      <c r="O83" s="286"/>
      <c r="P83" s="286"/>
      <c r="Q83" s="286"/>
      <c r="R83" s="286"/>
      <c r="S83" s="287"/>
    </row>
    <row r="84" spans="1:19" ht="15" customHeight="1" x14ac:dyDescent="0.25">
      <c r="A84" s="617"/>
      <c r="B84" s="599" t="s">
        <v>79</v>
      </c>
      <c r="C84" s="600"/>
      <c r="D84" s="600"/>
      <c r="E84" s="600"/>
      <c r="F84" s="601"/>
      <c r="G84" s="602">
        <v>76</v>
      </c>
      <c r="H84" s="603"/>
      <c r="I84" s="604"/>
      <c r="J84" s="591"/>
      <c r="K84" s="594"/>
      <c r="L84" s="285"/>
      <c r="M84" s="286"/>
      <c r="N84" s="286"/>
      <c r="O84" s="286"/>
      <c r="P84" s="286"/>
      <c r="Q84" s="286"/>
      <c r="R84" s="286"/>
      <c r="S84" s="287"/>
    </row>
    <row r="85" spans="1:19" ht="15" customHeight="1" x14ac:dyDescent="0.25">
      <c r="A85" s="617"/>
      <c r="B85" s="605" t="s">
        <v>144</v>
      </c>
      <c r="C85" s="606"/>
      <c r="D85" s="606"/>
      <c r="E85" s="606"/>
      <c r="F85" s="607"/>
      <c r="G85" s="608">
        <f>SUM(G84,G71)</f>
        <v>100</v>
      </c>
      <c r="H85" s="609"/>
      <c r="I85" s="610"/>
      <c r="J85" s="592"/>
      <c r="K85" s="595"/>
      <c r="L85" s="285"/>
      <c r="M85" s="286"/>
      <c r="N85" s="286"/>
      <c r="O85" s="286"/>
      <c r="P85" s="286"/>
      <c r="Q85" s="286"/>
      <c r="R85" s="286"/>
      <c r="S85" s="287"/>
    </row>
    <row r="86" spans="1:19" ht="15" customHeight="1" x14ac:dyDescent="0.25">
      <c r="A86" s="565"/>
      <c r="B86" s="566"/>
      <c r="C86" s="566"/>
      <c r="D86" s="566"/>
      <c r="E86" s="566"/>
      <c r="F86" s="566"/>
      <c r="G86" s="566"/>
      <c r="H86" s="566"/>
      <c r="I86" s="566"/>
      <c r="J86" s="566"/>
      <c r="K86" s="566"/>
      <c r="L86" s="566"/>
      <c r="M86" s="566"/>
      <c r="N86" s="566"/>
      <c r="O86" s="566"/>
      <c r="P86" s="566"/>
      <c r="Q86" s="566"/>
      <c r="R86" s="566"/>
      <c r="S86" s="567"/>
    </row>
    <row r="87" spans="1:19" ht="20.100000000000001" customHeight="1" x14ac:dyDescent="0.25">
      <c r="A87" s="573" t="s">
        <v>80</v>
      </c>
      <c r="B87" s="574"/>
      <c r="C87" s="574"/>
      <c r="D87" s="574"/>
      <c r="E87" s="574"/>
      <c r="F87" s="574"/>
      <c r="G87" s="574"/>
      <c r="H87" s="574"/>
      <c r="I87" s="574"/>
      <c r="J87" s="574"/>
      <c r="K87" s="574"/>
      <c r="L87" s="574"/>
      <c r="M87" s="574"/>
      <c r="N87" s="574"/>
      <c r="O87" s="574"/>
      <c r="P87" s="574"/>
      <c r="Q87" s="574"/>
      <c r="R87" s="574"/>
      <c r="S87" s="575"/>
    </row>
    <row r="88" spans="1:19" ht="15" customHeight="1" x14ac:dyDescent="0.25">
      <c r="A88" s="576" t="s">
        <v>139</v>
      </c>
      <c r="B88" s="577" t="s">
        <v>81</v>
      </c>
      <c r="C88" s="578"/>
      <c r="D88" s="578"/>
      <c r="E88" s="579"/>
      <c r="F88" s="577" t="s">
        <v>13</v>
      </c>
      <c r="G88" s="578"/>
      <c r="H88" s="578"/>
      <c r="I88" s="579"/>
      <c r="J88" s="580"/>
      <c r="K88" s="581" t="s">
        <v>82</v>
      </c>
      <c r="L88" s="582" t="s">
        <v>83</v>
      </c>
      <c r="M88" s="583"/>
      <c r="N88" s="583"/>
      <c r="O88" s="583"/>
      <c r="P88" s="583"/>
      <c r="Q88" s="583"/>
      <c r="R88" s="583"/>
      <c r="S88" s="584"/>
    </row>
    <row r="89" spans="1:19" ht="15" customHeight="1" x14ac:dyDescent="0.25">
      <c r="A89" s="576"/>
      <c r="B89" s="585" t="s">
        <v>587</v>
      </c>
      <c r="C89" s="586"/>
      <c r="D89" s="586"/>
      <c r="E89" s="587"/>
      <c r="F89" s="585" t="s">
        <v>84</v>
      </c>
      <c r="G89" s="586"/>
      <c r="H89" s="586"/>
      <c r="I89" s="587"/>
      <c r="J89" s="580"/>
      <c r="K89" s="581"/>
      <c r="L89" s="562" t="s">
        <v>230</v>
      </c>
      <c r="M89" s="563"/>
      <c r="N89" s="563"/>
      <c r="O89" s="563"/>
      <c r="P89" s="563"/>
      <c r="Q89" s="563"/>
      <c r="R89" s="563"/>
      <c r="S89" s="564"/>
    </row>
    <row r="90" spans="1:19" ht="15" customHeight="1" x14ac:dyDescent="0.25">
      <c r="A90" s="576"/>
      <c r="B90" s="559" t="s">
        <v>90</v>
      </c>
      <c r="C90" s="560"/>
      <c r="D90" s="560"/>
      <c r="E90" s="561"/>
      <c r="F90" s="450">
        <v>100</v>
      </c>
      <c r="G90" s="451"/>
      <c r="H90" s="451"/>
      <c r="I90" s="452"/>
      <c r="J90" s="580"/>
      <c r="K90" s="581"/>
      <c r="L90" s="562" t="s">
        <v>231</v>
      </c>
      <c r="M90" s="563"/>
      <c r="N90" s="563"/>
      <c r="O90" s="563"/>
      <c r="P90" s="563"/>
      <c r="Q90" s="563"/>
      <c r="R90" s="563"/>
      <c r="S90" s="564"/>
    </row>
    <row r="91" spans="1:19" ht="15" customHeight="1" x14ac:dyDescent="0.25">
      <c r="A91" s="576"/>
      <c r="B91" s="559"/>
      <c r="C91" s="560"/>
      <c r="D91" s="560"/>
      <c r="E91" s="561"/>
      <c r="F91" s="450"/>
      <c r="G91" s="451"/>
      <c r="H91" s="451"/>
      <c r="I91" s="452"/>
      <c r="J91" s="580"/>
      <c r="K91" s="581"/>
      <c r="L91" s="562" t="s">
        <v>85</v>
      </c>
      <c r="M91" s="563"/>
      <c r="N91" s="563"/>
      <c r="O91" s="563"/>
      <c r="P91" s="563"/>
      <c r="Q91" s="563"/>
      <c r="R91" s="563"/>
      <c r="S91" s="564"/>
    </row>
    <row r="92" spans="1:19" ht="15" customHeight="1" x14ac:dyDescent="0.25">
      <c r="A92" s="576"/>
      <c r="B92" s="559"/>
      <c r="C92" s="560"/>
      <c r="D92" s="560"/>
      <c r="E92" s="561"/>
      <c r="F92" s="450"/>
      <c r="G92" s="451"/>
      <c r="H92" s="451"/>
      <c r="I92" s="452"/>
      <c r="J92" s="580"/>
      <c r="K92" s="581"/>
      <c r="L92" s="562" t="s">
        <v>232</v>
      </c>
      <c r="M92" s="563"/>
      <c r="N92" s="563"/>
      <c r="O92" s="563"/>
      <c r="P92" s="563"/>
      <c r="Q92" s="563"/>
      <c r="R92" s="563"/>
      <c r="S92" s="564"/>
    </row>
    <row r="93" spans="1:19" ht="15" customHeight="1" x14ac:dyDescent="0.25">
      <c r="A93" s="576"/>
      <c r="B93" s="559"/>
      <c r="C93" s="560"/>
      <c r="D93" s="560"/>
      <c r="E93" s="561"/>
      <c r="F93" s="450"/>
      <c r="G93" s="451"/>
      <c r="H93" s="451"/>
      <c r="I93" s="452"/>
      <c r="J93" s="580"/>
      <c r="K93" s="581"/>
      <c r="L93" s="562" t="s">
        <v>86</v>
      </c>
      <c r="M93" s="563"/>
      <c r="N93" s="563"/>
      <c r="O93" s="563"/>
      <c r="P93" s="563"/>
      <c r="Q93" s="563"/>
      <c r="R93" s="563"/>
      <c r="S93" s="564"/>
    </row>
    <row r="94" spans="1:19" ht="15" customHeight="1" x14ac:dyDescent="0.25">
      <c r="A94" s="576"/>
      <c r="B94" s="559"/>
      <c r="C94" s="560"/>
      <c r="D94" s="560"/>
      <c r="E94" s="561"/>
      <c r="F94" s="450"/>
      <c r="G94" s="451"/>
      <c r="H94" s="451"/>
      <c r="I94" s="452"/>
      <c r="J94" s="580"/>
      <c r="K94" s="581"/>
      <c r="L94" s="562" t="s">
        <v>723</v>
      </c>
      <c r="M94" s="563"/>
      <c r="N94" s="563"/>
      <c r="O94" s="563"/>
      <c r="P94" s="563"/>
      <c r="Q94" s="563"/>
      <c r="R94" s="563"/>
      <c r="S94" s="564"/>
    </row>
    <row r="95" spans="1:19" ht="15" customHeight="1" x14ac:dyDescent="0.25">
      <c r="A95" s="565"/>
      <c r="B95" s="566"/>
      <c r="C95" s="566"/>
      <c r="D95" s="566"/>
      <c r="E95" s="566"/>
      <c r="F95" s="566"/>
      <c r="G95" s="566"/>
      <c r="H95" s="566"/>
      <c r="I95" s="566"/>
      <c r="J95" s="566"/>
      <c r="K95" s="566"/>
      <c r="L95" s="566"/>
      <c r="M95" s="566"/>
      <c r="N95" s="566"/>
      <c r="O95" s="566"/>
      <c r="P95" s="566"/>
      <c r="Q95" s="566"/>
      <c r="R95" s="566"/>
      <c r="S95" s="567"/>
    </row>
    <row r="96" spans="1:19" ht="20.100000000000001" customHeight="1" x14ac:dyDescent="0.25">
      <c r="A96" s="568" t="s">
        <v>138</v>
      </c>
      <c r="B96" s="569" t="s">
        <v>87</v>
      </c>
      <c r="C96" s="569"/>
      <c r="D96" s="569"/>
      <c r="E96" s="569"/>
      <c r="F96" s="569"/>
      <c r="G96" s="569"/>
      <c r="H96" s="569"/>
      <c r="I96" s="569"/>
      <c r="J96" s="569"/>
      <c r="K96" s="569"/>
      <c r="L96" s="569"/>
      <c r="M96" s="569"/>
      <c r="N96" s="569"/>
      <c r="O96" s="569"/>
      <c r="P96" s="569"/>
      <c r="Q96" s="569"/>
      <c r="R96" s="569"/>
      <c r="S96" s="570"/>
    </row>
    <row r="97" spans="1:19" ht="15" customHeight="1" x14ac:dyDescent="0.25">
      <c r="A97" s="568"/>
      <c r="B97" s="571" t="s">
        <v>588</v>
      </c>
      <c r="C97" s="571"/>
      <c r="D97" s="571"/>
      <c r="E97" s="571"/>
      <c r="F97" s="571"/>
      <c r="G97" s="571"/>
      <c r="H97" s="571"/>
      <c r="I97" s="571"/>
      <c r="J97" s="571"/>
      <c r="K97" s="571"/>
      <c r="L97" s="571"/>
      <c r="M97" s="571"/>
      <c r="N97" s="571"/>
      <c r="O97" s="571"/>
      <c r="P97" s="571"/>
      <c r="Q97" s="571"/>
      <c r="R97" s="571"/>
      <c r="S97" s="572"/>
    </row>
    <row r="98" spans="1:19" ht="141.75" customHeight="1" x14ac:dyDescent="0.25">
      <c r="A98" s="568"/>
      <c r="B98" s="414" t="s">
        <v>548</v>
      </c>
      <c r="C98" s="414"/>
      <c r="D98" s="414"/>
      <c r="E98" s="414"/>
      <c r="F98" s="414"/>
      <c r="G98" s="414"/>
      <c r="H98" s="414"/>
      <c r="I98" s="414"/>
      <c r="J98" s="414"/>
      <c r="K98" s="414"/>
      <c r="L98" s="414"/>
      <c r="M98" s="414"/>
      <c r="N98" s="414"/>
      <c r="O98" s="414"/>
      <c r="P98" s="414"/>
      <c r="Q98" s="414"/>
      <c r="R98" s="414"/>
      <c r="S98" s="415"/>
    </row>
    <row r="99" spans="1:19" ht="15" customHeight="1" x14ac:dyDescent="0.25">
      <c r="A99" s="568"/>
      <c r="B99" s="557" t="s">
        <v>88</v>
      </c>
      <c r="C99" s="557"/>
      <c r="D99" s="557"/>
      <c r="E99" s="557"/>
      <c r="F99" s="557"/>
      <c r="G99" s="557"/>
      <c r="H99" s="557"/>
      <c r="I99" s="557"/>
      <c r="J99" s="557"/>
      <c r="K99" s="557"/>
      <c r="L99" s="557"/>
      <c r="M99" s="557"/>
      <c r="N99" s="557"/>
      <c r="O99" s="557"/>
      <c r="P99" s="557"/>
      <c r="Q99" s="557"/>
      <c r="R99" s="557"/>
      <c r="S99" s="558"/>
    </row>
    <row r="100" spans="1:19" ht="108.75" customHeight="1" x14ac:dyDescent="0.25">
      <c r="A100" s="568"/>
      <c r="B100" s="414" t="s">
        <v>546</v>
      </c>
      <c r="C100" s="414"/>
      <c r="D100" s="414"/>
      <c r="E100" s="414"/>
      <c r="F100" s="414"/>
      <c r="G100" s="414"/>
      <c r="H100" s="414"/>
      <c r="I100" s="414"/>
      <c r="J100" s="414"/>
      <c r="K100" s="414"/>
      <c r="L100" s="414"/>
      <c r="M100" s="414"/>
      <c r="N100" s="414"/>
      <c r="O100" s="414"/>
      <c r="P100" s="414"/>
      <c r="Q100" s="414"/>
      <c r="R100" s="414"/>
      <c r="S100" s="415"/>
    </row>
    <row r="101" spans="1:19" ht="15" customHeight="1" x14ac:dyDescent="0.25">
      <c r="A101" s="568"/>
      <c r="B101" s="557" t="s">
        <v>89</v>
      </c>
      <c r="C101" s="557"/>
      <c r="D101" s="557"/>
      <c r="E101" s="557"/>
      <c r="F101" s="557"/>
      <c r="G101" s="557"/>
      <c r="H101" s="557"/>
      <c r="I101" s="557"/>
      <c r="J101" s="557"/>
      <c r="K101" s="557"/>
      <c r="L101" s="557"/>
      <c r="M101" s="557"/>
      <c r="N101" s="557"/>
      <c r="O101" s="557"/>
      <c r="P101" s="557"/>
      <c r="Q101" s="557"/>
      <c r="R101" s="557"/>
      <c r="S101" s="558"/>
    </row>
    <row r="102" spans="1:19" ht="50.1" customHeight="1" x14ac:dyDescent="0.25">
      <c r="A102" s="568"/>
      <c r="B102" s="414" t="s">
        <v>547</v>
      </c>
      <c r="C102" s="414"/>
      <c r="D102" s="414"/>
      <c r="E102" s="414"/>
      <c r="F102" s="414"/>
      <c r="G102" s="414"/>
      <c r="H102" s="414"/>
      <c r="I102" s="414"/>
      <c r="J102" s="414"/>
      <c r="K102" s="414"/>
      <c r="L102" s="414"/>
      <c r="M102" s="414"/>
      <c r="N102" s="414"/>
      <c r="O102" s="414"/>
      <c r="P102" s="414"/>
      <c r="Q102" s="414"/>
      <c r="R102" s="414"/>
      <c r="S102" s="415"/>
    </row>
    <row r="103" spans="1:19" ht="15" customHeight="1" x14ac:dyDescent="0.25">
      <c r="A103" s="151"/>
      <c r="B103" s="152"/>
      <c r="C103" s="152"/>
      <c r="D103" s="152"/>
      <c r="E103" s="152"/>
      <c r="F103" s="152"/>
      <c r="G103" s="152"/>
      <c r="H103" s="152"/>
      <c r="I103" s="152"/>
      <c r="J103" s="152"/>
      <c r="K103" s="152"/>
      <c r="L103" s="152"/>
      <c r="M103" s="152"/>
      <c r="N103" s="152"/>
      <c r="O103" s="152"/>
      <c r="P103" s="152"/>
      <c r="Q103" s="152"/>
      <c r="R103" s="152"/>
      <c r="S103" s="153"/>
    </row>
  </sheetData>
  <sheetProtection algorithmName="SHA-512" hashValue="KUvyyvqY/XGLSTrBGCV1AoSStR/kxIpWWdm94zjTHTA9Y2I1DGGI6WlEj3Z/KmFjvgNyAjwpo5fGVcphj+npQA==" saltValue="tv8RmMzNYoyFEk5Egc0sa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97E47682-51DE-4E57-92D3-31BE6FD2B297}">
      <formula1>ZAL</formula1>
    </dataValidation>
    <dataValidation type="list" allowBlank="1" showInputMessage="1" showErrorMessage="1" sqref="L7" xr:uid="{2CFD3FDE-2AF6-49E1-A467-EB6BFA093116}">
      <formula1>STATUS</formula1>
    </dataValidation>
    <dataValidation type="list" allowBlank="1" showInputMessage="1" showErrorMessage="1" sqref="L72:L79" xr:uid="{EF0DB5CD-9042-4A7F-A8AE-767580796330}">
      <formula1>METODY</formula1>
    </dataValidation>
    <dataValidation type="list" allowBlank="1" showInputMessage="1" showErrorMessage="1" sqref="L81:L85" xr:uid="{28BF065A-446E-488E-B811-6888543E9875}">
      <formula1>PRAC_STUD</formula1>
    </dataValidation>
    <dataValidation type="list" allowBlank="1" showInputMessage="1" showErrorMessage="1" sqref="N14:S33" xr:uid="{05A4A659-93F3-4669-B298-D9E840EA2490}">
      <formula1>KEW_Z2</formula1>
    </dataValidation>
    <dataValidation type="list" allowBlank="1" showInputMessage="1" showErrorMessage="1" sqref="N34:S53" xr:uid="{D1814FF8-A38C-40D9-A357-D9CD2F63DE05}">
      <formula1>KEU_Z2</formula1>
    </dataValidation>
    <dataValidation type="list" allowBlank="1" showInputMessage="1" showErrorMessage="1" sqref="N54:S68" xr:uid="{A16B556E-0518-450C-B7E9-B1C34EA35C15}">
      <formula1>KEK_Z2</formula1>
    </dataValidation>
  </dataValidations>
  <hyperlinks>
    <hyperlink ref="O13" r:id="rId1" xr:uid="{057F8853-3EBD-4D81-84E9-13C45D3D7B2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F343-36C1-4D3D-826F-27DA03DB722C}">
  <sheetPr codeName="Arkusz9">
    <tabColor theme="7" tint="0.59999389629810485"/>
    <pageSetUpPr fitToPage="1"/>
  </sheetPr>
  <dimension ref="A1:S13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Z2_DFiRZ!B17</f>
        <v>Moduł Z2/3</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Z2_DFiRZ!C17</f>
        <v>Nowoczesne zarządzanie</v>
      </c>
      <c r="D4" s="268"/>
      <c r="E4" s="268"/>
      <c r="F4" s="268"/>
      <c r="G4" s="268"/>
      <c r="H4" s="268"/>
      <c r="I4" s="268"/>
      <c r="J4" s="268"/>
      <c r="K4" s="275" t="s">
        <v>40</v>
      </c>
      <c r="L4" s="276"/>
      <c r="M4" s="112">
        <f>Z2_DFiRZ!D17</f>
        <v>12</v>
      </c>
      <c r="N4" s="270" t="s">
        <v>41</v>
      </c>
      <c r="O4" s="271"/>
      <c r="P4" s="264" t="str">
        <f>Z2_DFiRZ!F17</f>
        <v>prof. G. Maniak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1</v>
      </c>
      <c r="J6" s="7" t="s">
        <v>229</v>
      </c>
      <c r="K6" s="249" t="s">
        <v>46</v>
      </c>
      <c r="L6" s="249"/>
      <c r="M6" s="250" t="s">
        <v>47</v>
      </c>
      <c r="N6" s="250"/>
      <c r="O6" s="112" t="s">
        <v>48</v>
      </c>
      <c r="P6" s="251" t="s">
        <v>49</v>
      </c>
      <c r="Q6" s="252"/>
      <c r="R6" s="112">
        <f>Z2_DFiRZ!G17</f>
        <v>72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567</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73.5" customHeight="1" thickBot="1" x14ac:dyDescent="0.3">
      <c r="A16" s="214" t="s">
        <v>563</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564</v>
      </c>
      <c r="B22" s="634"/>
      <c r="C22" s="634"/>
      <c r="D22" s="634"/>
      <c r="E22" s="634"/>
      <c r="F22" s="634" t="s">
        <v>565</v>
      </c>
      <c r="G22" s="634"/>
      <c r="H22" s="634"/>
      <c r="I22" s="634"/>
      <c r="J22" s="634"/>
      <c r="K22" s="634"/>
      <c r="L22" s="634" t="s">
        <v>566</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Z2_DFiRZ!B17</f>
        <v>Moduł Z2/3</v>
      </c>
      <c r="C26" s="235"/>
      <c r="D26" s="33" t="str">
        <f>Z2_DFiRZ!B18</f>
        <v>Kurs 3.1.</v>
      </c>
      <c r="E26" s="67" t="str">
        <f>Z2_DFiRZ!B17</f>
        <v>Moduł Z2/3</v>
      </c>
      <c r="F26" s="190" t="str">
        <f>Z2_DFiRZ!B19</f>
        <v>Kurs 3.2.</v>
      </c>
      <c r="G26" s="191"/>
      <c r="H26" s="198" t="str">
        <f>Z2_DFiRZ!B17</f>
        <v>Moduł Z2/3</v>
      </c>
      <c r="I26" s="199"/>
      <c r="J26" s="34" t="str">
        <f>Z2_DFiRZ!B20</f>
        <v>Kurs 3.3.</v>
      </c>
      <c r="K26" s="176" t="str">
        <f>Z2_DFiRZ!B17</f>
        <v>Moduł Z2/3</v>
      </c>
      <c r="L26" s="177"/>
      <c r="M26" s="176" t="str">
        <f>Z2_DFiRZ!B21</f>
        <v>Kurs 3.4.</v>
      </c>
      <c r="N26" s="177"/>
      <c r="O26" s="178"/>
      <c r="P26" s="179"/>
      <c r="Q26" s="178"/>
      <c r="R26" s="180"/>
    </row>
    <row r="27" spans="1:19" s="68" customFormat="1" ht="59.25" customHeight="1" x14ac:dyDescent="0.25">
      <c r="A27" s="87" t="s">
        <v>55</v>
      </c>
      <c r="B27" s="542" t="str">
        <f>Z2_DFiRZ!C18</f>
        <v>Zarządzanie operacyjne</v>
      </c>
      <c r="C27" s="543"/>
      <c r="D27" s="544"/>
      <c r="E27" s="545" t="str">
        <f>Z2_DFiRZ!C19</f>
        <v>Zarządzanie strategiczne</v>
      </c>
      <c r="F27" s="546"/>
      <c r="G27" s="547"/>
      <c r="H27" s="548" t="str">
        <f>Z2_DFiRZ!C20</f>
        <v>Strategiczne zarządzanie zasobami ludzkimi</v>
      </c>
      <c r="I27" s="549"/>
      <c r="J27" s="550"/>
      <c r="K27" s="551" t="str">
        <f>Z2_DFiRZ!C21</f>
        <v>Zarządzanie projektami</v>
      </c>
      <c r="L27" s="552"/>
      <c r="M27" s="552"/>
      <c r="N27" s="553"/>
      <c r="O27" s="554"/>
      <c r="P27" s="555"/>
      <c r="Q27" s="555"/>
      <c r="R27" s="556"/>
    </row>
    <row r="28" spans="1:19" s="68" customFormat="1" ht="30" customHeight="1" thickBot="1" x14ac:dyDescent="0.3">
      <c r="A28" s="39" t="s">
        <v>56</v>
      </c>
      <c r="B28" s="236">
        <f>Z2_DFiRZ!D18</f>
        <v>3</v>
      </c>
      <c r="C28" s="237"/>
      <c r="D28" s="238"/>
      <c r="E28" s="195">
        <f>Z2_DFiRZ!D19</f>
        <v>4</v>
      </c>
      <c r="F28" s="196"/>
      <c r="G28" s="197"/>
      <c r="H28" s="203">
        <f>Z2_DFiRZ!D20</f>
        <v>3</v>
      </c>
      <c r="I28" s="204"/>
      <c r="J28" s="205"/>
      <c r="K28" s="241">
        <f>Z2_DFiRZ!D21</f>
        <v>2</v>
      </c>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21" t="s">
        <v>500</v>
      </c>
      <c r="J29" s="122"/>
      <c r="K29" s="123"/>
      <c r="L29" s="132" t="s">
        <v>500</v>
      </c>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pans="1:18" s="68" customFormat="1" x14ac:dyDescent="0.25"/>
    <row r="130" spans="1:18" s="68" customFormat="1" x14ac:dyDescent="0.25"/>
    <row r="131" spans="1:18" s="68" customFormat="1" x14ac:dyDescent="0.25"/>
    <row r="132" spans="1:18" s="68" customFormat="1" x14ac:dyDescent="0.25"/>
    <row r="133" spans="1:18" s="68" customFormat="1" x14ac:dyDescent="0.25"/>
    <row r="134" spans="1:18" s="68" customFormat="1" x14ac:dyDescent="0.25"/>
    <row r="135" spans="1:18" x14ac:dyDescent="0.25">
      <c r="A135" s="68"/>
      <c r="B135" s="68"/>
      <c r="C135" s="68"/>
      <c r="D135" s="68"/>
      <c r="E135" s="68"/>
      <c r="F135" s="68"/>
      <c r="G135" s="68"/>
      <c r="H135" s="68"/>
      <c r="I135" s="68"/>
      <c r="J135" s="68"/>
      <c r="K135" s="68"/>
      <c r="L135" s="68"/>
      <c r="M135" s="68"/>
      <c r="N135" s="68"/>
      <c r="O135" s="68"/>
      <c r="P135" s="68"/>
      <c r="Q135" s="68"/>
      <c r="R135" s="68"/>
    </row>
    <row r="136" spans="1:18" x14ac:dyDescent="0.25">
      <c r="A136" s="68"/>
      <c r="B136" s="68"/>
      <c r="C136" s="68"/>
      <c r="D136" s="68"/>
      <c r="E136" s="68"/>
      <c r="F136" s="68"/>
      <c r="G136" s="68"/>
      <c r="H136" s="68"/>
      <c r="I136" s="68"/>
      <c r="J136" s="68"/>
      <c r="K136" s="68"/>
      <c r="L136" s="68"/>
      <c r="M136" s="68"/>
      <c r="N136" s="68"/>
      <c r="O136" s="68"/>
      <c r="P136" s="68"/>
      <c r="Q136" s="68"/>
      <c r="R136" s="68"/>
    </row>
    <row r="137" spans="1:18" x14ac:dyDescent="0.25">
      <c r="A137" s="68"/>
      <c r="B137" s="68"/>
      <c r="C137" s="68"/>
      <c r="D137" s="68"/>
      <c r="E137" s="68"/>
      <c r="F137" s="68"/>
      <c r="G137" s="68"/>
      <c r="H137" s="68"/>
      <c r="I137" s="68"/>
      <c r="J137" s="68"/>
      <c r="K137" s="68"/>
      <c r="L137" s="68"/>
      <c r="M137" s="68"/>
      <c r="N137" s="68"/>
      <c r="O137" s="68"/>
      <c r="P137" s="68"/>
      <c r="Q137" s="68"/>
      <c r="R137" s="68"/>
    </row>
    <row r="138" spans="1:18" x14ac:dyDescent="0.25">
      <c r="A138" s="68"/>
      <c r="B138" s="68"/>
      <c r="C138" s="68"/>
      <c r="D138" s="68"/>
      <c r="E138" s="68"/>
      <c r="F138" s="68"/>
      <c r="G138" s="68"/>
      <c r="H138" s="68"/>
      <c r="I138" s="68"/>
      <c r="J138" s="68"/>
      <c r="K138" s="68"/>
      <c r="L138" s="68"/>
      <c r="M138" s="68"/>
      <c r="N138" s="68"/>
      <c r="O138" s="68"/>
      <c r="P138" s="68"/>
      <c r="Q138" s="68"/>
      <c r="R138" s="68"/>
    </row>
  </sheetData>
  <sheetProtection algorithmName="SHA-512" hashValue="KzbED7BjffknOnC1s6DTVk0LQqCn+53gajtIYMa4kFnh6avjK5heMoXcJiMBz+9pSYqQbqUcb3tiIfME7mf0hA==" saltValue="zAv8ldWthV32thwiGEjJ+Q=="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1138CB01-AC2C-45F3-9D44-666A4F83B11E}">
      <formula1>20</formula1>
      <formula2>1200</formula2>
    </dataValidation>
    <dataValidation type="list" allowBlank="1" showInputMessage="1" showErrorMessage="1" sqref="K6:L6" xr:uid="{1BC2CC73-8947-4814-8D0E-449FB05DAF46}">
      <formula1>STATUS</formula1>
    </dataValidation>
  </dataValidations>
  <hyperlinks>
    <hyperlink ref="F29" r:id="rId1" xr:uid="{C00EBD7F-2E48-48C8-9E15-BAAF80F4729F}"/>
    <hyperlink ref="L29" r:id="rId2" xr:uid="{5727801D-3DAE-4628-B21E-300948F5C814}"/>
    <hyperlink ref="C29" r:id="rId3" xr:uid="{1DFAF253-40FF-4273-A428-23D81C732227}"/>
    <hyperlink ref="I29" r:id="rId4" xr:uid="{D2D1154E-3B0F-4FCA-9020-81124799ED66}"/>
  </hyperlinks>
  <printOptions horizontalCentered="1"/>
  <pageMargins left="0.70866141732283472" right="0.70866141732283472" top="0.74803149606299213" bottom="0.74803149606299213" header="0.31496062992125984" footer="0.31496062992125984"/>
  <pageSetup paperSize="9" scale="55" orientation="landscape" r:id="rId5"/>
  <headerFooter>
    <oddHeader>&amp;C&amp;"Century Gothic,Pogrubiony"&amp;12&amp;K05-047KARTA MODUŁU&amp;R&amp;G</oddHeader>
  </headerFooter>
  <drawing r:id="rId6"/>
  <legacyDrawingHF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50D8-E306-46B2-9F4D-1009576F21F7}">
  <sheetPr codeName="Arkusz10">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Z2_DFiRZ!B17</f>
        <v>Moduł Z2/3</v>
      </c>
      <c r="B3" s="350"/>
      <c r="C3" s="350"/>
      <c r="D3" s="354" t="str">
        <f>Z2_DFiRZ!C17</f>
        <v>Nowoczesne zarządzanie</v>
      </c>
      <c r="E3" s="355"/>
      <c r="F3" s="355"/>
      <c r="G3" s="355"/>
      <c r="H3" s="355"/>
      <c r="I3" s="356"/>
      <c r="J3" s="3"/>
      <c r="K3" s="3"/>
      <c r="L3" s="4"/>
      <c r="M3" s="4"/>
      <c r="N3" s="4"/>
      <c r="O3" s="4"/>
      <c r="P3" s="4"/>
      <c r="Q3" s="4"/>
      <c r="R3" s="4"/>
    </row>
    <row r="4" spans="1:19" ht="18.75" thickBot="1" x14ac:dyDescent="0.3">
      <c r="A4" s="428" t="s">
        <v>54</v>
      </c>
      <c r="B4" s="428"/>
      <c r="C4" s="428"/>
      <c r="D4" s="351" t="str">
        <f>Z2_DFiRZ!B18</f>
        <v>Kurs 3.1.</v>
      </c>
      <c r="E4" s="352"/>
      <c r="F4" s="352"/>
      <c r="G4" s="352"/>
      <c r="H4" s="352"/>
      <c r="I4" s="353"/>
      <c r="J4" s="3"/>
      <c r="K4" s="3"/>
      <c r="L4" s="4"/>
      <c r="M4" s="4"/>
      <c r="N4" s="4"/>
      <c r="O4" s="4"/>
      <c r="P4" s="4"/>
      <c r="Q4" s="4"/>
      <c r="R4" s="4"/>
    </row>
    <row r="5" spans="1:19" ht="23.25" thickBot="1" x14ac:dyDescent="0.3">
      <c r="A5" s="429" t="s">
        <v>55</v>
      </c>
      <c r="B5" s="429"/>
      <c r="C5" s="429"/>
      <c r="D5" s="430" t="str">
        <f>Z2_DFiRZ!C18</f>
        <v>Zarządzanie operacyjne</v>
      </c>
      <c r="E5" s="430"/>
      <c r="F5" s="430"/>
      <c r="G5" s="430"/>
      <c r="H5" s="430"/>
      <c r="I5" s="430"/>
      <c r="J5" s="430"/>
      <c r="K5" s="430"/>
      <c r="L5" s="431" t="s">
        <v>40</v>
      </c>
      <c r="M5" s="431"/>
      <c r="N5" s="73">
        <f>Z2_DFiRZ!D18</f>
        <v>3</v>
      </c>
      <c r="O5" s="431" t="s">
        <v>41</v>
      </c>
      <c r="P5" s="431"/>
      <c r="Q5" s="442" t="str">
        <f>Z2_DFiRZ!F17</f>
        <v>prof. G. Maniak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(3)'!G6</f>
        <v>I</v>
      </c>
      <c r="H7" s="111" t="s">
        <v>45</v>
      </c>
      <c r="I7" s="40">
        <f>'M (3)'!I6</f>
        <v>1</v>
      </c>
      <c r="J7" s="251" t="s">
        <v>228</v>
      </c>
      <c r="K7" s="252"/>
      <c r="L7" s="358" t="s">
        <v>46</v>
      </c>
      <c r="M7" s="359"/>
      <c r="N7" s="7" t="s">
        <v>47</v>
      </c>
      <c r="O7" s="442" t="s">
        <v>48</v>
      </c>
      <c r="P7" s="442"/>
      <c r="Q7" s="443" t="s">
        <v>49</v>
      </c>
      <c r="R7" s="443"/>
      <c r="S7" s="74">
        <f>Z2_DFiRZ!G18</f>
        <v>18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396</v>
      </c>
      <c r="C14" s="640"/>
      <c r="D14" s="640"/>
      <c r="E14" s="640"/>
      <c r="F14" s="640"/>
      <c r="G14" s="640"/>
      <c r="H14" s="640"/>
      <c r="I14" s="640"/>
      <c r="J14" s="640"/>
      <c r="K14" s="640"/>
      <c r="L14" s="640"/>
      <c r="M14" s="641"/>
      <c r="N14" s="642" t="s">
        <v>152</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149</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148</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t="s">
        <v>157</v>
      </c>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397</v>
      </c>
      <c r="C19" s="466"/>
      <c r="D19" s="466"/>
      <c r="E19" s="466"/>
      <c r="F19" s="466"/>
      <c r="G19" s="466"/>
      <c r="H19" s="466"/>
      <c r="I19" s="466"/>
      <c r="J19" s="466"/>
      <c r="K19" s="466"/>
      <c r="L19" s="466"/>
      <c r="M19" s="467"/>
      <c r="N19" s="471" t="s">
        <v>152</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146</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t="s">
        <v>160</v>
      </c>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398</v>
      </c>
      <c r="C24" s="466"/>
      <c r="D24" s="466"/>
      <c r="E24" s="466"/>
      <c r="F24" s="466"/>
      <c r="G24" s="466"/>
      <c r="H24" s="466"/>
      <c r="I24" s="466"/>
      <c r="J24" s="466"/>
      <c r="K24" s="466"/>
      <c r="L24" s="466"/>
      <c r="M24" s="467"/>
      <c r="N24" s="471" t="s">
        <v>152</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399</v>
      </c>
      <c r="C29" s="466"/>
      <c r="D29" s="466"/>
      <c r="E29" s="466"/>
      <c r="F29" s="466"/>
      <c r="G29" s="466"/>
      <c r="H29" s="466"/>
      <c r="I29" s="466"/>
      <c r="J29" s="466"/>
      <c r="K29" s="466"/>
      <c r="L29" s="466"/>
      <c r="M29" s="467"/>
      <c r="N29" s="471" t="s">
        <v>152</v>
      </c>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t="s">
        <v>146</v>
      </c>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t="s">
        <v>156</v>
      </c>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400</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164</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401</v>
      </c>
      <c r="C39" s="466"/>
      <c r="D39" s="466"/>
      <c r="E39" s="466"/>
      <c r="F39" s="466"/>
      <c r="G39" s="466"/>
      <c r="H39" s="466"/>
      <c r="I39" s="466"/>
      <c r="J39" s="466"/>
      <c r="K39" s="466"/>
      <c r="L39" s="466"/>
      <c r="M39" s="467"/>
      <c r="N39" s="471" t="s">
        <v>166</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170</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402</v>
      </c>
      <c r="C44" s="466"/>
      <c r="D44" s="466"/>
      <c r="E44" s="466"/>
      <c r="F44" s="466"/>
      <c r="G44" s="466"/>
      <c r="H44" s="466"/>
      <c r="I44" s="466"/>
      <c r="J44" s="466"/>
      <c r="K44" s="466"/>
      <c r="L44" s="466"/>
      <c r="M44" s="467"/>
      <c r="N44" s="471" t="s">
        <v>162</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165</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t="s">
        <v>169</v>
      </c>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t="s">
        <v>177</v>
      </c>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customHeight="1" x14ac:dyDescent="0.25">
      <c r="A49" s="436"/>
      <c r="B49" s="465" t="s">
        <v>549</v>
      </c>
      <c r="C49" s="466"/>
      <c r="D49" s="466"/>
      <c r="E49" s="466"/>
      <c r="F49" s="466"/>
      <c r="G49" s="466"/>
      <c r="H49" s="466"/>
      <c r="I49" s="466"/>
      <c r="J49" s="466"/>
      <c r="K49" s="466"/>
      <c r="L49" s="466"/>
      <c r="M49" s="467"/>
      <c r="N49" s="471"/>
      <c r="O49" s="472"/>
      <c r="P49" s="472"/>
      <c r="Q49" s="472"/>
      <c r="R49" s="472"/>
      <c r="S49" s="473"/>
    </row>
    <row r="50" spans="1:19" ht="15"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403</v>
      </c>
      <c r="C54" s="640"/>
      <c r="D54" s="640"/>
      <c r="E54" s="640"/>
      <c r="F54" s="640"/>
      <c r="G54" s="640"/>
      <c r="H54" s="640"/>
      <c r="I54" s="640"/>
      <c r="J54" s="640"/>
      <c r="K54" s="640"/>
      <c r="L54" s="640"/>
      <c r="M54" s="641"/>
      <c r="N54" s="642" t="s">
        <v>183</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184</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t="s">
        <v>182</v>
      </c>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404</v>
      </c>
      <c r="C59" s="466"/>
      <c r="D59" s="466"/>
      <c r="E59" s="466"/>
      <c r="F59" s="466"/>
      <c r="G59" s="466"/>
      <c r="H59" s="466"/>
      <c r="I59" s="466"/>
      <c r="J59" s="466"/>
      <c r="K59" s="466"/>
      <c r="L59" s="466"/>
      <c r="M59" s="467"/>
      <c r="N59" s="471" t="s">
        <v>181</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405</v>
      </c>
      <c r="C64" s="466"/>
      <c r="D64" s="466"/>
      <c r="E64" s="466"/>
      <c r="F64" s="466"/>
      <c r="G64" s="466"/>
      <c r="H64" s="466"/>
      <c r="I64" s="466"/>
      <c r="J64" s="466"/>
      <c r="K64" s="466"/>
      <c r="L64" s="466"/>
      <c r="M64" s="467"/>
      <c r="N64" s="471" t="s">
        <v>185</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Z2_DFiRZ!G18</f>
        <v>18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18</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4</v>
      </c>
      <c r="H73" s="304"/>
      <c r="I73" s="305"/>
      <c r="J73" s="343"/>
      <c r="K73" s="313"/>
      <c r="L73" s="288" t="s">
        <v>126</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122</v>
      </c>
      <c r="M74" s="289"/>
      <c r="N74" s="289"/>
      <c r="O74" s="289"/>
      <c r="P74" s="289"/>
      <c r="Q74" s="289"/>
      <c r="R74" s="289"/>
      <c r="S74" s="290"/>
    </row>
    <row r="75" spans="1:19" ht="15" customHeight="1" x14ac:dyDescent="0.25">
      <c r="A75" s="315"/>
      <c r="B75" s="322" t="s">
        <v>70</v>
      </c>
      <c r="C75" s="323"/>
      <c r="D75" s="323"/>
      <c r="E75" s="323"/>
      <c r="F75" s="324"/>
      <c r="G75" s="303">
        <v>2</v>
      </c>
      <c r="H75" s="304"/>
      <c r="I75" s="305"/>
      <c r="J75" s="343"/>
      <c r="K75" s="313"/>
      <c r="L75" s="288" t="s">
        <v>99</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v>10</v>
      </c>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101</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95</v>
      </c>
      <c r="M83" s="289"/>
      <c r="N83" s="289"/>
      <c r="O83" s="289"/>
      <c r="P83" s="289"/>
      <c r="Q83" s="289"/>
      <c r="R83" s="289"/>
      <c r="S83" s="290"/>
    </row>
    <row r="84" spans="1:19" ht="15" customHeight="1" x14ac:dyDescent="0.25">
      <c r="A84" s="315"/>
      <c r="B84" s="278" t="s">
        <v>79</v>
      </c>
      <c r="C84" s="279"/>
      <c r="D84" s="279"/>
      <c r="E84" s="279"/>
      <c r="F84" s="280"/>
      <c r="G84" s="319">
        <f>Z2_DFiRZ!H18</f>
        <v>57</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Z2_DFiRZ!E18</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50</v>
      </c>
      <c r="G90" s="400"/>
      <c r="H90" s="400"/>
      <c r="I90" s="401"/>
      <c r="J90" s="422"/>
      <c r="K90" s="426"/>
      <c r="L90" s="300" t="s">
        <v>231</v>
      </c>
      <c r="M90" s="301"/>
      <c r="N90" s="301"/>
      <c r="O90" s="301"/>
      <c r="P90" s="301"/>
      <c r="Q90" s="301"/>
      <c r="R90" s="301"/>
      <c r="S90" s="302"/>
    </row>
    <row r="91" spans="1:19" ht="15" customHeight="1" x14ac:dyDescent="0.25">
      <c r="A91" s="418"/>
      <c r="B91" s="396" t="s">
        <v>135</v>
      </c>
      <c r="C91" s="397"/>
      <c r="D91" s="397"/>
      <c r="E91" s="398"/>
      <c r="F91" s="399">
        <v>30</v>
      </c>
      <c r="G91" s="400"/>
      <c r="H91" s="400"/>
      <c r="I91" s="401"/>
      <c r="J91" s="422"/>
      <c r="K91" s="426"/>
      <c r="L91" s="300" t="s">
        <v>85</v>
      </c>
      <c r="M91" s="301"/>
      <c r="N91" s="301"/>
      <c r="O91" s="301"/>
      <c r="P91" s="301"/>
      <c r="Q91" s="301"/>
      <c r="R91" s="301"/>
      <c r="S91" s="302"/>
    </row>
    <row r="92" spans="1:19" ht="15" customHeight="1" x14ac:dyDescent="0.25">
      <c r="A92" s="418"/>
      <c r="B92" s="396" t="s">
        <v>111</v>
      </c>
      <c r="C92" s="397"/>
      <c r="D92" s="397"/>
      <c r="E92" s="398"/>
      <c r="F92" s="399">
        <v>20</v>
      </c>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37.25" customHeight="1" x14ac:dyDescent="0.25">
      <c r="A98" s="409"/>
      <c r="B98" s="379" t="s">
        <v>550</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107.25" customHeight="1" x14ac:dyDescent="0.25">
      <c r="A100" s="409"/>
      <c r="B100" s="379" t="s">
        <v>551</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3.75" customHeight="1" x14ac:dyDescent="0.25">
      <c r="A102" s="409"/>
      <c r="B102" s="379" t="s">
        <v>552</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imhhb1E3NPjzoVytSHli6yUmVBLv/TEeBwX0OY1lOnoL4FBe5Fm2f0IGOBLhvL6vI19FgwHoAiCILUGywbm/1Q==" saltValue="nm+5qATKXJhD3MBBhiHC5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9D1B1766-67BF-434B-861C-68140F09EC34}">
      <formula1>PRAC_STUD</formula1>
    </dataValidation>
    <dataValidation type="list" allowBlank="1" showInputMessage="1" showErrorMessage="1" sqref="L72:L79" xr:uid="{355AA3F0-3A80-442A-BE10-C44716568E43}">
      <formula1>METODY</formula1>
    </dataValidation>
    <dataValidation type="list" allowBlank="1" showInputMessage="1" showErrorMessage="1" sqref="L7" xr:uid="{8AAA66CB-C235-4364-A2C1-F57CAAB7B2A9}">
      <formula1>STATUS</formula1>
    </dataValidation>
    <dataValidation type="list" allowBlank="1" showInputMessage="1" showErrorMessage="1" sqref="B90:E94" xr:uid="{43FFB6D4-CCC9-45B4-9EC1-6EE48F0AFD98}">
      <formula1>ZAL</formula1>
    </dataValidation>
    <dataValidation type="list" allowBlank="1" showInputMessage="1" showErrorMessage="1" sqref="N14:S33" xr:uid="{48A0FE83-A313-4736-81E7-B6A469484FDC}">
      <formula1>KEW_Z2</formula1>
    </dataValidation>
    <dataValidation type="list" allowBlank="1" showInputMessage="1" showErrorMessage="1" sqref="N34:S53" xr:uid="{B24D9537-9282-44B6-AB7B-CF1B2D1AB0D2}">
      <formula1>KEU_Z2</formula1>
    </dataValidation>
    <dataValidation type="list" allowBlank="1" showInputMessage="1" showErrorMessage="1" sqref="N54:S68" xr:uid="{1BE6D8E2-7481-4916-BF08-1A3A65D74A3A}">
      <formula1>KEK_Z2</formula1>
    </dataValidation>
  </dataValidations>
  <hyperlinks>
    <hyperlink ref="O13" r:id="rId1" xr:uid="{305B61B2-088F-41DE-A360-7B00D89CCBBC}"/>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2055-7927-4DD0-89F9-5A965C85A2F8}">
  <sheetPr codeName="Arkusz1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Z2_DFiRZ!B17</f>
        <v>Moduł Z2/3</v>
      </c>
      <c r="B3" s="350"/>
      <c r="C3" s="350"/>
      <c r="D3" s="354" t="str">
        <f>Z2_DFiRZ!C17</f>
        <v>Nowoczesne zarządzanie</v>
      </c>
      <c r="E3" s="355"/>
      <c r="F3" s="355"/>
      <c r="G3" s="355"/>
      <c r="H3" s="355"/>
      <c r="I3" s="356"/>
      <c r="J3" s="3"/>
      <c r="K3" s="3"/>
      <c r="L3" s="4"/>
      <c r="M3" s="4"/>
      <c r="N3" s="4"/>
      <c r="O3" s="4"/>
      <c r="P3" s="4"/>
      <c r="Q3" s="4"/>
      <c r="R3" s="4"/>
    </row>
    <row r="4" spans="1:19" ht="18.75" thickBot="1" x14ac:dyDescent="0.3">
      <c r="A4" s="428" t="s">
        <v>54</v>
      </c>
      <c r="B4" s="428"/>
      <c r="C4" s="428"/>
      <c r="D4" s="351" t="str">
        <f>Z2_DFiRZ!B19</f>
        <v>Kurs 3.2.</v>
      </c>
      <c r="E4" s="352"/>
      <c r="F4" s="352"/>
      <c r="G4" s="352"/>
      <c r="H4" s="352"/>
      <c r="I4" s="353"/>
      <c r="J4" s="3"/>
      <c r="K4" s="3"/>
      <c r="L4" s="4"/>
      <c r="M4" s="4"/>
      <c r="N4" s="4"/>
      <c r="O4" s="4"/>
      <c r="P4" s="4"/>
      <c r="Q4" s="4"/>
      <c r="R4" s="4"/>
    </row>
    <row r="5" spans="1:19" ht="23.25" thickBot="1" x14ac:dyDescent="0.3">
      <c r="A5" s="429" t="s">
        <v>55</v>
      </c>
      <c r="B5" s="429"/>
      <c r="C5" s="429"/>
      <c r="D5" s="430" t="str">
        <f>Z2_DFiRZ!C19</f>
        <v>Zarządzanie strategiczne</v>
      </c>
      <c r="E5" s="430"/>
      <c r="F5" s="430"/>
      <c r="G5" s="430"/>
      <c r="H5" s="430"/>
      <c r="I5" s="430"/>
      <c r="J5" s="430"/>
      <c r="K5" s="430"/>
      <c r="L5" s="431" t="s">
        <v>40</v>
      </c>
      <c r="M5" s="431"/>
      <c r="N5" s="73">
        <f>Z2_DFiRZ!D19</f>
        <v>4</v>
      </c>
      <c r="O5" s="431" t="s">
        <v>41</v>
      </c>
      <c r="P5" s="431"/>
      <c r="Q5" s="442" t="str">
        <f>Z2_DFiRZ!F17</f>
        <v>prof. G. Maniak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(3)'!G6</f>
        <v>I</v>
      </c>
      <c r="H7" s="111" t="s">
        <v>45</v>
      </c>
      <c r="I7" s="40">
        <f>'M (3)'!I6</f>
        <v>1</v>
      </c>
      <c r="J7" s="251" t="s">
        <v>228</v>
      </c>
      <c r="K7" s="252"/>
      <c r="L7" s="358" t="s">
        <v>46</v>
      </c>
      <c r="M7" s="359"/>
      <c r="N7" s="7" t="s">
        <v>47</v>
      </c>
      <c r="O7" s="442" t="s">
        <v>48</v>
      </c>
      <c r="P7" s="442"/>
      <c r="Q7" s="443" t="s">
        <v>49</v>
      </c>
      <c r="R7" s="443"/>
      <c r="S7" s="74">
        <f>Z2_DFiRZ!G19</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406</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149</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152</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407</v>
      </c>
      <c r="C19" s="466"/>
      <c r="D19" s="466"/>
      <c r="E19" s="466"/>
      <c r="F19" s="466"/>
      <c r="G19" s="466"/>
      <c r="H19" s="466"/>
      <c r="I19" s="466"/>
      <c r="J19" s="466"/>
      <c r="K19" s="466"/>
      <c r="L19" s="466"/>
      <c r="M19" s="467"/>
      <c r="N19" s="471" t="s">
        <v>146</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147</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t="s">
        <v>148</v>
      </c>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t="s">
        <v>149</v>
      </c>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553</v>
      </c>
      <c r="C24" s="466"/>
      <c r="D24" s="466"/>
      <c r="E24" s="466"/>
      <c r="F24" s="466"/>
      <c r="G24" s="466"/>
      <c r="H24" s="466"/>
      <c r="I24" s="466"/>
      <c r="J24" s="466"/>
      <c r="K24" s="466"/>
      <c r="L24" s="466"/>
      <c r="M24" s="467"/>
      <c r="N24" s="471" t="s">
        <v>149</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t="s">
        <v>150</v>
      </c>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t="s">
        <v>152</v>
      </c>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408</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163</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t="s">
        <v>164</v>
      </c>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t="s">
        <v>177</v>
      </c>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409</v>
      </c>
      <c r="C39" s="466"/>
      <c r="D39" s="466"/>
      <c r="E39" s="466"/>
      <c r="F39" s="466"/>
      <c r="G39" s="466"/>
      <c r="H39" s="466"/>
      <c r="I39" s="466"/>
      <c r="J39" s="466"/>
      <c r="K39" s="466"/>
      <c r="L39" s="466"/>
      <c r="M39" s="467"/>
      <c r="N39" s="471" t="s">
        <v>176</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177</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t="s">
        <v>178</v>
      </c>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410</v>
      </c>
      <c r="C44" s="466"/>
      <c r="D44" s="466"/>
      <c r="E44" s="466"/>
      <c r="F44" s="466"/>
      <c r="G44" s="466"/>
      <c r="H44" s="466"/>
      <c r="I44" s="466"/>
      <c r="J44" s="466"/>
      <c r="K44" s="466"/>
      <c r="L44" s="466"/>
      <c r="M44" s="467"/>
      <c r="N44" s="471" t="s">
        <v>163</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164</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t="s">
        <v>170</v>
      </c>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411</v>
      </c>
      <c r="C54" s="640"/>
      <c r="D54" s="640"/>
      <c r="E54" s="640"/>
      <c r="F54" s="640"/>
      <c r="G54" s="640"/>
      <c r="H54" s="640"/>
      <c r="I54" s="640"/>
      <c r="J54" s="640"/>
      <c r="K54" s="640"/>
      <c r="L54" s="640"/>
      <c r="M54" s="641"/>
      <c r="N54" s="642" t="s">
        <v>184</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185</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t="s">
        <v>187</v>
      </c>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412</v>
      </c>
      <c r="C59" s="466"/>
      <c r="D59" s="466"/>
      <c r="E59" s="466"/>
      <c r="F59" s="466"/>
      <c r="G59" s="466"/>
      <c r="H59" s="466"/>
      <c r="I59" s="466"/>
      <c r="J59" s="466"/>
      <c r="K59" s="466"/>
      <c r="L59" s="466"/>
      <c r="M59" s="467"/>
      <c r="N59" s="471" t="s">
        <v>186</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413</v>
      </c>
      <c r="C64" s="466"/>
      <c r="D64" s="466"/>
      <c r="E64" s="466"/>
      <c r="F64" s="466"/>
      <c r="G64" s="466"/>
      <c r="H64" s="466"/>
      <c r="I64" s="466"/>
      <c r="J64" s="466"/>
      <c r="K64" s="466"/>
      <c r="L64" s="466"/>
      <c r="M64" s="467"/>
      <c r="N64" s="471" t="s">
        <v>182</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t="s">
        <v>183</v>
      </c>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t="s">
        <v>184</v>
      </c>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t="s">
        <v>185</v>
      </c>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Z2_DFiRZ!G19</f>
        <v>24</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24</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v>8</v>
      </c>
      <c r="H73" s="304"/>
      <c r="I73" s="30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303">
        <v>10</v>
      </c>
      <c r="H74" s="304"/>
      <c r="I74" s="305"/>
      <c r="J74" s="343"/>
      <c r="K74" s="313"/>
      <c r="L74" s="288" t="s">
        <v>102</v>
      </c>
      <c r="M74" s="289"/>
      <c r="N74" s="289"/>
      <c r="O74" s="289"/>
      <c r="P74" s="289"/>
      <c r="Q74" s="289"/>
      <c r="R74" s="289"/>
      <c r="S74" s="290"/>
    </row>
    <row r="75" spans="1:19" ht="15" customHeight="1" x14ac:dyDescent="0.25">
      <c r="A75" s="315"/>
      <c r="B75" s="322" t="s">
        <v>70</v>
      </c>
      <c r="C75" s="323"/>
      <c r="D75" s="323"/>
      <c r="E75" s="323"/>
      <c r="F75" s="324"/>
      <c r="G75" s="303">
        <v>6</v>
      </c>
      <c r="H75" s="304"/>
      <c r="I75" s="305"/>
      <c r="J75" s="343"/>
      <c r="K75" s="313"/>
      <c r="L75" s="288" t="s">
        <v>106</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110</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t="s">
        <v>119</v>
      </c>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101</v>
      </c>
      <c r="M83" s="289"/>
      <c r="N83" s="289"/>
      <c r="O83" s="289"/>
      <c r="P83" s="289"/>
      <c r="Q83" s="289"/>
      <c r="R83" s="289"/>
      <c r="S83" s="290"/>
    </row>
    <row r="84" spans="1:19" ht="15" customHeight="1" x14ac:dyDescent="0.25">
      <c r="A84" s="315"/>
      <c r="B84" s="278" t="s">
        <v>79</v>
      </c>
      <c r="C84" s="279"/>
      <c r="D84" s="279"/>
      <c r="E84" s="279"/>
      <c r="F84" s="280"/>
      <c r="G84" s="319">
        <f>Z2_DFiRZ!H19</f>
        <v>76</v>
      </c>
      <c r="H84" s="320"/>
      <c r="I84" s="321"/>
      <c r="J84" s="343"/>
      <c r="K84" s="313"/>
      <c r="L84" s="288" t="s">
        <v>115</v>
      </c>
      <c r="M84" s="289"/>
      <c r="N84" s="289"/>
      <c r="O84" s="289"/>
      <c r="P84" s="289"/>
      <c r="Q84" s="289"/>
      <c r="R84" s="289"/>
      <c r="S84" s="290"/>
    </row>
    <row r="85" spans="1:19" ht="15" customHeight="1" x14ac:dyDescent="0.25">
      <c r="A85" s="315"/>
      <c r="B85" s="316" t="s">
        <v>144</v>
      </c>
      <c r="C85" s="317"/>
      <c r="D85" s="317"/>
      <c r="E85" s="317"/>
      <c r="F85" s="318"/>
      <c r="G85" s="306">
        <f>SUM(G84,G71)</f>
        <v>100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Z2_DFiRZ!E19</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20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30</v>
      </c>
      <c r="G91" s="400"/>
      <c r="H91" s="400"/>
      <c r="I91" s="401"/>
      <c r="J91" s="422"/>
      <c r="K91" s="426"/>
      <c r="L91" s="300" t="s">
        <v>85</v>
      </c>
      <c r="M91" s="301"/>
      <c r="N91" s="301"/>
      <c r="O91" s="301"/>
      <c r="P91" s="301"/>
      <c r="Q91" s="301"/>
      <c r="R91" s="301"/>
      <c r="S91" s="302"/>
    </row>
    <row r="92" spans="1:19" ht="15" customHeight="1" x14ac:dyDescent="0.25">
      <c r="A92" s="418"/>
      <c r="B92" s="396" t="s">
        <v>117</v>
      </c>
      <c r="C92" s="397"/>
      <c r="D92" s="397"/>
      <c r="E92" s="398"/>
      <c r="F92" s="399">
        <v>30</v>
      </c>
      <c r="G92" s="400"/>
      <c r="H92" s="400"/>
      <c r="I92" s="401"/>
      <c r="J92" s="422"/>
      <c r="K92" s="426"/>
      <c r="L92" s="300" t="s">
        <v>232</v>
      </c>
      <c r="M92" s="301"/>
      <c r="N92" s="301"/>
      <c r="O92" s="301"/>
      <c r="P92" s="301"/>
      <c r="Q92" s="301"/>
      <c r="R92" s="301"/>
      <c r="S92" s="302"/>
    </row>
    <row r="93" spans="1:19" ht="15" customHeight="1" x14ac:dyDescent="0.25">
      <c r="A93" s="418"/>
      <c r="B93" s="396" t="s">
        <v>281</v>
      </c>
      <c r="C93" s="397"/>
      <c r="D93" s="397"/>
      <c r="E93" s="398"/>
      <c r="F93" s="399">
        <v>20</v>
      </c>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71.75" customHeight="1" x14ac:dyDescent="0.25">
      <c r="A98" s="409"/>
      <c r="B98" s="379" t="s">
        <v>554</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76.900000000000006" customHeight="1" x14ac:dyDescent="0.25">
      <c r="A100" s="409"/>
      <c r="B100" s="379" t="s">
        <v>555</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120" customHeight="1" x14ac:dyDescent="0.25">
      <c r="A102" s="409"/>
      <c r="B102" s="379" t="s">
        <v>556</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Q9Q6Zi0beSaNrZZbUhL7egL9G2Igpx0Pzhry6tH8aX1HzM9Jw7GtAjZBAE3nmoY3cKwukGiz+wvLpwegVGhYBQ==" saltValue="D6lnIk++FaXjzraEP7vJ2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665BB11C-0F74-4CF9-8DD2-3D3AC596729F}">
      <formula1>ZAL</formula1>
    </dataValidation>
    <dataValidation type="list" allowBlank="1" showInputMessage="1" showErrorMessage="1" sqref="L7" xr:uid="{1C29DF80-AE59-4BF7-A36C-CF3083C4CE34}">
      <formula1>STATUS</formula1>
    </dataValidation>
    <dataValidation type="list" allowBlank="1" showInputMessage="1" showErrorMessage="1" sqref="L72:L79" xr:uid="{78493542-65D6-4DED-BED1-D5DD1C90A263}">
      <formula1>METODY</formula1>
    </dataValidation>
    <dataValidation type="list" allowBlank="1" showInputMessage="1" showErrorMessage="1" sqref="L81:L85" xr:uid="{368C57A1-98DE-4002-B42C-109F674F411B}">
      <formula1>PRAC_STUD</formula1>
    </dataValidation>
    <dataValidation type="list" allowBlank="1" showInputMessage="1" showErrorMessage="1" sqref="N14:S33" xr:uid="{9272CD3A-67C3-4D18-9FFE-8DBBF897DF32}">
      <formula1>KEW_Z2</formula1>
    </dataValidation>
    <dataValidation type="list" allowBlank="1" showInputMessage="1" showErrorMessage="1" sqref="N34:S53" xr:uid="{E562A237-8B43-4A62-8756-1738985F1FA5}">
      <formula1>KEU_Z2</formula1>
    </dataValidation>
    <dataValidation type="list" allowBlank="1" showInputMessage="1" showErrorMessage="1" sqref="N54:S68" xr:uid="{1F5CEAB4-CA7A-413D-8A67-35BB76D9B5AF}">
      <formula1>KEK_Z2</formula1>
    </dataValidation>
  </dataValidations>
  <hyperlinks>
    <hyperlink ref="O13" r:id="rId1" xr:uid="{D74B406C-9BB0-4F26-874F-C1706AA9A06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1FFA-4EA7-47C4-B494-3B65E1C3E9B2}">
  <sheetPr codeName="Arkusz1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Z2_DFiRZ!B17</f>
        <v>Moduł Z2/3</v>
      </c>
      <c r="B3" s="350"/>
      <c r="C3" s="350"/>
      <c r="D3" s="354" t="str">
        <f>Z2_DFiRZ!C17</f>
        <v>Nowoczesne zarządzanie</v>
      </c>
      <c r="E3" s="355"/>
      <c r="F3" s="355"/>
      <c r="G3" s="355"/>
      <c r="H3" s="355"/>
      <c r="I3" s="356"/>
      <c r="J3" s="3"/>
      <c r="K3" s="3"/>
      <c r="L3" s="4"/>
      <c r="M3" s="4"/>
      <c r="N3" s="4"/>
      <c r="O3" s="4"/>
      <c r="P3" s="4"/>
      <c r="Q3" s="4"/>
      <c r="R3" s="4"/>
    </row>
    <row r="4" spans="1:19" ht="18.75" thickBot="1" x14ac:dyDescent="0.3">
      <c r="A4" s="428" t="s">
        <v>54</v>
      </c>
      <c r="B4" s="428"/>
      <c r="C4" s="428"/>
      <c r="D4" s="351" t="str">
        <f>Z2_DFiRZ!B20</f>
        <v>Kurs 3.3.</v>
      </c>
      <c r="E4" s="352"/>
      <c r="F4" s="352"/>
      <c r="G4" s="352"/>
      <c r="H4" s="352"/>
      <c r="I4" s="353"/>
      <c r="J4" s="3"/>
      <c r="K4" s="3"/>
      <c r="L4" s="4"/>
      <c r="M4" s="4"/>
      <c r="N4" s="4"/>
      <c r="O4" s="4"/>
      <c r="P4" s="4"/>
      <c r="Q4" s="4"/>
      <c r="R4" s="4"/>
    </row>
    <row r="5" spans="1:19" ht="23.25" thickBot="1" x14ac:dyDescent="0.3">
      <c r="A5" s="429" t="s">
        <v>55</v>
      </c>
      <c r="B5" s="429"/>
      <c r="C5" s="429"/>
      <c r="D5" s="430" t="str">
        <f>Z2_DFiRZ!C20</f>
        <v>Strategiczne zarządzanie zasobami ludzkimi</v>
      </c>
      <c r="E5" s="430"/>
      <c r="F5" s="430"/>
      <c r="G5" s="430"/>
      <c r="H5" s="430"/>
      <c r="I5" s="430"/>
      <c r="J5" s="430"/>
      <c r="K5" s="430"/>
      <c r="L5" s="431" t="s">
        <v>40</v>
      </c>
      <c r="M5" s="431"/>
      <c r="N5" s="73">
        <f>Z2_DFiRZ!D20</f>
        <v>3</v>
      </c>
      <c r="O5" s="431" t="s">
        <v>41</v>
      </c>
      <c r="P5" s="431"/>
      <c r="Q5" s="442" t="str">
        <f>Z2_DFiRZ!F17</f>
        <v>prof. G. Maniak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(3)'!G6</f>
        <v>I</v>
      </c>
      <c r="H7" s="111" t="s">
        <v>45</v>
      </c>
      <c r="I7" s="40">
        <f>'M (3)'!I6</f>
        <v>1</v>
      </c>
      <c r="J7" s="251" t="s">
        <v>228</v>
      </c>
      <c r="K7" s="252"/>
      <c r="L7" s="358" t="s">
        <v>46</v>
      </c>
      <c r="M7" s="359"/>
      <c r="N7" s="7" t="s">
        <v>47</v>
      </c>
      <c r="O7" s="442" t="s">
        <v>48</v>
      </c>
      <c r="P7" s="442"/>
      <c r="Q7" s="443" t="s">
        <v>49</v>
      </c>
      <c r="R7" s="443"/>
      <c r="S7" s="74">
        <f>Z2_DFiRZ!G20</f>
        <v>18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414</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147</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154</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415</v>
      </c>
      <c r="C19" s="466"/>
      <c r="D19" s="466"/>
      <c r="E19" s="466"/>
      <c r="F19" s="466"/>
      <c r="G19" s="466"/>
      <c r="H19" s="466"/>
      <c r="I19" s="466"/>
      <c r="J19" s="466"/>
      <c r="K19" s="466"/>
      <c r="L19" s="466"/>
      <c r="M19" s="467"/>
      <c r="N19" s="471" t="s">
        <v>149</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156</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416</v>
      </c>
      <c r="C24" s="466"/>
      <c r="D24" s="466"/>
      <c r="E24" s="466"/>
      <c r="F24" s="466"/>
      <c r="G24" s="466"/>
      <c r="H24" s="466"/>
      <c r="I24" s="466"/>
      <c r="J24" s="466"/>
      <c r="K24" s="466"/>
      <c r="L24" s="466"/>
      <c r="M24" s="467"/>
      <c r="N24" s="471" t="s">
        <v>148</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t="s">
        <v>149</v>
      </c>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417</v>
      </c>
      <c r="C29" s="466"/>
      <c r="D29" s="466"/>
      <c r="E29" s="466"/>
      <c r="F29" s="466"/>
      <c r="G29" s="466"/>
      <c r="H29" s="466"/>
      <c r="I29" s="466"/>
      <c r="J29" s="466"/>
      <c r="K29" s="466"/>
      <c r="L29" s="466"/>
      <c r="M29" s="467"/>
      <c r="N29" s="471" t="s">
        <v>154</v>
      </c>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t="s">
        <v>152</v>
      </c>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t="s">
        <v>160</v>
      </c>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418</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419</v>
      </c>
      <c r="C39" s="466"/>
      <c r="D39" s="466"/>
      <c r="E39" s="466"/>
      <c r="F39" s="466"/>
      <c r="G39" s="466"/>
      <c r="H39" s="466"/>
      <c r="I39" s="466"/>
      <c r="J39" s="466"/>
      <c r="K39" s="466"/>
      <c r="L39" s="466"/>
      <c r="M39" s="467"/>
      <c r="N39" s="471" t="s">
        <v>163</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164</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t="s">
        <v>166</v>
      </c>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420</v>
      </c>
      <c r="C44" s="466"/>
      <c r="D44" s="466"/>
      <c r="E44" s="466"/>
      <c r="F44" s="466"/>
      <c r="G44" s="466"/>
      <c r="H44" s="466"/>
      <c r="I44" s="466"/>
      <c r="J44" s="466"/>
      <c r="K44" s="466"/>
      <c r="L44" s="466"/>
      <c r="M44" s="467"/>
      <c r="N44" s="471" t="s">
        <v>169</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174</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t="s">
        <v>166</v>
      </c>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421</v>
      </c>
      <c r="C54" s="640"/>
      <c r="D54" s="640"/>
      <c r="E54" s="640"/>
      <c r="F54" s="640"/>
      <c r="G54" s="640"/>
      <c r="H54" s="640"/>
      <c r="I54" s="640"/>
      <c r="J54" s="640"/>
      <c r="K54" s="640"/>
      <c r="L54" s="640"/>
      <c r="M54" s="641"/>
      <c r="N54" s="642" t="s">
        <v>182</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422</v>
      </c>
      <c r="C59" s="466"/>
      <c r="D59" s="466"/>
      <c r="E59" s="466"/>
      <c r="F59" s="466"/>
      <c r="G59" s="466"/>
      <c r="H59" s="466"/>
      <c r="I59" s="466"/>
      <c r="J59" s="466"/>
      <c r="K59" s="466"/>
      <c r="L59" s="466"/>
      <c r="M59" s="467"/>
      <c r="N59" s="471" t="s">
        <v>185</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423</v>
      </c>
      <c r="C64" s="466"/>
      <c r="D64" s="466"/>
      <c r="E64" s="466"/>
      <c r="F64" s="466"/>
      <c r="G64" s="466"/>
      <c r="H64" s="466"/>
      <c r="I64" s="466"/>
      <c r="J64" s="466"/>
      <c r="K64" s="466"/>
      <c r="L64" s="466"/>
      <c r="M64" s="467"/>
      <c r="N64" s="471" t="s">
        <v>181</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t="s">
        <v>189</v>
      </c>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Z2_DFiRZ!G20</f>
        <v>18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18</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4</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99</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102</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106</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v>12</v>
      </c>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98</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107</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101</v>
      </c>
      <c r="M83" s="289"/>
      <c r="N83" s="289"/>
      <c r="O83" s="289"/>
      <c r="P83" s="289"/>
      <c r="Q83" s="289"/>
      <c r="R83" s="289"/>
      <c r="S83" s="290"/>
    </row>
    <row r="84" spans="1:19" ht="15" customHeight="1" x14ac:dyDescent="0.25">
      <c r="A84" s="315"/>
      <c r="B84" s="278" t="s">
        <v>79</v>
      </c>
      <c r="C84" s="279"/>
      <c r="D84" s="279"/>
      <c r="E84" s="279"/>
      <c r="F84" s="280"/>
      <c r="G84" s="319">
        <f>Z2_DFiRZ!H20</f>
        <v>57</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Z2_DFiRZ!E20</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50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50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94.25" customHeight="1" x14ac:dyDescent="0.25">
      <c r="A98" s="409"/>
      <c r="B98" s="379" t="s">
        <v>557</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133.5" customHeight="1" x14ac:dyDescent="0.25">
      <c r="A100" s="409"/>
      <c r="B100" s="379" t="s">
        <v>559</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180.75" customHeight="1" x14ac:dyDescent="0.25">
      <c r="A102" s="409"/>
      <c r="B102" s="379" t="s">
        <v>558</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DMn74XJEvTa0guuyobKdQktCHGA4NJn/4A1IurwLC/7I06PAs0NygU/m8OSG668sITQE8tfBnULQuNIMkcdYZA==" saltValue="s3c0+0MDRnGavQ7dDCdgT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6A6605B9-8320-422F-A7E8-011CB619E561}">
      <formula1>PRAC_STUD</formula1>
    </dataValidation>
    <dataValidation type="list" allowBlank="1" showInputMessage="1" showErrorMessage="1" sqref="L72:L79" xr:uid="{CC07C32F-58D9-4D89-89D3-943B9D7764CE}">
      <formula1>METODY</formula1>
    </dataValidation>
    <dataValidation type="list" allowBlank="1" showInputMessage="1" showErrorMessage="1" sqref="L7" xr:uid="{01A2C0E1-8AE0-44BE-B0AE-60C0F29D0B8D}">
      <formula1>STATUS</formula1>
    </dataValidation>
    <dataValidation type="list" allowBlank="1" showInputMessage="1" showErrorMessage="1" sqref="B90:E94" xr:uid="{C67C9867-08B0-4523-84B5-B22980562E4D}">
      <formula1>ZAL</formula1>
    </dataValidation>
    <dataValidation type="list" allowBlank="1" showInputMessage="1" showErrorMessage="1" sqref="N14:S33" xr:uid="{CAD5CD4E-5467-4E3C-B833-699BC951F2B4}">
      <formula1>KEW_Z2</formula1>
    </dataValidation>
    <dataValidation type="list" allowBlank="1" showInputMessage="1" showErrorMessage="1" sqref="N34:S53" xr:uid="{C5510EA1-5608-4BB8-8DE5-C3273DC90C5A}">
      <formula1>KEU_Z2</formula1>
    </dataValidation>
    <dataValidation type="list" allowBlank="1" showInputMessage="1" showErrorMessage="1" sqref="N54:S68" xr:uid="{74D4A371-0432-41BB-B5A6-6325B9B9293B}">
      <formula1>KEK_Z2</formula1>
    </dataValidation>
  </dataValidations>
  <hyperlinks>
    <hyperlink ref="O13" r:id="rId1" xr:uid="{70435C49-1ED6-4488-AEE6-EDCBD72F9A90}"/>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6534-7D25-48FF-B239-CE33BE8BF984}">
  <sheetPr codeName="Arkusz1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Z2_DFiRZ!B17</f>
        <v>Moduł Z2/3</v>
      </c>
      <c r="B3" s="350"/>
      <c r="C3" s="350"/>
      <c r="D3" s="354" t="str">
        <f>Z2_DFiRZ!C17</f>
        <v>Nowoczesne zarządzanie</v>
      </c>
      <c r="E3" s="355"/>
      <c r="F3" s="355"/>
      <c r="G3" s="355"/>
      <c r="H3" s="355"/>
      <c r="I3" s="356"/>
      <c r="J3" s="3"/>
      <c r="K3" s="3"/>
      <c r="L3" s="4"/>
      <c r="M3" s="4"/>
      <c r="N3" s="4"/>
      <c r="O3" s="4"/>
      <c r="P3" s="4"/>
      <c r="Q3" s="4"/>
      <c r="R3" s="4"/>
    </row>
    <row r="4" spans="1:19" ht="18.75" thickBot="1" x14ac:dyDescent="0.3">
      <c r="A4" s="428" t="s">
        <v>54</v>
      </c>
      <c r="B4" s="428"/>
      <c r="C4" s="428"/>
      <c r="D4" s="351" t="str">
        <f>Z2_DFiRZ!B21</f>
        <v>Kurs 3.4.</v>
      </c>
      <c r="E4" s="352"/>
      <c r="F4" s="352"/>
      <c r="G4" s="352"/>
      <c r="H4" s="352"/>
      <c r="I4" s="353"/>
      <c r="J4" s="3"/>
      <c r="K4" s="3"/>
      <c r="L4" s="4"/>
      <c r="M4" s="4"/>
      <c r="N4" s="4"/>
      <c r="O4" s="4"/>
      <c r="P4" s="4"/>
      <c r="Q4" s="4"/>
      <c r="R4" s="4"/>
    </row>
    <row r="5" spans="1:19" ht="23.25" thickBot="1" x14ac:dyDescent="0.3">
      <c r="A5" s="429" t="s">
        <v>55</v>
      </c>
      <c r="B5" s="429"/>
      <c r="C5" s="429"/>
      <c r="D5" s="430" t="str">
        <f>Z2_DFiRZ!C21</f>
        <v>Zarządzanie projektami</v>
      </c>
      <c r="E5" s="430"/>
      <c r="F5" s="430"/>
      <c r="G5" s="430"/>
      <c r="H5" s="430"/>
      <c r="I5" s="430"/>
      <c r="J5" s="430"/>
      <c r="K5" s="430"/>
      <c r="L5" s="431" t="s">
        <v>40</v>
      </c>
      <c r="M5" s="431"/>
      <c r="N5" s="73">
        <f>Z2_DFiRZ!D21</f>
        <v>2</v>
      </c>
      <c r="O5" s="431" t="s">
        <v>41</v>
      </c>
      <c r="P5" s="431"/>
      <c r="Q5" s="442" t="str">
        <f>Z2_DFiRZ!F17</f>
        <v>prof. G. Maniak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(3)'!G6</f>
        <v>I</v>
      </c>
      <c r="H7" s="111" t="s">
        <v>45</v>
      </c>
      <c r="I7" s="40">
        <f>'M (3)'!I6</f>
        <v>1</v>
      </c>
      <c r="J7" s="251" t="s">
        <v>228</v>
      </c>
      <c r="K7" s="252"/>
      <c r="L7" s="358" t="s">
        <v>46</v>
      </c>
      <c r="M7" s="359"/>
      <c r="N7" s="7" t="s">
        <v>47</v>
      </c>
      <c r="O7" s="442" t="s">
        <v>48</v>
      </c>
      <c r="P7" s="442"/>
      <c r="Q7" s="443" t="s">
        <v>49</v>
      </c>
      <c r="R7" s="443"/>
      <c r="S7" s="74">
        <f>Z2_DFiRZ!G21</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424</v>
      </c>
      <c r="C14" s="640"/>
      <c r="D14" s="640"/>
      <c r="E14" s="640"/>
      <c r="F14" s="640"/>
      <c r="G14" s="640"/>
      <c r="H14" s="640"/>
      <c r="I14" s="640"/>
      <c r="J14" s="640"/>
      <c r="K14" s="640"/>
      <c r="L14" s="640"/>
      <c r="M14" s="641"/>
      <c r="N14" s="642" t="s">
        <v>147</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152</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425</v>
      </c>
      <c r="C19" s="466"/>
      <c r="D19" s="466"/>
      <c r="E19" s="466"/>
      <c r="F19" s="466"/>
      <c r="G19" s="466"/>
      <c r="H19" s="466"/>
      <c r="I19" s="466"/>
      <c r="J19" s="466"/>
      <c r="K19" s="466"/>
      <c r="L19" s="466"/>
      <c r="M19" s="467"/>
      <c r="N19" s="471" t="s">
        <v>146</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426</v>
      </c>
      <c r="C24" s="466"/>
      <c r="D24" s="466"/>
      <c r="E24" s="466"/>
      <c r="F24" s="466"/>
      <c r="G24" s="466"/>
      <c r="H24" s="466"/>
      <c r="I24" s="466"/>
      <c r="J24" s="466"/>
      <c r="K24" s="466"/>
      <c r="L24" s="466"/>
      <c r="M24" s="467"/>
      <c r="N24" s="471" t="s">
        <v>149</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427</v>
      </c>
      <c r="C34" s="640"/>
      <c r="D34" s="640"/>
      <c r="E34" s="640"/>
      <c r="F34" s="640"/>
      <c r="G34" s="640"/>
      <c r="H34" s="640"/>
      <c r="I34" s="640"/>
      <c r="J34" s="640"/>
      <c r="K34" s="640"/>
      <c r="L34" s="640"/>
      <c r="M34" s="641"/>
      <c r="N34" s="642" t="s">
        <v>166</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170</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t="s">
        <v>174</v>
      </c>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428</v>
      </c>
      <c r="C39" s="466"/>
      <c r="D39" s="466"/>
      <c r="E39" s="466"/>
      <c r="F39" s="466"/>
      <c r="G39" s="466"/>
      <c r="H39" s="466"/>
      <c r="I39" s="466"/>
      <c r="J39" s="466"/>
      <c r="K39" s="466"/>
      <c r="L39" s="466"/>
      <c r="M39" s="467"/>
      <c r="N39" s="471" t="s">
        <v>163</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164</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429</v>
      </c>
      <c r="C44" s="466"/>
      <c r="D44" s="466"/>
      <c r="E44" s="466"/>
      <c r="F44" s="466"/>
      <c r="G44" s="466"/>
      <c r="H44" s="466"/>
      <c r="I44" s="466"/>
      <c r="J44" s="466"/>
      <c r="K44" s="466"/>
      <c r="L44" s="466"/>
      <c r="M44" s="467"/>
      <c r="N44" s="471" t="s">
        <v>162</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166</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430</v>
      </c>
      <c r="C54" s="640"/>
      <c r="D54" s="640"/>
      <c r="E54" s="640"/>
      <c r="F54" s="640"/>
      <c r="G54" s="640"/>
      <c r="H54" s="640"/>
      <c r="I54" s="640"/>
      <c r="J54" s="640"/>
      <c r="K54" s="640"/>
      <c r="L54" s="640"/>
      <c r="M54" s="641"/>
      <c r="N54" s="642" t="s">
        <v>185</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187</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431</v>
      </c>
      <c r="C59" s="466"/>
      <c r="D59" s="466"/>
      <c r="E59" s="466"/>
      <c r="F59" s="466"/>
      <c r="G59" s="466"/>
      <c r="H59" s="466"/>
      <c r="I59" s="466"/>
      <c r="J59" s="466"/>
      <c r="K59" s="466"/>
      <c r="L59" s="466"/>
      <c r="M59" s="467"/>
      <c r="N59" s="471" t="s">
        <v>186</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432</v>
      </c>
      <c r="C64" s="466"/>
      <c r="D64" s="466"/>
      <c r="E64" s="466"/>
      <c r="F64" s="466"/>
      <c r="G64" s="466"/>
      <c r="H64" s="466"/>
      <c r="I64" s="466"/>
      <c r="J64" s="466"/>
      <c r="K64" s="466"/>
      <c r="L64" s="466"/>
      <c r="M64" s="467"/>
      <c r="N64" s="471" t="s">
        <v>184</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Z2_DFiRZ!G21</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96</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122</v>
      </c>
      <c r="M73" s="289"/>
      <c r="N73" s="289"/>
      <c r="O73" s="289"/>
      <c r="P73" s="289"/>
      <c r="Q73" s="289"/>
      <c r="R73" s="289"/>
      <c r="S73" s="290"/>
    </row>
    <row r="74" spans="1:19" ht="15" customHeight="1" x14ac:dyDescent="0.25">
      <c r="A74" s="315"/>
      <c r="B74" s="322" t="s">
        <v>69</v>
      </c>
      <c r="C74" s="323"/>
      <c r="D74" s="323"/>
      <c r="E74" s="323"/>
      <c r="F74" s="324"/>
      <c r="G74" s="303">
        <v>6</v>
      </c>
      <c r="H74" s="304"/>
      <c r="I74" s="305"/>
      <c r="J74" s="343"/>
      <c r="K74" s="313"/>
      <c r="L74" s="288" t="s">
        <v>113</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v>6</v>
      </c>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115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284</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Z2_DFiRZ!H21</f>
        <v>38</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Z2_DFiRZ!E21</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281</v>
      </c>
      <c r="C90" s="397"/>
      <c r="D90" s="397"/>
      <c r="E90" s="398"/>
      <c r="F90" s="399">
        <v>50</v>
      </c>
      <c r="G90" s="400"/>
      <c r="H90" s="400"/>
      <c r="I90" s="401"/>
      <c r="J90" s="422"/>
      <c r="K90" s="426"/>
      <c r="L90" s="300" t="s">
        <v>231</v>
      </c>
      <c r="M90" s="301"/>
      <c r="N90" s="301"/>
      <c r="O90" s="301"/>
      <c r="P90" s="301"/>
      <c r="Q90" s="301"/>
      <c r="R90" s="301"/>
      <c r="S90" s="302"/>
    </row>
    <row r="91" spans="1:19" ht="15" customHeight="1" x14ac:dyDescent="0.25">
      <c r="A91" s="418"/>
      <c r="B91" s="396" t="s">
        <v>120</v>
      </c>
      <c r="C91" s="397"/>
      <c r="D91" s="397"/>
      <c r="E91" s="398"/>
      <c r="F91" s="399">
        <v>50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93" customHeight="1" x14ac:dyDescent="0.25">
      <c r="A98" s="409"/>
      <c r="B98" s="379" t="s">
        <v>560</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63" customHeight="1" x14ac:dyDescent="0.25">
      <c r="A100" s="409"/>
      <c r="B100" s="379" t="s">
        <v>561</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50.1" customHeight="1" x14ac:dyDescent="0.25">
      <c r="A102" s="409"/>
      <c r="B102" s="379" t="s">
        <v>562</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tGAsd+VigukCkkzt3jDExTxS/sP15WXUKwVoMpT75zBDyeDHFzNqZBt/x3sqO5VkXX1LOdec1lJpFGJNTgOKw==" saltValue="xxLMY+dmyigyEG5Y6m3No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9DE8197-0567-4828-8CF4-6E329813018C}">
      <formula1>ZAL</formula1>
    </dataValidation>
    <dataValidation type="list" allowBlank="1" showInputMessage="1" showErrorMessage="1" sqref="L7" xr:uid="{A8B34AD5-85B2-4832-95ED-76ABA1EEE5F2}">
      <formula1>STATUS</formula1>
    </dataValidation>
    <dataValidation type="list" allowBlank="1" showInputMessage="1" showErrorMessage="1" sqref="L72:L79" xr:uid="{DADAB0AE-B010-4E0C-B073-D8F270FDD48C}">
      <formula1>METODY</formula1>
    </dataValidation>
    <dataValidation type="list" allowBlank="1" showInputMessage="1" showErrorMessage="1" sqref="L81:L85" xr:uid="{3BBD4401-7E9C-4366-8AB5-C9B1EB93549D}">
      <formula1>PRAC_STUD</formula1>
    </dataValidation>
    <dataValidation type="list" allowBlank="1" showInputMessage="1" showErrorMessage="1" sqref="N14:S33" xr:uid="{B97EAD9E-02D9-4334-82AD-FAE4D487DABA}">
      <formula1>KEW_Z2</formula1>
    </dataValidation>
    <dataValidation type="list" allowBlank="1" showInputMessage="1" showErrorMessage="1" sqref="N34:S53" xr:uid="{527087BF-6E68-4526-B372-92B62CC943E8}">
      <formula1>KEU_Z2</formula1>
    </dataValidation>
    <dataValidation type="list" allowBlank="1" showInputMessage="1" showErrorMessage="1" sqref="N54:S68" xr:uid="{656121D1-85E0-4E64-9E16-4227C736BFB9}">
      <formula1>KEK_Z2</formula1>
    </dataValidation>
  </dataValidations>
  <hyperlinks>
    <hyperlink ref="O13" r:id="rId1" xr:uid="{C22B27A0-23FB-4F29-BC49-4923F9222AF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6CCA-74BF-47EC-8651-7A40659A1A64}">
  <sheetPr codeName="Arkusz19">
    <tabColor theme="7" tint="0.59999389629810485"/>
    <pageSetUpPr fitToPage="1"/>
  </sheetPr>
  <dimension ref="A1:S18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Z2_DFiRZ!B22</f>
        <v>Moduł Z2/4</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Z2_DFiRZ!C22</f>
        <v>Moduł dyplomowy (1)</v>
      </c>
      <c r="D4" s="268"/>
      <c r="E4" s="268"/>
      <c r="F4" s="268"/>
      <c r="G4" s="268"/>
      <c r="H4" s="268"/>
      <c r="I4" s="268"/>
      <c r="J4" s="268"/>
      <c r="K4" s="275" t="s">
        <v>40</v>
      </c>
      <c r="L4" s="276"/>
      <c r="M4" s="112">
        <f>Z2_DFiRZ!D22</f>
        <v>3</v>
      </c>
      <c r="N4" s="270" t="s">
        <v>41</v>
      </c>
      <c r="O4" s="271"/>
      <c r="P4" s="264" t="str">
        <f>Z2_DFiRZ!F22</f>
        <v>prof. A. Zelek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1</v>
      </c>
      <c r="J6" s="7" t="s">
        <v>229</v>
      </c>
      <c r="K6" s="249" t="s">
        <v>46</v>
      </c>
      <c r="L6" s="249"/>
      <c r="M6" s="250" t="s">
        <v>47</v>
      </c>
      <c r="N6" s="250"/>
      <c r="O6" s="112" t="s">
        <v>48</v>
      </c>
      <c r="P6" s="251" t="s">
        <v>49</v>
      </c>
      <c r="Q6" s="252"/>
      <c r="R6" s="112">
        <f>Z2_DFiRZ!G22</f>
        <v>18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343</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714</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571</v>
      </c>
      <c r="B22" s="634"/>
      <c r="C22" s="634"/>
      <c r="D22" s="634"/>
      <c r="E22" s="634"/>
      <c r="F22" s="634" t="s">
        <v>572</v>
      </c>
      <c r="G22" s="634"/>
      <c r="H22" s="634"/>
      <c r="I22" s="634"/>
      <c r="J22" s="634"/>
      <c r="K22" s="634"/>
      <c r="L22" s="634" t="s">
        <v>344</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Z2_DFiRZ!B22</f>
        <v>Moduł Z2/4</v>
      </c>
      <c r="C26" s="235"/>
      <c r="D26" s="33" t="str">
        <f>Z2_DFiRZ!B23</f>
        <v>Kurs 4.1.</v>
      </c>
      <c r="E26" s="67" t="str">
        <f>Z2_DFiRZ!B22</f>
        <v>Moduł Z2/4</v>
      </c>
      <c r="F26" s="190" t="str">
        <f>Z2_DFiRZ!B24</f>
        <v>Kurs 4.2.</v>
      </c>
      <c r="G26" s="191"/>
      <c r="H26" s="198"/>
      <c r="I26" s="199"/>
      <c r="J26" s="34"/>
      <c r="K26" s="176"/>
      <c r="L26" s="177"/>
      <c r="M26" s="176"/>
      <c r="N26" s="177"/>
      <c r="O26" s="178"/>
      <c r="P26" s="179"/>
      <c r="Q26" s="178"/>
      <c r="R26" s="180"/>
    </row>
    <row r="27" spans="1:19" s="68" customFormat="1" ht="59.25" customHeight="1" x14ac:dyDescent="0.25">
      <c r="A27" s="87" t="s">
        <v>55</v>
      </c>
      <c r="B27" s="542" t="str">
        <f>Z2_DFiRZ!C23</f>
        <v>Metodyka pisania prac magisterskich</v>
      </c>
      <c r="C27" s="543"/>
      <c r="D27" s="544"/>
      <c r="E27" s="545" t="str">
        <f>Z2_DFiRZ!C24</f>
        <v>Metody prowadzenia badań ekonomicznych</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Z2_DFiRZ!D23</f>
        <v>1</v>
      </c>
      <c r="C28" s="237"/>
      <c r="D28" s="238"/>
      <c r="E28" s="195">
        <f>Z2_DFiRZ!D24</f>
        <v>2</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x14ac:dyDescent="0.25"/>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pans="1:18" s="68" customFormat="1" x14ac:dyDescent="0.25"/>
    <row r="178" spans="1:18" s="68" customFormat="1" x14ac:dyDescent="0.25"/>
    <row r="179" spans="1:18" s="68" customFormat="1" x14ac:dyDescent="0.25"/>
    <row r="180" spans="1:18" s="68" customFormat="1" x14ac:dyDescent="0.25"/>
    <row r="181" spans="1:18" s="68" customFormat="1" x14ac:dyDescent="0.25"/>
    <row r="182" spans="1:18" s="68" customFormat="1" x14ac:dyDescent="0.25"/>
    <row r="183" spans="1:18" x14ac:dyDescent="0.25">
      <c r="A183" s="68"/>
      <c r="B183" s="68"/>
      <c r="C183" s="68"/>
      <c r="D183" s="68"/>
      <c r="E183" s="68"/>
      <c r="F183" s="68"/>
      <c r="G183" s="68"/>
      <c r="H183" s="68"/>
      <c r="I183" s="68"/>
      <c r="J183" s="68"/>
      <c r="K183" s="68"/>
      <c r="L183" s="68"/>
      <c r="M183" s="68"/>
      <c r="N183" s="68"/>
      <c r="O183" s="68"/>
      <c r="P183" s="68"/>
      <c r="Q183" s="68"/>
      <c r="R183" s="68"/>
    </row>
    <row r="184" spans="1:18" x14ac:dyDescent="0.25">
      <c r="A184" s="68"/>
      <c r="B184" s="68"/>
      <c r="C184" s="68"/>
      <c r="D184" s="68"/>
      <c r="E184" s="68"/>
      <c r="F184" s="68"/>
      <c r="G184" s="68"/>
      <c r="H184" s="68"/>
      <c r="I184" s="68"/>
      <c r="J184" s="68"/>
      <c r="K184" s="68"/>
      <c r="L184" s="68"/>
      <c r="M184" s="68"/>
      <c r="N184" s="68"/>
      <c r="O184" s="68"/>
      <c r="P184" s="68"/>
      <c r="Q184" s="68"/>
      <c r="R184" s="68"/>
    </row>
    <row r="185" spans="1:18" x14ac:dyDescent="0.25">
      <c r="A185" s="68"/>
      <c r="B185" s="68"/>
      <c r="C185" s="68"/>
      <c r="D185" s="68"/>
      <c r="E185" s="68"/>
      <c r="F185" s="68"/>
      <c r="G185" s="68"/>
      <c r="H185" s="68"/>
      <c r="I185" s="68"/>
      <c r="J185" s="68"/>
      <c r="K185" s="68"/>
      <c r="L185" s="68"/>
      <c r="M185" s="68"/>
      <c r="N185" s="68"/>
      <c r="O185" s="68"/>
      <c r="P185" s="68"/>
      <c r="Q185" s="68"/>
      <c r="R185" s="68"/>
    </row>
    <row r="186" spans="1:18" x14ac:dyDescent="0.25">
      <c r="A186" s="68"/>
      <c r="B186" s="68"/>
      <c r="C186" s="68"/>
      <c r="D186" s="68"/>
      <c r="E186" s="68"/>
      <c r="F186" s="68"/>
      <c r="G186" s="68"/>
      <c r="H186" s="68"/>
      <c r="I186" s="68"/>
      <c r="J186" s="68"/>
      <c r="K186" s="68"/>
      <c r="L186" s="68"/>
      <c r="M186" s="68"/>
      <c r="N186" s="68"/>
      <c r="O186" s="68"/>
      <c r="P186" s="68"/>
      <c r="Q186" s="68"/>
      <c r="R186" s="68"/>
    </row>
  </sheetData>
  <sheetProtection algorithmName="SHA-512" hashValue="JQqBJuVwS7yI3M7FdXE8XQTF1JIOPZ4L3YxPZ48OoMax0SAipa/XmsRZ1eb8zJhHeWTRkQOTukc2ldL9i3Sxfw==" saltValue="QCI2DY/mk8prMg+9PJhZZg=="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9E7AE56C-74C7-455F-B167-6755924D2842}">
      <formula1>20</formula1>
      <formula2>1200</formula2>
    </dataValidation>
    <dataValidation type="list" allowBlank="1" showInputMessage="1" showErrorMessage="1" sqref="K6:L6" xr:uid="{3CF4B45B-7C6A-4728-B6D7-0F42CC22F2E7}">
      <formula1>STATUS</formula1>
    </dataValidation>
  </dataValidations>
  <hyperlinks>
    <hyperlink ref="F29" r:id="rId1" xr:uid="{F596BBB2-3572-4452-9B81-3D1319883CA2}"/>
    <hyperlink ref="C29" r:id="rId2" xr:uid="{8775859D-79C1-42E8-9767-0EB49F7C7CD8}"/>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6377-0D46-405F-9192-7B16E7A53126}">
  <sheetPr codeName="Arkusz20">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Z2_DFiRZ!B22</f>
        <v>Moduł Z2/4</v>
      </c>
      <c r="B3" s="350"/>
      <c r="C3" s="350"/>
      <c r="D3" s="354" t="str">
        <f>Z2_DFiRZ!C22</f>
        <v>Moduł dyplomowy (1)</v>
      </c>
      <c r="E3" s="355"/>
      <c r="F3" s="355"/>
      <c r="G3" s="355"/>
      <c r="H3" s="355"/>
      <c r="I3" s="356"/>
      <c r="J3" s="3"/>
      <c r="K3" s="3"/>
      <c r="L3" s="4"/>
      <c r="M3" s="4"/>
      <c r="N3" s="4"/>
      <c r="O3" s="4"/>
      <c r="P3" s="4"/>
      <c r="Q3" s="4"/>
      <c r="R3" s="4"/>
    </row>
    <row r="4" spans="1:19" ht="18.75" thickBot="1" x14ac:dyDescent="0.3">
      <c r="A4" s="428" t="s">
        <v>54</v>
      </c>
      <c r="B4" s="428"/>
      <c r="C4" s="428"/>
      <c r="D4" s="351" t="str">
        <f>Z2_DFiRZ!B23</f>
        <v>Kurs 4.1.</v>
      </c>
      <c r="E4" s="352"/>
      <c r="F4" s="352"/>
      <c r="G4" s="352"/>
      <c r="H4" s="352"/>
      <c r="I4" s="353"/>
      <c r="J4" s="3"/>
      <c r="K4" s="3"/>
      <c r="L4" s="4"/>
      <c r="M4" s="4"/>
      <c r="N4" s="4"/>
      <c r="O4" s="4"/>
      <c r="P4" s="4"/>
      <c r="Q4" s="4"/>
      <c r="R4" s="4"/>
    </row>
    <row r="5" spans="1:19" ht="23.25" thickBot="1" x14ac:dyDescent="0.3">
      <c r="A5" s="429" t="s">
        <v>55</v>
      </c>
      <c r="B5" s="429"/>
      <c r="C5" s="429"/>
      <c r="D5" s="430" t="str">
        <f>Z2_DFiRZ!C23</f>
        <v>Metodyka pisania prac magisterskich</v>
      </c>
      <c r="E5" s="430"/>
      <c r="F5" s="430"/>
      <c r="G5" s="430"/>
      <c r="H5" s="430"/>
      <c r="I5" s="430"/>
      <c r="J5" s="430"/>
      <c r="K5" s="430"/>
      <c r="L5" s="431" t="s">
        <v>40</v>
      </c>
      <c r="M5" s="431"/>
      <c r="N5" s="73">
        <f>Z2_DFiRZ!D23</f>
        <v>1</v>
      </c>
      <c r="O5" s="431" t="s">
        <v>41</v>
      </c>
      <c r="P5" s="431"/>
      <c r="Q5" s="432" t="str">
        <f>Z2_DFiRZ!F22</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(4)'!G6</f>
        <v>I</v>
      </c>
      <c r="H7" s="111" t="s">
        <v>45</v>
      </c>
      <c r="I7" s="40">
        <f>'M (4)'!I6</f>
        <v>1</v>
      </c>
      <c r="J7" s="251" t="s">
        <v>228</v>
      </c>
      <c r="K7" s="252"/>
      <c r="L7" s="358" t="s">
        <v>46</v>
      </c>
      <c r="M7" s="359"/>
      <c r="N7" s="7" t="s">
        <v>47</v>
      </c>
      <c r="O7" s="442" t="s">
        <v>48</v>
      </c>
      <c r="P7" s="442"/>
      <c r="Q7" s="443" t="s">
        <v>49</v>
      </c>
      <c r="R7" s="443"/>
      <c r="S7" s="74">
        <f>Z2_DFiRZ!G23</f>
        <v>6</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715</v>
      </c>
      <c r="C14" s="640"/>
      <c r="D14" s="640"/>
      <c r="E14" s="640"/>
      <c r="F14" s="640"/>
      <c r="G14" s="640"/>
      <c r="H14" s="640"/>
      <c r="I14" s="640"/>
      <c r="J14" s="640"/>
      <c r="K14" s="640"/>
      <c r="L14" s="640"/>
      <c r="M14" s="641"/>
      <c r="N14" s="642" t="s">
        <v>159</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716</v>
      </c>
      <c r="C19" s="466"/>
      <c r="D19" s="466"/>
      <c r="E19" s="466"/>
      <c r="F19" s="466"/>
      <c r="G19" s="466"/>
      <c r="H19" s="466"/>
      <c r="I19" s="466"/>
      <c r="J19" s="466"/>
      <c r="K19" s="466"/>
      <c r="L19" s="466"/>
      <c r="M19" s="467"/>
      <c r="N19" s="471" t="s">
        <v>159</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149</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433</v>
      </c>
      <c r="C24" s="466"/>
      <c r="D24" s="466"/>
      <c r="E24" s="466"/>
      <c r="F24" s="466"/>
      <c r="G24" s="466"/>
      <c r="H24" s="466"/>
      <c r="I24" s="466"/>
      <c r="J24" s="466"/>
      <c r="K24" s="466"/>
      <c r="L24" s="466"/>
      <c r="M24" s="467"/>
      <c r="N24" s="471" t="s">
        <v>149</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t="s">
        <v>150</v>
      </c>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t="s">
        <v>159</v>
      </c>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434</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180</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170</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t="s">
        <v>166</v>
      </c>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t="s">
        <v>173</v>
      </c>
      <c r="O38" s="491"/>
      <c r="P38" s="491"/>
      <c r="Q38" s="491"/>
      <c r="R38" s="491"/>
      <c r="S38" s="492"/>
    </row>
    <row r="39" spans="1:19" ht="15" customHeight="1" x14ac:dyDescent="0.25">
      <c r="A39" s="436"/>
      <c r="B39" s="465" t="s">
        <v>471</v>
      </c>
      <c r="C39" s="466"/>
      <c r="D39" s="466"/>
      <c r="E39" s="466"/>
      <c r="F39" s="466"/>
      <c r="G39" s="466"/>
      <c r="H39" s="466"/>
      <c r="I39" s="466"/>
      <c r="J39" s="466"/>
      <c r="K39" s="466"/>
      <c r="L39" s="466"/>
      <c r="M39" s="467"/>
      <c r="N39" s="471" t="s">
        <v>162</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180</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170</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t="s">
        <v>173</v>
      </c>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435</v>
      </c>
      <c r="C54" s="640"/>
      <c r="D54" s="640"/>
      <c r="E54" s="640"/>
      <c r="F54" s="640"/>
      <c r="G54" s="640"/>
      <c r="H54" s="640"/>
      <c r="I54" s="640"/>
      <c r="J54" s="640"/>
      <c r="K54" s="640"/>
      <c r="L54" s="640"/>
      <c r="M54" s="641"/>
      <c r="N54" s="642" t="s">
        <v>182</v>
      </c>
      <c r="O54" s="643"/>
      <c r="P54" s="643"/>
      <c r="Q54" s="643"/>
      <c r="R54" s="643"/>
      <c r="S54" s="646"/>
    </row>
    <row r="55" spans="1:19" ht="15" customHeight="1" x14ac:dyDescent="0.25">
      <c r="A55" s="315"/>
      <c r="B55" s="468"/>
      <c r="C55" s="469"/>
      <c r="D55" s="469"/>
      <c r="E55" s="469"/>
      <c r="F55" s="469"/>
      <c r="G55" s="469"/>
      <c r="H55" s="469"/>
      <c r="I55" s="469"/>
      <c r="J55" s="469"/>
      <c r="K55" s="469"/>
      <c r="L55" s="469"/>
      <c r="M55" s="470"/>
      <c r="N55" s="474" t="s">
        <v>181</v>
      </c>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76"/>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t="s">
        <v>717</v>
      </c>
      <c r="C59" s="466"/>
      <c r="D59" s="466"/>
      <c r="E59" s="466"/>
      <c r="F59" s="466"/>
      <c r="G59" s="466"/>
      <c r="H59" s="466"/>
      <c r="I59" s="466"/>
      <c r="J59" s="466"/>
      <c r="K59" s="466"/>
      <c r="L59" s="466"/>
      <c r="M59" s="467"/>
      <c r="N59" s="471" t="s">
        <v>181</v>
      </c>
      <c r="O59" s="472"/>
      <c r="P59" s="472"/>
      <c r="Q59" s="472"/>
      <c r="R59" s="472"/>
      <c r="S59" s="473"/>
    </row>
    <row r="60" spans="1:19" ht="15" customHeight="1" x14ac:dyDescent="0.25">
      <c r="A60" s="315"/>
      <c r="B60" s="468"/>
      <c r="C60" s="647"/>
      <c r="D60" s="647"/>
      <c r="E60" s="647"/>
      <c r="F60" s="647"/>
      <c r="G60" s="647"/>
      <c r="H60" s="647"/>
      <c r="I60" s="647"/>
      <c r="J60" s="647"/>
      <c r="K60" s="647"/>
      <c r="L60" s="647"/>
      <c r="M60" s="470"/>
      <c r="N60" s="474" t="s">
        <v>182</v>
      </c>
      <c r="O60" s="475"/>
      <c r="P60" s="475"/>
      <c r="Q60" s="475"/>
      <c r="R60" s="475"/>
      <c r="S60" s="476"/>
    </row>
    <row r="61" spans="1:19" ht="15" customHeight="1" x14ac:dyDescent="0.25">
      <c r="A61" s="315"/>
      <c r="B61" s="468"/>
      <c r="C61" s="647"/>
      <c r="D61" s="647"/>
      <c r="E61" s="647"/>
      <c r="F61" s="647"/>
      <c r="G61" s="647"/>
      <c r="H61" s="647"/>
      <c r="I61" s="647"/>
      <c r="J61" s="647"/>
      <c r="K61" s="647"/>
      <c r="L61" s="647"/>
      <c r="M61" s="470"/>
      <c r="N61" s="474"/>
      <c r="O61" s="475"/>
      <c r="P61" s="475"/>
      <c r="Q61" s="475"/>
      <c r="R61" s="475"/>
      <c r="S61" s="476"/>
    </row>
    <row r="62" spans="1:19" ht="15" customHeight="1" x14ac:dyDescent="0.25">
      <c r="A62" s="315"/>
      <c r="B62" s="468"/>
      <c r="C62" s="647"/>
      <c r="D62" s="647"/>
      <c r="E62" s="647"/>
      <c r="F62" s="647"/>
      <c r="G62" s="647"/>
      <c r="H62" s="647"/>
      <c r="I62" s="647"/>
      <c r="J62" s="647"/>
      <c r="K62" s="647"/>
      <c r="L62" s="647"/>
      <c r="M62" s="470"/>
      <c r="N62" s="474"/>
      <c r="O62" s="475"/>
      <c r="P62" s="475"/>
      <c r="Q62" s="475"/>
      <c r="R62" s="475"/>
      <c r="S62" s="476"/>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492"/>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Z2_DFiRZ!G23</f>
        <v>6</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6</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v>3</v>
      </c>
      <c r="H73" s="304"/>
      <c r="I73" s="30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303">
        <v>3</v>
      </c>
      <c r="H74" s="304"/>
      <c r="I74" s="305"/>
      <c r="J74" s="343"/>
      <c r="K74" s="313"/>
      <c r="L74" s="288" t="s">
        <v>105</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101</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Z2_DFiRZ!H23</f>
        <v>19</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25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Z2_DFiRZ!E23</f>
        <v>zal. bez oceny</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135</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39.5" customHeight="1" x14ac:dyDescent="0.25">
      <c r="A98" s="409"/>
      <c r="B98" s="379" t="s">
        <v>718</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47.25" customHeight="1" x14ac:dyDescent="0.25">
      <c r="A100" s="409"/>
      <c r="B100" s="379" t="s">
        <v>719</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80.25" customHeight="1" x14ac:dyDescent="0.25">
      <c r="A102" s="409"/>
      <c r="B102" s="379" t="s">
        <v>568</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WG4ZvVaBu+C+jKBTc2chxbhlGaLc3LnvFKf4Tog4kyhhyok8EuYiVkj7jYySEY0Hokskxqr065ugTlEmHBW0yg==" saltValue="WowTOAUKA9RYZaeAQmX6h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B56A9A14-A141-42E1-AF87-8B7E7AB8850A}">
      <formula1>PRAC_STUD</formula1>
    </dataValidation>
    <dataValidation type="list" allowBlank="1" showInputMessage="1" showErrorMessage="1" sqref="L72:L79" xr:uid="{24C0085A-2B65-4A62-A6F6-1179F86789B7}">
      <formula1>METODY</formula1>
    </dataValidation>
    <dataValidation type="list" allowBlank="1" showInputMessage="1" showErrorMessage="1" sqref="L7" xr:uid="{F493D806-6B93-4C12-9D77-D0FAE619553C}">
      <formula1>STATUS</formula1>
    </dataValidation>
    <dataValidation type="list" allowBlank="1" showInputMessage="1" showErrorMessage="1" sqref="B90:E94" xr:uid="{DB32A656-4D5F-4006-B15D-3F2FFC0F06A6}">
      <formula1>ZAL</formula1>
    </dataValidation>
    <dataValidation type="list" allowBlank="1" showInputMessage="1" showErrorMessage="1" sqref="N14:S33" xr:uid="{CCC480CA-B9CA-48C3-B726-C1BE51B21840}">
      <formula1>KEW_Z2</formula1>
    </dataValidation>
    <dataValidation type="list" allowBlank="1" showInputMessage="1" showErrorMessage="1" sqref="N34:S53" xr:uid="{2C2CF798-1C12-4CED-99D7-DE742F1BC968}">
      <formula1>KEU_Z2</formula1>
    </dataValidation>
    <dataValidation type="list" allowBlank="1" showInputMessage="1" showErrorMessage="1" sqref="N54:S68" xr:uid="{0ABA38BF-DBC2-4BEE-8107-1E5CF61E6068}">
      <formula1>KEK_Z2</formula1>
    </dataValidation>
  </dataValidations>
  <hyperlinks>
    <hyperlink ref="O13" r:id="rId1" xr:uid="{1EF9B34E-B961-4746-8022-DB2265EC6D8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B9A7-F4CD-423B-AEDC-02BAA814C482}">
  <sheetPr codeName="Arkusz21">
    <pageSetUpPr fitToPage="1"/>
  </sheetPr>
  <dimension ref="A1:S102"/>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Z2_DFiRZ!B22</f>
        <v>Moduł Z2/4</v>
      </c>
      <c r="B3" s="350"/>
      <c r="C3" s="350"/>
      <c r="D3" s="354" t="str">
        <f>Z2_DFiRZ!C22</f>
        <v>Moduł dyplomowy (1)</v>
      </c>
      <c r="E3" s="355"/>
      <c r="F3" s="355"/>
      <c r="G3" s="355"/>
      <c r="H3" s="355"/>
      <c r="I3" s="356"/>
      <c r="J3" s="3"/>
      <c r="K3" s="3"/>
      <c r="L3" s="4"/>
      <c r="M3" s="4"/>
      <c r="N3" s="4"/>
      <c r="O3" s="4"/>
      <c r="P3" s="4"/>
      <c r="Q3" s="4"/>
      <c r="R3" s="4"/>
    </row>
    <row r="4" spans="1:19" ht="18.75" thickBot="1" x14ac:dyDescent="0.3">
      <c r="A4" s="428" t="s">
        <v>54</v>
      </c>
      <c r="B4" s="428"/>
      <c r="C4" s="428"/>
      <c r="D4" s="351" t="str">
        <f>Z2_DFiRZ!B24</f>
        <v>Kurs 4.2.</v>
      </c>
      <c r="E4" s="352"/>
      <c r="F4" s="352"/>
      <c r="G4" s="352"/>
      <c r="H4" s="352"/>
      <c r="I4" s="353"/>
      <c r="J4" s="3"/>
      <c r="K4" s="3"/>
      <c r="L4" s="4"/>
      <c r="M4" s="4"/>
      <c r="N4" s="4"/>
      <c r="O4" s="4"/>
      <c r="P4" s="4"/>
      <c r="Q4" s="4"/>
      <c r="R4" s="4"/>
    </row>
    <row r="5" spans="1:19" ht="23.25" thickBot="1" x14ac:dyDescent="0.3">
      <c r="A5" s="429" t="s">
        <v>55</v>
      </c>
      <c r="B5" s="429"/>
      <c r="C5" s="429"/>
      <c r="D5" s="430" t="str">
        <f>Z2_DFiRZ!C24</f>
        <v>Metody prowadzenia badań ekonomicznych</v>
      </c>
      <c r="E5" s="430"/>
      <c r="F5" s="430"/>
      <c r="G5" s="430"/>
      <c r="H5" s="430"/>
      <c r="I5" s="430"/>
      <c r="J5" s="430"/>
      <c r="K5" s="430"/>
      <c r="L5" s="431" t="s">
        <v>40</v>
      </c>
      <c r="M5" s="431"/>
      <c r="N5" s="73">
        <f>Z2_DFiRZ!D24</f>
        <v>2</v>
      </c>
      <c r="O5" s="431" t="s">
        <v>41</v>
      </c>
      <c r="P5" s="431"/>
      <c r="Q5" s="432" t="str">
        <f>Z2_DFiRZ!F22</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(4)'!G6</f>
        <v>I</v>
      </c>
      <c r="H7" s="111" t="s">
        <v>45</v>
      </c>
      <c r="I7" s="40">
        <f>'M (4)'!I6</f>
        <v>1</v>
      </c>
      <c r="J7" s="251" t="s">
        <v>228</v>
      </c>
      <c r="K7" s="252"/>
      <c r="L7" s="358" t="s">
        <v>46</v>
      </c>
      <c r="M7" s="359"/>
      <c r="N7" s="7" t="s">
        <v>47</v>
      </c>
      <c r="O7" s="442" t="s">
        <v>48</v>
      </c>
      <c r="P7" s="442"/>
      <c r="Q7" s="443" t="s">
        <v>49</v>
      </c>
      <c r="R7" s="443"/>
      <c r="S7" s="74">
        <f>Z2_DFiRZ!G24</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436</v>
      </c>
      <c r="C14" s="640"/>
      <c r="D14" s="640"/>
      <c r="E14" s="640"/>
      <c r="F14" s="640"/>
      <c r="G14" s="640"/>
      <c r="H14" s="640"/>
      <c r="I14" s="640"/>
      <c r="J14" s="640"/>
      <c r="K14" s="640"/>
      <c r="L14" s="640"/>
      <c r="M14" s="641"/>
      <c r="N14" s="642" t="s">
        <v>149</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t="s">
        <v>150</v>
      </c>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t="s">
        <v>159</v>
      </c>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437</v>
      </c>
      <c r="C19" s="466"/>
      <c r="D19" s="466"/>
      <c r="E19" s="466"/>
      <c r="F19" s="466"/>
      <c r="G19" s="466"/>
      <c r="H19" s="466"/>
      <c r="I19" s="466"/>
      <c r="J19" s="466"/>
      <c r="K19" s="466"/>
      <c r="L19" s="466"/>
      <c r="M19" s="467"/>
      <c r="N19" s="471" t="s">
        <v>149</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159</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438</v>
      </c>
      <c r="C34" s="640"/>
      <c r="D34" s="640"/>
      <c r="E34" s="640"/>
      <c r="F34" s="640"/>
      <c r="G34" s="640"/>
      <c r="H34" s="640"/>
      <c r="I34" s="640"/>
      <c r="J34" s="640"/>
      <c r="K34" s="640"/>
      <c r="L34" s="640"/>
      <c r="M34" s="641"/>
      <c r="N34" s="642" t="s">
        <v>163</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164</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180</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439</v>
      </c>
      <c r="C39" s="466"/>
      <c r="D39" s="466"/>
      <c r="E39" s="466"/>
      <c r="F39" s="466"/>
      <c r="G39" s="466"/>
      <c r="H39" s="466"/>
      <c r="I39" s="466"/>
      <c r="J39" s="466"/>
      <c r="K39" s="466"/>
      <c r="L39" s="466"/>
      <c r="M39" s="467"/>
      <c r="N39" s="471" t="s">
        <v>163</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164</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180</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500"/>
      <c r="C47" s="501"/>
      <c r="D47" s="501"/>
      <c r="E47" s="501"/>
      <c r="F47" s="501"/>
      <c r="G47" s="501"/>
      <c r="H47" s="501"/>
      <c r="I47" s="501"/>
      <c r="J47" s="501"/>
      <c r="K47" s="501"/>
      <c r="L47" s="501"/>
      <c r="M47" s="502"/>
      <c r="N47" s="490"/>
      <c r="O47" s="491"/>
      <c r="P47" s="491"/>
      <c r="Q47" s="491"/>
      <c r="R47" s="491"/>
      <c r="S47" s="492"/>
    </row>
    <row r="48" spans="1:19" ht="15" hidden="1" customHeight="1" x14ac:dyDescent="0.25">
      <c r="A48" s="436"/>
      <c r="B48" s="465"/>
      <c r="C48" s="466"/>
      <c r="D48" s="466"/>
      <c r="E48" s="466"/>
      <c r="F48" s="466"/>
      <c r="G48" s="466"/>
      <c r="H48" s="466"/>
      <c r="I48" s="466"/>
      <c r="J48" s="466"/>
      <c r="K48" s="466"/>
      <c r="L48" s="466"/>
      <c r="M48" s="467"/>
      <c r="N48" s="471"/>
      <c r="O48" s="472"/>
      <c r="P48" s="472"/>
      <c r="Q48" s="472"/>
      <c r="R48" s="472"/>
      <c r="S48" s="473"/>
    </row>
    <row r="49" spans="1:19" ht="15" hidden="1" customHeight="1" x14ac:dyDescent="0.25">
      <c r="A49" s="436"/>
      <c r="B49" s="468"/>
      <c r="C49" s="469"/>
      <c r="D49" s="469"/>
      <c r="E49" s="469"/>
      <c r="F49" s="469"/>
      <c r="G49" s="469"/>
      <c r="H49" s="469"/>
      <c r="I49" s="469"/>
      <c r="J49" s="469"/>
      <c r="K49" s="469"/>
      <c r="L49" s="469"/>
      <c r="M49" s="470"/>
      <c r="N49" s="474"/>
      <c r="O49" s="475"/>
      <c r="P49" s="475"/>
      <c r="Q49" s="475"/>
      <c r="R49" s="475"/>
      <c r="S49" s="476"/>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thickBot="1" x14ac:dyDescent="0.3">
      <c r="A52" s="436"/>
      <c r="B52" s="468"/>
      <c r="C52" s="469"/>
      <c r="D52" s="469"/>
      <c r="E52" s="469"/>
      <c r="F52" s="469"/>
      <c r="G52" s="469"/>
      <c r="H52" s="469"/>
      <c r="I52" s="469"/>
      <c r="J52" s="469"/>
      <c r="K52" s="469"/>
      <c r="L52" s="469"/>
      <c r="M52" s="470"/>
      <c r="N52" s="477"/>
      <c r="O52" s="478"/>
      <c r="P52" s="478"/>
      <c r="Q52" s="478"/>
      <c r="R52" s="478"/>
      <c r="S52" s="479"/>
    </row>
    <row r="53" spans="1:19" ht="15" customHeight="1" x14ac:dyDescent="0.25">
      <c r="A53" s="493" t="s">
        <v>518</v>
      </c>
      <c r="B53" s="639" t="s">
        <v>440</v>
      </c>
      <c r="C53" s="640"/>
      <c r="D53" s="640"/>
      <c r="E53" s="640"/>
      <c r="F53" s="640"/>
      <c r="G53" s="640"/>
      <c r="H53" s="640"/>
      <c r="I53" s="640"/>
      <c r="J53" s="640"/>
      <c r="K53" s="640"/>
      <c r="L53" s="640"/>
      <c r="M53" s="641"/>
      <c r="N53" s="642" t="s">
        <v>181</v>
      </c>
      <c r="O53" s="643"/>
      <c r="P53" s="643"/>
      <c r="Q53" s="643"/>
      <c r="R53" s="643"/>
      <c r="S53" s="646"/>
    </row>
    <row r="54" spans="1:19" ht="15" customHeight="1" x14ac:dyDescent="0.25">
      <c r="A54" s="315"/>
      <c r="B54" s="468"/>
      <c r="C54" s="469"/>
      <c r="D54" s="469"/>
      <c r="E54" s="469"/>
      <c r="F54" s="469"/>
      <c r="G54" s="469"/>
      <c r="H54" s="469"/>
      <c r="I54" s="469"/>
      <c r="J54" s="469"/>
      <c r="K54" s="469"/>
      <c r="L54" s="469"/>
      <c r="M54" s="470"/>
      <c r="N54" s="474" t="s">
        <v>182</v>
      </c>
      <c r="O54" s="475"/>
      <c r="P54" s="475"/>
      <c r="Q54" s="475"/>
      <c r="R54" s="475"/>
      <c r="S54" s="476"/>
    </row>
    <row r="55" spans="1:19" ht="15" customHeight="1" x14ac:dyDescent="0.25">
      <c r="A55" s="315"/>
      <c r="B55" s="468"/>
      <c r="C55" s="469"/>
      <c r="D55" s="469"/>
      <c r="E55" s="469"/>
      <c r="F55" s="469"/>
      <c r="G55" s="469"/>
      <c r="H55" s="469"/>
      <c r="I55" s="469"/>
      <c r="J55" s="469"/>
      <c r="K55" s="469"/>
      <c r="L55" s="469"/>
      <c r="M55" s="470"/>
      <c r="N55" s="474"/>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76"/>
    </row>
    <row r="57" spans="1:19" ht="15" customHeight="1" x14ac:dyDescent="0.25">
      <c r="A57" s="315"/>
      <c r="B57" s="500"/>
      <c r="C57" s="501"/>
      <c r="D57" s="501"/>
      <c r="E57" s="501"/>
      <c r="F57" s="501"/>
      <c r="G57" s="501"/>
      <c r="H57" s="501"/>
      <c r="I57" s="501"/>
      <c r="J57" s="501"/>
      <c r="K57" s="501"/>
      <c r="L57" s="501"/>
      <c r="M57" s="502"/>
      <c r="N57" s="490"/>
      <c r="O57" s="491"/>
      <c r="P57" s="491"/>
      <c r="Q57" s="491"/>
      <c r="R57" s="491"/>
      <c r="S57" s="492"/>
    </row>
    <row r="58" spans="1:19" ht="15" customHeight="1" x14ac:dyDescent="0.25">
      <c r="A58" s="315"/>
      <c r="B58" s="465"/>
      <c r="C58" s="466"/>
      <c r="D58" s="466"/>
      <c r="E58" s="466"/>
      <c r="F58" s="466"/>
      <c r="G58" s="466"/>
      <c r="H58" s="466"/>
      <c r="I58" s="466"/>
      <c r="J58" s="466"/>
      <c r="K58" s="466"/>
      <c r="L58" s="466"/>
      <c r="M58" s="467"/>
      <c r="N58" s="471"/>
      <c r="O58" s="472"/>
      <c r="P58" s="472"/>
      <c r="Q58" s="472"/>
      <c r="R58" s="472"/>
      <c r="S58" s="494"/>
    </row>
    <row r="59" spans="1:19" ht="15" customHeight="1" x14ac:dyDescent="0.25">
      <c r="A59" s="315"/>
      <c r="B59" s="468"/>
      <c r="C59" s="469"/>
      <c r="D59" s="469"/>
      <c r="E59" s="469"/>
      <c r="F59" s="469"/>
      <c r="G59" s="469"/>
      <c r="H59" s="469"/>
      <c r="I59" s="469"/>
      <c r="J59" s="469"/>
      <c r="K59" s="469"/>
      <c r="L59" s="469"/>
      <c r="M59" s="470"/>
      <c r="N59" s="474"/>
      <c r="O59" s="475"/>
      <c r="P59" s="475"/>
      <c r="Q59" s="475"/>
      <c r="R59" s="475"/>
      <c r="S59" s="495"/>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500"/>
      <c r="C62" s="501"/>
      <c r="D62" s="501"/>
      <c r="E62" s="501"/>
      <c r="F62" s="501"/>
      <c r="G62" s="501"/>
      <c r="H62" s="501"/>
      <c r="I62" s="501"/>
      <c r="J62" s="501"/>
      <c r="K62" s="501"/>
      <c r="L62" s="501"/>
      <c r="M62" s="502"/>
      <c r="N62" s="490"/>
      <c r="O62" s="491"/>
      <c r="P62" s="491"/>
      <c r="Q62" s="491"/>
      <c r="R62" s="491"/>
      <c r="S62" s="645"/>
    </row>
    <row r="63" spans="1:19" ht="15" hidden="1" customHeight="1" x14ac:dyDescent="0.25">
      <c r="A63" s="315"/>
      <c r="B63" s="465"/>
      <c r="C63" s="466"/>
      <c r="D63" s="466"/>
      <c r="E63" s="466"/>
      <c r="F63" s="466"/>
      <c r="G63" s="466"/>
      <c r="H63" s="466"/>
      <c r="I63" s="466"/>
      <c r="J63" s="466"/>
      <c r="K63" s="466"/>
      <c r="L63" s="466"/>
      <c r="M63" s="467"/>
      <c r="N63" s="471"/>
      <c r="O63" s="472"/>
      <c r="P63" s="472"/>
      <c r="Q63" s="472"/>
      <c r="R63" s="472"/>
      <c r="S63" s="494"/>
    </row>
    <row r="64" spans="1:19" ht="15" hidden="1" customHeight="1" x14ac:dyDescent="0.25">
      <c r="A64" s="315"/>
      <c r="B64" s="468"/>
      <c r="C64" s="469"/>
      <c r="D64" s="469"/>
      <c r="E64" s="469"/>
      <c r="F64" s="469"/>
      <c r="G64" s="469"/>
      <c r="H64" s="469"/>
      <c r="I64" s="469"/>
      <c r="J64" s="469"/>
      <c r="K64" s="469"/>
      <c r="L64" s="469"/>
      <c r="M64" s="470"/>
      <c r="N64" s="474"/>
      <c r="O64" s="475"/>
      <c r="P64" s="475"/>
      <c r="Q64" s="475"/>
      <c r="R64" s="475"/>
      <c r="S64" s="495"/>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thickBot="1" x14ac:dyDescent="0.3">
      <c r="A67" s="434"/>
      <c r="B67" s="480"/>
      <c r="C67" s="481"/>
      <c r="D67" s="481"/>
      <c r="E67" s="481"/>
      <c r="F67" s="481"/>
      <c r="G67" s="481"/>
      <c r="H67" s="481"/>
      <c r="I67" s="481"/>
      <c r="J67" s="481"/>
      <c r="K67" s="481"/>
      <c r="L67" s="481"/>
      <c r="M67" s="482"/>
      <c r="N67" s="483"/>
      <c r="O67" s="484"/>
      <c r="P67" s="484"/>
      <c r="Q67" s="484"/>
      <c r="R67" s="484"/>
      <c r="S67" s="496"/>
    </row>
    <row r="68" spans="1:19" ht="15" customHeight="1" x14ac:dyDescent="0.25">
      <c r="A68" s="337"/>
      <c r="B68" s="338"/>
      <c r="C68" s="338"/>
      <c r="D68" s="338"/>
      <c r="E68" s="338"/>
      <c r="F68" s="338"/>
      <c r="G68" s="338"/>
      <c r="H68" s="338"/>
      <c r="I68" s="338"/>
      <c r="J68" s="338"/>
      <c r="K68" s="338"/>
      <c r="L68" s="338"/>
      <c r="M68" s="338"/>
      <c r="N68" s="338"/>
      <c r="O68" s="338"/>
      <c r="P68" s="338"/>
      <c r="Q68" s="338"/>
      <c r="R68" s="338"/>
      <c r="S68" s="339"/>
    </row>
    <row r="69" spans="1:19" ht="20.100000000000001" customHeight="1" x14ac:dyDescent="0.25">
      <c r="A69" s="220" t="s">
        <v>64</v>
      </c>
      <c r="B69" s="221"/>
      <c r="C69" s="221"/>
      <c r="D69" s="221"/>
      <c r="E69" s="221"/>
      <c r="F69" s="221"/>
      <c r="G69" s="221"/>
      <c r="H69" s="221"/>
      <c r="I69" s="221"/>
      <c r="J69" s="32"/>
      <c r="K69" s="284" t="s">
        <v>65</v>
      </c>
      <c r="L69" s="232"/>
      <c r="M69" s="232"/>
      <c r="N69" s="232"/>
      <c r="O69" s="232"/>
      <c r="P69" s="232"/>
      <c r="Q69" s="232"/>
      <c r="R69" s="232"/>
      <c r="S69" s="233"/>
    </row>
    <row r="70" spans="1:19" ht="15" customHeight="1" x14ac:dyDescent="0.25">
      <c r="A70" s="315" t="s">
        <v>140</v>
      </c>
      <c r="B70" s="344" t="s">
        <v>66</v>
      </c>
      <c r="C70" s="345"/>
      <c r="D70" s="345"/>
      <c r="E70" s="345"/>
      <c r="F70" s="346"/>
      <c r="G70" s="319">
        <f>Z2_DFiRZ!G24</f>
        <v>12</v>
      </c>
      <c r="H70" s="320"/>
      <c r="I70" s="321"/>
      <c r="J70" s="343"/>
      <c r="K70" s="312" t="s">
        <v>141</v>
      </c>
      <c r="L70" s="281" t="s">
        <v>508</v>
      </c>
      <c r="M70" s="282"/>
      <c r="N70" s="282"/>
      <c r="O70" s="282"/>
      <c r="P70" s="282"/>
      <c r="Q70" s="282"/>
      <c r="R70" s="282"/>
      <c r="S70" s="283"/>
    </row>
    <row r="71" spans="1:19" ht="15" customHeight="1" x14ac:dyDescent="0.25">
      <c r="A71" s="315"/>
      <c r="B71" s="347" t="s">
        <v>67</v>
      </c>
      <c r="C71" s="348"/>
      <c r="D71" s="348"/>
      <c r="E71" s="348"/>
      <c r="F71" s="349"/>
      <c r="G71" s="306">
        <f>SUM(G72:I82)</f>
        <v>12</v>
      </c>
      <c r="H71" s="307"/>
      <c r="I71" s="308"/>
      <c r="J71" s="343"/>
      <c r="K71" s="313"/>
      <c r="L71" s="288" t="s">
        <v>92</v>
      </c>
      <c r="M71" s="289"/>
      <c r="N71" s="289"/>
      <c r="O71" s="289"/>
      <c r="P71" s="289"/>
      <c r="Q71" s="289"/>
      <c r="R71" s="289"/>
      <c r="S71" s="290"/>
    </row>
    <row r="72" spans="1:19" ht="15" customHeight="1" x14ac:dyDescent="0.25">
      <c r="A72" s="315"/>
      <c r="B72" s="322" t="s">
        <v>68</v>
      </c>
      <c r="C72" s="323"/>
      <c r="D72" s="323"/>
      <c r="E72" s="323"/>
      <c r="F72" s="324"/>
      <c r="G72" s="303">
        <v>6</v>
      </c>
      <c r="H72" s="304"/>
      <c r="I72" s="305"/>
      <c r="J72" s="343"/>
      <c r="K72" s="313"/>
      <c r="L72" s="288" t="s">
        <v>96</v>
      </c>
      <c r="M72" s="289"/>
      <c r="N72" s="289"/>
      <c r="O72" s="289"/>
      <c r="P72" s="289"/>
      <c r="Q72" s="289"/>
      <c r="R72" s="289"/>
      <c r="S72" s="290"/>
    </row>
    <row r="73" spans="1:19" ht="15" customHeight="1" x14ac:dyDescent="0.25">
      <c r="A73" s="315"/>
      <c r="B73" s="322" t="s">
        <v>69</v>
      </c>
      <c r="C73" s="323"/>
      <c r="D73" s="323"/>
      <c r="E73" s="323"/>
      <c r="F73" s="324"/>
      <c r="G73" s="303">
        <v>6</v>
      </c>
      <c r="H73" s="304"/>
      <c r="I73" s="305"/>
      <c r="J73" s="343"/>
      <c r="K73" s="313"/>
      <c r="L73" s="288"/>
      <c r="M73" s="289"/>
      <c r="N73" s="289"/>
      <c r="O73" s="289"/>
      <c r="P73" s="289"/>
      <c r="Q73" s="289"/>
      <c r="R73" s="289"/>
      <c r="S73" s="290"/>
    </row>
    <row r="74" spans="1:19" ht="15" customHeight="1" x14ac:dyDescent="0.25">
      <c r="A74" s="315"/>
      <c r="B74" s="322" t="s">
        <v>70</v>
      </c>
      <c r="C74" s="323"/>
      <c r="D74" s="323"/>
      <c r="E74" s="323"/>
      <c r="F74" s="324"/>
      <c r="G74" s="303"/>
      <c r="H74" s="304"/>
      <c r="I74" s="305"/>
      <c r="J74" s="343"/>
      <c r="K74" s="313"/>
      <c r="L74" s="288"/>
      <c r="M74" s="289"/>
      <c r="N74" s="289"/>
      <c r="O74" s="289"/>
      <c r="P74" s="289"/>
      <c r="Q74" s="289"/>
      <c r="R74" s="289"/>
      <c r="S74" s="290"/>
    </row>
    <row r="75" spans="1:19" ht="15" customHeight="1" x14ac:dyDescent="0.25">
      <c r="A75" s="315"/>
      <c r="B75" s="322" t="s">
        <v>71</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72</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73</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74</v>
      </c>
      <c r="C78" s="323"/>
      <c r="D78" s="323"/>
      <c r="E78" s="323"/>
      <c r="F78" s="324"/>
      <c r="G78" s="303"/>
      <c r="H78" s="304"/>
      <c r="I78" s="305"/>
      <c r="J78" s="343"/>
      <c r="K78" s="314"/>
      <c r="L78" s="288"/>
      <c r="M78" s="289"/>
      <c r="N78" s="289"/>
      <c r="O78" s="289"/>
      <c r="P78" s="289"/>
      <c r="Q78" s="289"/>
      <c r="R78" s="289"/>
      <c r="S78" s="290"/>
    </row>
    <row r="79" spans="1:19" ht="15" customHeight="1" x14ac:dyDescent="0.25">
      <c r="A79" s="315"/>
      <c r="B79" s="322" t="s">
        <v>75</v>
      </c>
      <c r="C79" s="323"/>
      <c r="D79" s="323"/>
      <c r="E79" s="323"/>
      <c r="F79" s="324"/>
      <c r="G79" s="303"/>
      <c r="H79" s="304"/>
      <c r="I79" s="305"/>
      <c r="J79" s="343"/>
      <c r="K79" s="312" t="s">
        <v>142</v>
      </c>
      <c r="L79" s="281" t="s">
        <v>509</v>
      </c>
      <c r="M79" s="282"/>
      <c r="N79" s="282"/>
      <c r="O79" s="282"/>
      <c r="P79" s="282"/>
      <c r="Q79" s="282"/>
      <c r="R79" s="282"/>
      <c r="S79" s="283"/>
    </row>
    <row r="80" spans="1:19" ht="15" customHeight="1" x14ac:dyDescent="0.25">
      <c r="A80" s="315"/>
      <c r="B80" s="322" t="s">
        <v>76</v>
      </c>
      <c r="C80" s="323"/>
      <c r="D80" s="323"/>
      <c r="E80" s="323"/>
      <c r="F80" s="324"/>
      <c r="G80" s="303"/>
      <c r="H80" s="304"/>
      <c r="I80" s="305"/>
      <c r="J80" s="343"/>
      <c r="K80" s="313"/>
      <c r="L80" s="288" t="s">
        <v>95</v>
      </c>
      <c r="M80" s="289"/>
      <c r="N80" s="289"/>
      <c r="O80" s="289"/>
      <c r="P80" s="289"/>
      <c r="Q80" s="289"/>
      <c r="R80" s="289"/>
      <c r="S80" s="290"/>
    </row>
    <row r="81" spans="1:19" ht="15" customHeight="1" x14ac:dyDescent="0.25">
      <c r="A81" s="315"/>
      <c r="B81" s="322" t="s">
        <v>77</v>
      </c>
      <c r="C81" s="323"/>
      <c r="D81" s="323"/>
      <c r="E81" s="323"/>
      <c r="F81" s="324"/>
      <c r="G81" s="303"/>
      <c r="H81" s="304"/>
      <c r="I81" s="305"/>
      <c r="J81" s="343"/>
      <c r="K81" s="313"/>
      <c r="L81" s="288" t="s">
        <v>98</v>
      </c>
      <c r="M81" s="289"/>
      <c r="N81" s="289"/>
      <c r="O81" s="289"/>
      <c r="P81" s="289"/>
      <c r="Q81" s="289"/>
      <c r="R81" s="289"/>
      <c r="S81" s="290"/>
    </row>
    <row r="82" spans="1:19" ht="15" customHeight="1" x14ac:dyDescent="0.25">
      <c r="A82" s="315"/>
      <c r="B82" s="322" t="s">
        <v>78</v>
      </c>
      <c r="C82" s="323"/>
      <c r="D82" s="323"/>
      <c r="E82" s="323"/>
      <c r="F82" s="324"/>
      <c r="G82" s="303"/>
      <c r="H82" s="304"/>
      <c r="I82" s="305"/>
      <c r="J82" s="343"/>
      <c r="K82" s="313"/>
      <c r="L82" s="288"/>
      <c r="M82" s="289"/>
      <c r="N82" s="289"/>
      <c r="O82" s="289"/>
      <c r="P82" s="289"/>
      <c r="Q82" s="289"/>
      <c r="R82" s="289"/>
      <c r="S82" s="290"/>
    </row>
    <row r="83" spans="1:19" ht="15" customHeight="1" x14ac:dyDescent="0.25">
      <c r="A83" s="315"/>
      <c r="B83" s="278" t="s">
        <v>79</v>
      </c>
      <c r="C83" s="279"/>
      <c r="D83" s="279"/>
      <c r="E83" s="279"/>
      <c r="F83" s="280"/>
      <c r="G83" s="319">
        <f>Z2_DFiRZ!H24</f>
        <v>38</v>
      </c>
      <c r="H83" s="320"/>
      <c r="I83" s="321"/>
      <c r="J83" s="343"/>
      <c r="K83" s="313"/>
      <c r="L83" s="288"/>
      <c r="M83" s="289"/>
      <c r="N83" s="289"/>
      <c r="O83" s="289"/>
      <c r="P83" s="289"/>
      <c r="Q83" s="289"/>
      <c r="R83" s="289"/>
      <c r="S83" s="290"/>
    </row>
    <row r="84" spans="1:19" ht="15" customHeight="1" x14ac:dyDescent="0.25">
      <c r="A84" s="315"/>
      <c r="B84" s="316" t="s">
        <v>144</v>
      </c>
      <c r="C84" s="317"/>
      <c r="D84" s="317"/>
      <c r="E84" s="317"/>
      <c r="F84" s="318"/>
      <c r="G84" s="306">
        <f>SUM(G83,G70)</f>
        <v>50</v>
      </c>
      <c r="H84" s="307"/>
      <c r="I84" s="308"/>
      <c r="J84" s="408"/>
      <c r="K84" s="314"/>
      <c r="L84" s="288"/>
      <c r="M84" s="289"/>
      <c r="N84" s="289"/>
      <c r="O84" s="289"/>
      <c r="P84" s="289"/>
      <c r="Q84" s="289"/>
      <c r="R84" s="289"/>
      <c r="S84" s="290"/>
    </row>
    <row r="85" spans="1:19" ht="15" customHeight="1" x14ac:dyDescent="0.25">
      <c r="A85" s="309"/>
      <c r="B85" s="310"/>
      <c r="C85" s="310"/>
      <c r="D85" s="310"/>
      <c r="E85" s="310"/>
      <c r="F85" s="310"/>
      <c r="G85" s="310"/>
      <c r="H85" s="310"/>
      <c r="I85" s="310"/>
      <c r="J85" s="310"/>
      <c r="K85" s="310"/>
      <c r="L85" s="310"/>
      <c r="M85" s="310"/>
      <c r="N85" s="310"/>
      <c r="O85" s="310"/>
      <c r="P85" s="310"/>
      <c r="Q85" s="310"/>
      <c r="R85" s="310"/>
      <c r="S85" s="311"/>
    </row>
    <row r="86" spans="1:19" ht="20.100000000000001" customHeight="1" x14ac:dyDescent="0.25">
      <c r="A86" s="405" t="s">
        <v>80</v>
      </c>
      <c r="B86" s="406"/>
      <c r="C86" s="406"/>
      <c r="D86" s="406"/>
      <c r="E86" s="406"/>
      <c r="F86" s="406"/>
      <c r="G86" s="406"/>
      <c r="H86" s="406"/>
      <c r="I86" s="406"/>
      <c r="J86" s="406"/>
      <c r="K86" s="406"/>
      <c r="L86" s="406"/>
      <c r="M86" s="406"/>
      <c r="N86" s="406"/>
      <c r="O86" s="406"/>
      <c r="P86" s="406"/>
      <c r="Q86" s="406"/>
      <c r="R86" s="406"/>
      <c r="S86" s="407"/>
    </row>
    <row r="87" spans="1:19" ht="15" customHeight="1" x14ac:dyDescent="0.25">
      <c r="A87" s="418" t="s">
        <v>139</v>
      </c>
      <c r="B87" s="419" t="s">
        <v>81</v>
      </c>
      <c r="C87" s="420"/>
      <c r="D87" s="420"/>
      <c r="E87" s="421"/>
      <c r="F87" s="419" t="str">
        <f>Z2_DFiRZ!E24</f>
        <v>zaliczenie</v>
      </c>
      <c r="G87" s="420"/>
      <c r="H87" s="420"/>
      <c r="I87" s="421"/>
      <c r="J87" s="422"/>
      <c r="K87" s="426" t="s">
        <v>82</v>
      </c>
      <c r="L87" s="423" t="s">
        <v>83</v>
      </c>
      <c r="M87" s="424"/>
      <c r="N87" s="424"/>
      <c r="O87" s="424"/>
      <c r="P87" s="424"/>
      <c r="Q87" s="424"/>
      <c r="R87" s="424"/>
      <c r="S87" s="425"/>
    </row>
    <row r="88" spans="1:19" ht="15" customHeight="1" x14ac:dyDescent="0.25">
      <c r="A88" s="418"/>
      <c r="B88" s="402" t="s">
        <v>587</v>
      </c>
      <c r="C88" s="403"/>
      <c r="D88" s="403"/>
      <c r="E88" s="404"/>
      <c r="F88" s="402" t="s">
        <v>84</v>
      </c>
      <c r="G88" s="403"/>
      <c r="H88" s="403"/>
      <c r="I88" s="404"/>
      <c r="J88" s="422"/>
      <c r="K88" s="426"/>
      <c r="L88" s="300" t="s">
        <v>230</v>
      </c>
      <c r="M88" s="301"/>
      <c r="N88" s="301"/>
      <c r="O88" s="301"/>
      <c r="P88" s="301"/>
      <c r="Q88" s="301"/>
      <c r="R88" s="301"/>
      <c r="S88" s="302"/>
    </row>
    <row r="89" spans="1:19" ht="15" customHeight="1" x14ac:dyDescent="0.25">
      <c r="A89" s="418"/>
      <c r="B89" s="396" t="s">
        <v>135</v>
      </c>
      <c r="C89" s="397"/>
      <c r="D89" s="397"/>
      <c r="E89" s="398"/>
      <c r="F89" s="399">
        <v>100</v>
      </c>
      <c r="G89" s="400"/>
      <c r="H89" s="400"/>
      <c r="I89" s="401"/>
      <c r="J89" s="422"/>
      <c r="K89" s="426"/>
      <c r="L89" s="300" t="s">
        <v>231</v>
      </c>
      <c r="M89" s="301"/>
      <c r="N89" s="301"/>
      <c r="O89" s="301"/>
      <c r="P89" s="301"/>
      <c r="Q89" s="301"/>
      <c r="R89" s="301"/>
      <c r="S89" s="302"/>
    </row>
    <row r="90" spans="1:19" ht="15" customHeight="1" x14ac:dyDescent="0.25">
      <c r="A90" s="418"/>
      <c r="B90" s="396"/>
      <c r="C90" s="397"/>
      <c r="D90" s="397"/>
      <c r="E90" s="398"/>
      <c r="F90" s="399"/>
      <c r="G90" s="400"/>
      <c r="H90" s="400"/>
      <c r="I90" s="401"/>
      <c r="J90" s="422"/>
      <c r="K90" s="426"/>
      <c r="L90" s="300" t="s">
        <v>85</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232</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86</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233</v>
      </c>
      <c r="M93" s="301"/>
      <c r="N93" s="301"/>
      <c r="O93" s="301"/>
      <c r="P93" s="301"/>
      <c r="Q93" s="301"/>
      <c r="R93" s="301"/>
      <c r="S93" s="302"/>
    </row>
    <row r="94" spans="1:19" ht="15" customHeight="1" x14ac:dyDescent="0.25">
      <c r="A94" s="309" t="s">
        <v>723</v>
      </c>
      <c r="B94" s="310"/>
      <c r="C94" s="310"/>
      <c r="D94" s="310"/>
      <c r="E94" s="310"/>
      <c r="F94" s="310"/>
      <c r="G94" s="310"/>
      <c r="H94" s="310"/>
      <c r="I94" s="310"/>
      <c r="J94" s="310"/>
      <c r="K94" s="310"/>
      <c r="L94" s="310"/>
      <c r="M94" s="310"/>
      <c r="N94" s="310"/>
      <c r="O94" s="310"/>
      <c r="P94" s="310"/>
      <c r="Q94" s="310"/>
      <c r="R94" s="310"/>
      <c r="S94" s="311"/>
    </row>
    <row r="95" spans="1:19" ht="20.100000000000001" customHeight="1" x14ac:dyDescent="0.25">
      <c r="A95" s="409" t="s">
        <v>138</v>
      </c>
      <c r="B95" s="410" t="s">
        <v>87</v>
      </c>
      <c r="C95" s="410"/>
      <c r="D95" s="410"/>
      <c r="E95" s="410"/>
      <c r="F95" s="410"/>
      <c r="G95" s="410"/>
      <c r="H95" s="410"/>
      <c r="I95" s="410"/>
      <c r="J95" s="410"/>
      <c r="K95" s="410"/>
      <c r="L95" s="410"/>
      <c r="M95" s="410"/>
      <c r="N95" s="410"/>
      <c r="O95" s="410"/>
      <c r="P95" s="410"/>
      <c r="Q95" s="410"/>
      <c r="R95" s="410"/>
      <c r="S95" s="411"/>
    </row>
    <row r="96" spans="1:19" ht="15" customHeight="1" x14ac:dyDescent="0.25">
      <c r="A96" s="409"/>
      <c r="B96" s="412" t="s">
        <v>588</v>
      </c>
      <c r="C96" s="412"/>
      <c r="D96" s="412"/>
      <c r="E96" s="412"/>
      <c r="F96" s="412"/>
      <c r="G96" s="412"/>
      <c r="H96" s="412"/>
      <c r="I96" s="412"/>
      <c r="J96" s="412"/>
      <c r="K96" s="412"/>
      <c r="L96" s="412"/>
      <c r="M96" s="412"/>
      <c r="N96" s="412"/>
      <c r="O96" s="412"/>
      <c r="P96" s="412"/>
      <c r="Q96" s="412"/>
      <c r="R96" s="412"/>
      <c r="S96" s="413"/>
    </row>
    <row r="97" spans="1:19" ht="256.5" customHeight="1" x14ac:dyDescent="0.25">
      <c r="A97" s="409"/>
      <c r="B97" s="379" t="s">
        <v>631</v>
      </c>
      <c r="C97" s="379"/>
      <c r="D97" s="379"/>
      <c r="E97" s="379"/>
      <c r="F97" s="379"/>
      <c r="G97" s="379"/>
      <c r="H97" s="379"/>
      <c r="I97" s="379"/>
      <c r="J97" s="379"/>
      <c r="K97" s="379"/>
      <c r="L97" s="379"/>
      <c r="M97" s="379"/>
      <c r="N97" s="379"/>
      <c r="O97" s="379"/>
      <c r="P97" s="379"/>
      <c r="Q97" s="379"/>
      <c r="R97" s="379"/>
      <c r="S97" s="380"/>
    </row>
    <row r="98" spans="1:19" ht="15" customHeight="1" x14ac:dyDescent="0.25">
      <c r="A98" s="409"/>
      <c r="B98" s="416" t="s">
        <v>88</v>
      </c>
      <c r="C98" s="416"/>
      <c r="D98" s="416"/>
      <c r="E98" s="416"/>
      <c r="F98" s="416"/>
      <c r="G98" s="416"/>
      <c r="H98" s="416"/>
      <c r="I98" s="416"/>
      <c r="J98" s="416"/>
      <c r="K98" s="416"/>
      <c r="L98" s="416"/>
      <c r="M98" s="416"/>
      <c r="N98" s="416"/>
      <c r="O98" s="416"/>
      <c r="P98" s="416"/>
      <c r="Q98" s="416"/>
      <c r="R98" s="416"/>
      <c r="S98" s="417"/>
    </row>
    <row r="99" spans="1:19" ht="39.950000000000003" customHeight="1" x14ac:dyDescent="0.25">
      <c r="A99" s="409"/>
      <c r="B99" s="379" t="s">
        <v>569</v>
      </c>
      <c r="C99" s="379"/>
      <c r="D99" s="379"/>
      <c r="E99" s="379"/>
      <c r="F99" s="379"/>
      <c r="G99" s="379"/>
      <c r="H99" s="379"/>
      <c r="I99" s="379"/>
      <c r="J99" s="379"/>
      <c r="K99" s="379"/>
      <c r="L99" s="379"/>
      <c r="M99" s="379"/>
      <c r="N99" s="379"/>
      <c r="O99" s="379"/>
      <c r="P99" s="379"/>
      <c r="Q99" s="379"/>
      <c r="R99" s="379"/>
      <c r="S99" s="380"/>
    </row>
    <row r="100" spans="1:19" ht="15" customHeight="1" x14ac:dyDescent="0.25">
      <c r="A100" s="409"/>
      <c r="B100" s="416" t="s">
        <v>89</v>
      </c>
      <c r="C100" s="416"/>
      <c r="D100" s="416"/>
      <c r="E100" s="416"/>
      <c r="F100" s="416"/>
      <c r="G100" s="416"/>
      <c r="H100" s="416"/>
      <c r="I100" s="416"/>
      <c r="J100" s="416"/>
      <c r="K100" s="416"/>
      <c r="L100" s="416"/>
      <c r="M100" s="416"/>
      <c r="N100" s="416"/>
      <c r="O100" s="416"/>
      <c r="P100" s="416"/>
      <c r="Q100" s="416"/>
      <c r="R100" s="416"/>
      <c r="S100" s="417"/>
    </row>
    <row r="101" spans="1:19" ht="77.25" customHeight="1" x14ac:dyDescent="0.25">
      <c r="A101" s="409"/>
      <c r="B101" s="379" t="s">
        <v>570</v>
      </c>
      <c r="C101" s="379"/>
      <c r="D101" s="379"/>
      <c r="E101" s="379"/>
      <c r="F101" s="379"/>
      <c r="G101" s="379"/>
      <c r="H101" s="379"/>
      <c r="I101" s="379"/>
      <c r="J101" s="379"/>
      <c r="K101" s="379"/>
      <c r="L101" s="379"/>
      <c r="M101" s="379"/>
      <c r="N101" s="379"/>
      <c r="O101" s="379"/>
      <c r="P101" s="379"/>
      <c r="Q101" s="379"/>
      <c r="R101" s="379"/>
      <c r="S101" s="380"/>
    </row>
    <row r="102" spans="1:19" ht="15" customHeight="1" x14ac:dyDescent="0.25">
      <c r="A102" s="20"/>
      <c r="B102" s="11"/>
      <c r="C102" s="10"/>
      <c r="D102" s="10"/>
      <c r="E102" s="10"/>
      <c r="F102" s="10"/>
      <c r="G102" s="10"/>
      <c r="H102" s="10"/>
      <c r="I102" s="10"/>
      <c r="J102" s="10"/>
      <c r="K102" s="10"/>
      <c r="L102" s="10"/>
      <c r="M102" s="10"/>
      <c r="N102" s="10"/>
      <c r="O102" s="10"/>
      <c r="P102" s="10"/>
      <c r="Q102" s="10"/>
      <c r="R102" s="10"/>
      <c r="S102" s="70"/>
    </row>
  </sheetData>
  <sheetProtection algorithmName="SHA-512" hashValue="b9ZF2/ofhISo/fGvhlo7bIbR3eY6Hpi5sMo1f4PCyUINj2qMzqCeojGi6qnU2KsVwjh2dYIXz5qQ55uzncMk1A==" saltValue="vLsNYvN24xJF8Hr/0uOLuQ==" spinCount="100000" sheet="1" objects="1" scenarios="1"/>
  <mergeCells count="178">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2"/>
    <mergeCell ref="B34:M38"/>
    <mergeCell ref="N34:S34"/>
    <mergeCell ref="N35:S35"/>
    <mergeCell ref="N36:S36"/>
    <mergeCell ref="N37:S37"/>
    <mergeCell ref="N38:S38"/>
    <mergeCell ref="B39:M43"/>
    <mergeCell ref="N39:S39"/>
    <mergeCell ref="N40:S40"/>
    <mergeCell ref="B48:M52"/>
    <mergeCell ref="N48:S48"/>
    <mergeCell ref="N49:S49"/>
    <mergeCell ref="N50:S50"/>
    <mergeCell ref="N51:S51"/>
    <mergeCell ref="N52:S52"/>
    <mergeCell ref="N41:S41"/>
    <mergeCell ref="N42:S42"/>
    <mergeCell ref="N43:S43"/>
    <mergeCell ref="B44:M47"/>
    <mergeCell ref="N44:S44"/>
    <mergeCell ref="N45:S45"/>
    <mergeCell ref="N46:S46"/>
    <mergeCell ref="N47:S47"/>
    <mergeCell ref="A53:A67"/>
    <mergeCell ref="B53:M57"/>
    <mergeCell ref="N53:S53"/>
    <mergeCell ref="N54:S54"/>
    <mergeCell ref="N55:S55"/>
    <mergeCell ref="N56:S56"/>
    <mergeCell ref="N57:S57"/>
    <mergeCell ref="B58:M62"/>
    <mergeCell ref="N58:S58"/>
    <mergeCell ref="N59:S59"/>
    <mergeCell ref="N60:S60"/>
    <mergeCell ref="N61:S61"/>
    <mergeCell ref="N62:S62"/>
    <mergeCell ref="B63:M67"/>
    <mergeCell ref="N63:S63"/>
    <mergeCell ref="N64:S64"/>
    <mergeCell ref="N65:S65"/>
    <mergeCell ref="N66:S66"/>
    <mergeCell ref="N67:S67"/>
    <mergeCell ref="G71:I71"/>
    <mergeCell ref="L71:S71"/>
    <mergeCell ref="B72:F72"/>
    <mergeCell ref="G72:I72"/>
    <mergeCell ref="L72:S72"/>
    <mergeCell ref="B73:F73"/>
    <mergeCell ref="G73:I73"/>
    <mergeCell ref="L73:S73"/>
    <mergeCell ref="A68:S68"/>
    <mergeCell ref="A69:I69"/>
    <mergeCell ref="K69:S69"/>
    <mergeCell ref="A70:A84"/>
    <mergeCell ref="B70:F70"/>
    <mergeCell ref="G70:I70"/>
    <mergeCell ref="J70:J78"/>
    <mergeCell ref="K70:K78"/>
    <mergeCell ref="L70:S70"/>
    <mergeCell ref="B71:F71"/>
    <mergeCell ref="B76:F76"/>
    <mergeCell ref="G76:I76"/>
    <mergeCell ref="L76:S76"/>
    <mergeCell ref="B77:F77"/>
    <mergeCell ref="G77:I77"/>
    <mergeCell ref="L77:S77"/>
    <mergeCell ref="B74:F74"/>
    <mergeCell ref="G74:I74"/>
    <mergeCell ref="L74:S74"/>
    <mergeCell ref="B75:F75"/>
    <mergeCell ref="G75:I75"/>
    <mergeCell ref="L75:S75"/>
    <mergeCell ref="B78:F78"/>
    <mergeCell ref="G78:I78"/>
    <mergeCell ref="L78:S78"/>
    <mergeCell ref="B79:F79"/>
    <mergeCell ref="G79:I79"/>
    <mergeCell ref="J79:J84"/>
    <mergeCell ref="K79:K84"/>
    <mergeCell ref="L79:S79"/>
    <mergeCell ref="B80:F80"/>
    <mergeCell ref="G80:I80"/>
    <mergeCell ref="B83:F83"/>
    <mergeCell ref="G83:I83"/>
    <mergeCell ref="L83:S83"/>
    <mergeCell ref="B84:F84"/>
    <mergeCell ref="G84:I84"/>
    <mergeCell ref="L84:S84"/>
    <mergeCell ref="L80:S80"/>
    <mergeCell ref="B81:F81"/>
    <mergeCell ref="G81:I81"/>
    <mergeCell ref="L81:S81"/>
    <mergeCell ref="B82:F82"/>
    <mergeCell ref="G82:I82"/>
    <mergeCell ref="L82:S82"/>
    <mergeCell ref="A85:S85"/>
    <mergeCell ref="A86:S86"/>
    <mergeCell ref="A87:A93"/>
    <mergeCell ref="B87:E87"/>
    <mergeCell ref="F87:I87"/>
    <mergeCell ref="J87:J93"/>
    <mergeCell ref="K87:K93"/>
    <mergeCell ref="L87:S87"/>
    <mergeCell ref="B88:E88"/>
    <mergeCell ref="F88:I88"/>
    <mergeCell ref="B91:E91"/>
    <mergeCell ref="F91:I91"/>
    <mergeCell ref="L91:S91"/>
    <mergeCell ref="B92:E92"/>
    <mergeCell ref="F92:I92"/>
    <mergeCell ref="L92:S92"/>
    <mergeCell ref="L88:S88"/>
    <mergeCell ref="B89:E89"/>
    <mergeCell ref="F89:I89"/>
    <mergeCell ref="L89:S89"/>
    <mergeCell ref="B90:E90"/>
    <mergeCell ref="F90:I90"/>
    <mergeCell ref="L90:S90"/>
    <mergeCell ref="B100:S100"/>
    <mergeCell ref="B101:S101"/>
    <mergeCell ref="B93:E93"/>
    <mergeCell ref="F93:I93"/>
    <mergeCell ref="L93:S93"/>
    <mergeCell ref="A94:S94"/>
    <mergeCell ref="A95:A101"/>
    <mergeCell ref="B95:S95"/>
    <mergeCell ref="B96:S96"/>
    <mergeCell ref="B97:S97"/>
    <mergeCell ref="B98:S98"/>
    <mergeCell ref="B99:S99"/>
  </mergeCells>
  <dataValidations count="7">
    <dataValidation type="list" allowBlank="1" showInputMessage="1" showErrorMessage="1" sqref="B89:E93" xr:uid="{35F5578C-E70E-46DA-A73A-D81559AC6CB4}">
      <formula1>ZAL</formula1>
    </dataValidation>
    <dataValidation type="list" allowBlank="1" showInputMessage="1" showErrorMessage="1" sqref="L7" xr:uid="{2A13B87B-2581-4485-A3CB-4DB881B9E352}">
      <formula1>STATUS</formula1>
    </dataValidation>
    <dataValidation type="list" allowBlank="1" showInputMessage="1" showErrorMessage="1" sqref="L71:L78" xr:uid="{3792153A-B5F6-4F86-AB7D-E221F6D118A3}">
      <formula1>METODY</formula1>
    </dataValidation>
    <dataValidation type="list" allowBlank="1" showInputMessage="1" showErrorMessage="1" sqref="L80:L84" xr:uid="{42154B6F-ADD6-4444-AC09-B82D37980339}">
      <formula1>PRAC_STUD</formula1>
    </dataValidation>
    <dataValidation type="list" allowBlank="1" showInputMessage="1" showErrorMessage="1" sqref="N14:S33" xr:uid="{15CC1F21-AA6E-42CD-B75E-51ECDBF7CEEA}">
      <formula1>KEW_Z2</formula1>
    </dataValidation>
    <dataValidation type="list" allowBlank="1" showInputMessage="1" showErrorMessage="1" sqref="N53:S67" xr:uid="{F1D2920F-6171-41A6-AEA5-B87EA8935F34}">
      <formula1>KEK_Z2</formula1>
    </dataValidation>
    <dataValidation type="list" allowBlank="1" showInputMessage="1" showErrorMessage="1" sqref="N34:S52" xr:uid="{1814F4A4-A877-409E-94A3-8AB80B9EB441}">
      <formula1>KEU_Z2</formula1>
    </dataValidation>
  </dataValidations>
  <hyperlinks>
    <hyperlink ref="O13" r:id="rId1" xr:uid="{379F9987-B4BD-49FA-A75F-029A6B84C91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7" max="16383" man="1"/>
  </rowBreaks>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CF7A-F394-4E7E-BE9A-0C4BEF3DC909}">
  <sheetPr codeName="Arkusz26">
    <tabColor theme="7"/>
    <pageSetUpPr fitToPage="1"/>
  </sheetPr>
  <dimension ref="A1:S16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Z2_DFiRZ!B29</f>
        <v>Moduł Z2/5</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Z2_DFiRZ!C29</f>
        <v>Moduł specjalnościowy (1) DFiRZ</v>
      </c>
      <c r="D4" s="268"/>
      <c r="E4" s="268"/>
      <c r="F4" s="268"/>
      <c r="G4" s="268"/>
      <c r="H4" s="268"/>
      <c r="I4" s="268"/>
      <c r="J4" s="269"/>
      <c r="K4" s="272" t="s">
        <v>40</v>
      </c>
      <c r="L4" s="272"/>
      <c r="M4" s="112">
        <f>Z2_DFiRZ!D29</f>
        <v>6</v>
      </c>
      <c r="N4" s="270" t="s">
        <v>41</v>
      </c>
      <c r="O4" s="271"/>
      <c r="P4" s="264" t="str">
        <f>Z2_DFiRZ!F29</f>
        <v>dr D. Majewska-Bielecka</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2</v>
      </c>
      <c r="J6" s="7" t="s">
        <v>229</v>
      </c>
      <c r="K6" s="249" t="s">
        <v>46</v>
      </c>
      <c r="L6" s="249"/>
      <c r="M6" s="250" t="s">
        <v>47</v>
      </c>
      <c r="N6" s="250"/>
      <c r="O6" s="112" t="s">
        <v>48</v>
      </c>
      <c r="P6" s="251" t="s">
        <v>49</v>
      </c>
      <c r="Q6" s="252"/>
      <c r="R6" s="112">
        <f>Z2_DFiRZ!G29</f>
        <v>36</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636</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635</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31.25" customHeight="1" thickBot="1" x14ac:dyDescent="0.3">
      <c r="A22" s="633" t="s">
        <v>632</v>
      </c>
      <c r="B22" s="634"/>
      <c r="C22" s="634"/>
      <c r="D22" s="634"/>
      <c r="E22" s="634"/>
      <c r="F22" s="634" t="s">
        <v>633</v>
      </c>
      <c r="G22" s="634"/>
      <c r="H22" s="634"/>
      <c r="I22" s="634"/>
      <c r="J22" s="634"/>
      <c r="K22" s="634"/>
      <c r="L22" s="634" t="s">
        <v>634</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Z2_DFiRZ!B29</f>
        <v>Moduł Z2/5</v>
      </c>
      <c r="C26" s="235"/>
      <c r="D26" s="33" t="str">
        <f>Z2_DFiRZ!B30</f>
        <v>Kurs 5.1.</v>
      </c>
      <c r="E26" s="67" t="str">
        <f>Z2_DFiRZ!B29</f>
        <v>Moduł Z2/5</v>
      </c>
      <c r="F26" s="190" t="str">
        <f>Z2_DFiRZ!B31</f>
        <v>Kurs 5.2.</v>
      </c>
      <c r="G26" s="191"/>
      <c r="H26" s="198"/>
      <c r="I26" s="199"/>
      <c r="J26" s="34"/>
      <c r="K26" s="176"/>
      <c r="L26" s="177"/>
      <c r="M26" s="176"/>
      <c r="N26" s="177"/>
      <c r="O26" s="178"/>
      <c r="P26" s="179"/>
      <c r="Q26" s="178"/>
      <c r="R26" s="180"/>
    </row>
    <row r="27" spans="1:19" s="68" customFormat="1" ht="59.25" customHeight="1" x14ac:dyDescent="0.25">
      <c r="A27" s="87" t="s">
        <v>55</v>
      </c>
      <c r="B27" s="542" t="str">
        <f>Z2_DFiRZ!C30</f>
        <v>Międzynarodowe standardy rachunkowości</v>
      </c>
      <c r="C27" s="543"/>
      <c r="D27" s="544"/>
      <c r="E27" s="545" t="str">
        <f>Z2_DFiRZ!C31</f>
        <v>Ryzyko i ubezpieczenia w biznesie</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Z2_DFiRZ!D30</f>
        <v>4</v>
      </c>
      <c r="C28" s="237"/>
      <c r="D28" s="238"/>
      <c r="E28" s="195">
        <f>Z2_DFiRZ!D31</f>
        <v>2</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pans="1:18" s="68" customFormat="1" x14ac:dyDescent="0.25"/>
    <row r="146" spans="1:18" s="68" customFormat="1" x14ac:dyDescent="0.25"/>
    <row r="147" spans="1:18" s="68" customFormat="1" x14ac:dyDescent="0.25"/>
    <row r="148" spans="1:18" s="68" customFormat="1" x14ac:dyDescent="0.25"/>
    <row r="149" spans="1:18" s="68" customFormat="1" x14ac:dyDescent="0.25"/>
    <row r="150" spans="1:18" s="68" customFormat="1" x14ac:dyDescent="0.25"/>
    <row r="151" spans="1:18" s="68" customFormat="1" x14ac:dyDescent="0.25"/>
    <row r="152" spans="1:18" s="68" customFormat="1" x14ac:dyDescent="0.25"/>
    <row r="153" spans="1:18" s="68" customFormat="1" x14ac:dyDescent="0.25"/>
    <row r="154" spans="1:18" s="68" customFormat="1" x14ac:dyDescent="0.25"/>
    <row r="155" spans="1:18" s="68" customFormat="1" x14ac:dyDescent="0.25"/>
    <row r="156" spans="1:18" s="68" customFormat="1" x14ac:dyDescent="0.25"/>
    <row r="157" spans="1:18" x14ac:dyDescent="0.25">
      <c r="A157" s="68"/>
      <c r="B157" s="68"/>
      <c r="C157" s="68"/>
      <c r="D157" s="68"/>
      <c r="E157" s="68"/>
      <c r="F157" s="68"/>
      <c r="G157" s="68"/>
      <c r="H157" s="68"/>
      <c r="I157" s="68"/>
      <c r="J157" s="68"/>
      <c r="K157" s="68"/>
      <c r="L157" s="68"/>
      <c r="M157" s="68"/>
      <c r="N157" s="68"/>
      <c r="O157" s="68"/>
      <c r="P157" s="68"/>
      <c r="Q157" s="68"/>
      <c r="R157" s="68"/>
    </row>
    <row r="158" spans="1:18" x14ac:dyDescent="0.25">
      <c r="A158" s="68"/>
      <c r="B158" s="68"/>
      <c r="C158" s="68"/>
      <c r="D158" s="68"/>
      <c r="E158" s="68"/>
      <c r="F158" s="68"/>
      <c r="G158" s="68"/>
      <c r="H158" s="68"/>
      <c r="I158" s="68"/>
      <c r="J158" s="68"/>
      <c r="K158" s="68"/>
      <c r="L158" s="68"/>
      <c r="M158" s="68"/>
      <c r="N158" s="68"/>
      <c r="O158" s="68"/>
      <c r="P158" s="68"/>
      <c r="Q158" s="68"/>
      <c r="R158" s="68"/>
    </row>
    <row r="159" spans="1:18" x14ac:dyDescent="0.25">
      <c r="A159" s="68"/>
      <c r="B159" s="68"/>
      <c r="C159" s="68"/>
      <c r="D159" s="68"/>
      <c r="E159" s="68"/>
      <c r="F159" s="68"/>
      <c r="G159" s="68"/>
      <c r="H159" s="68"/>
      <c r="I159" s="68"/>
      <c r="J159" s="68"/>
      <c r="K159" s="68"/>
      <c r="L159" s="68"/>
      <c r="M159" s="68"/>
      <c r="N159" s="68"/>
      <c r="O159" s="68"/>
      <c r="P159" s="68"/>
      <c r="Q159" s="68"/>
      <c r="R159" s="68"/>
    </row>
    <row r="160" spans="1:18" x14ac:dyDescent="0.25">
      <c r="A160" s="68"/>
      <c r="B160" s="68"/>
      <c r="C160" s="68"/>
      <c r="D160" s="68"/>
      <c r="E160" s="68"/>
      <c r="F160" s="68"/>
      <c r="G160" s="68"/>
      <c r="H160" s="68"/>
      <c r="I160" s="68"/>
      <c r="J160" s="68"/>
      <c r="K160" s="68"/>
      <c r="L160" s="68"/>
      <c r="M160" s="68"/>
      <c r="N160" s="68"/>
      <c r="O160" s="68"/>
      <c r="P160" s="68"/>
      <c r="Q160" s="68"/>
      <c r="R160" s="68"/>
    </row>
  </sheetData>
  <sheetProtection algorithmName="SHA-512" hashValue="LPfnB6m0KrPhJvrCmWZVrsHscWdX1QdVLQOaS4lmDyGfjCT/stF2tJef3ZkgQxdmisTxef3zaPddL+l+FBr/qw==" saltValue="uydLRsiZrO6QoshYVrVHQA=="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list" allowBlank="1" showInputMessage="1" showErrorMessage="1" sqref="K6:L6" xr:uid="{9EA542F2-0477-4B0F-A94F-ED1825D34654}">
      <formula1>STATUS</formula1>
    </dataValidation>
    <dataValidation type="textLength" allowBlank="1" showInputMessage="1" showErrorMessage="1" errorTitle="ilość znaków" error="treść powinna mieć pomiędzy 20 a 1100 znaków" sqref="A11:R11" xr:uid="{1C199653-4C73-43FB-8894-78E72FD6B3E4}">
      <formula1>20</formula1>
      <formula2>1200</formula2>
    </dataValidation>
  </dataValidations>
  <hyperlinks>
    <hyperlink ref="F29" r:id="rId1" xr:uid="{6B931266-D09E-424B-BEE0-F8D7201558F2}"/>
    <hyperlink ref="C29" r:id="rId2" xr:uid="{94F2BF97-F225-42D4-9CEE-57F1F96DA4DA}"/>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41D8-EC68-45CF-B125-1D45C69178FA}">
  <sheetPr codeName="Arkusz2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Z2_DFiRZ!B29</f>
        <v>Moduł Z2/5</v>
      </c>
      <c r="B3" s="350"/>
      <c r="C3" s="350"/>
      <c r="D3" s="354" t="str">
        <f>Z2_DFiRZ!C29</f>
        <v>Moduł specjalnościowy (1) DFiRZ</v>
      </c>
      <c r="E3" s="355"/>
      <c r="F3" s="355"/>
      <c r="G3" s="355"/>
      <c r="H3" s="355"/>
      <c r="I3" s="356"/>
      <c r="J3" s="3"/>
      <c r="K3" s="3"/>
      <c r="L3" s="4"/>
      <c r="M3" s="4"/>
      <c r="N3" s="4"/>
      <c r="O3" s="4"/>
      <c r="P3" s="4"/>
      <c r="Q3" s="4"/>
      <c r="R3" s="4"/>
    </row>
    <row r="4" spans="1:19" ht="18.75" thickBot="1" x14ac:dyDescent="0.3">
      <c r="A4" s="428" t="s">
        <v>54</v>
      </c>
      <c r="B4" s="428"/>
      <c r="C4" s="428"/>
      <c r="D4" s="351" t="str">
        <f>Z2_DFiRZ!B30</f>
        <v>Kurs 5.1.</v>
      </c>
      <c r="E4" s="352"/>
      <c r="F4" s="352"/>
      <c r="G4" s="352"/>
      <c r="H4" s="352"/>
      <c r="I4" s="353"/>
      <c r="J4" s="3"/>
      <c r="K4" s="3"/>
      <c r="L4" s="4"/>
      <c r="M4" s="4"/>
      <c r="N4" s="4"/>
      <c r="O4" s="4"/>
      <c r="P4" s="4"/>
      <c r="Q4" s="4"/>
      <c r="R4" s="4"/>
    </row>
    <row r="5" spans="1:19" ht="23.25" thickBot="1" x14ac:dyDescent="0.3">
      <c r="A5" s="429" t="s">
        <v>55</v>
      </c>
      <c r="B5" s="429"/>
      <c r="C5" s="429"/>
      <c r="D5" s="430" t="str">
        <f>Z2_DFiRZ!C30</f>
        <v>Międzynarodowe standardy rachunkowości</v>
      </c>
      <c r="E5" s="430"/>
      <c r="F5" s="430"/>
      <c r="G5" s="430"/>
      <c r="H5" s="430"/>
      <c r="I5" s="430"/>
      <c r="J5" s="430"/>
      <c r="K5" s="430"/>
      <c r="L5" s="431" t="s">
        <v>40</v>
      </c>
      <c r="M5" s="431"/>
      <c r="N5" s="73">
        <f>Z2_DFiRZ!D30</f>
        <v>4</v>
      </c>
      <c r="O5" s="431" t="s">
        <v>41</v>
      </c>
      <c r="P5" s="431"/>
      <c r="Q5" s="432" t="str">
        <f>Z2_DFiRZ!F29</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(5)'!G6</f>
        <v>I</v>
      </c>
      <c r="H7" s="111" t="s">
        <v>45</v>
      </c>
      <c r="I7" s="40">
        <f>'M (5)'!I6</f>
        <v>2</v>
      </c>
      <c r="J7" s="251" t="s">
        <v>228</v>
      </c>
      <c r="K7" s="252"/>
      <c r="L7" s="358" t="s">
        <v>46</v>
      </c>
      <c r="M7" s="359"/>
      <c r="N7" s="7" t="s">
        <v>47</v>
      </c>
      <c r="O7" s="442" t="s">
        <v>48</v>
      </c>
      <c r="P7" s="442"/>
      <c r="Q7" s="443" t="s">
        <v>49</v>
      </c>
      <c r="R7" s="443"/>
      <c r="S7" s="74">
        <f>Z2_DFiRZ!G30</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637</v>
      </c>
      <c r="C14" s="640"/>
      <c r="D14" s="640"/>
      <c r="E14" s="640"/>
      <c r="F14" s="640"/>
      <c r="G14" s="640"/>
      <c r="H14" s="640"/>
      <c r="I14" s="640"/>
      <c r="J14" s="640"/>
      <c r="K14" s="640"/>
      <c r="L14" s="640"/>
      <c r="M14" s="641"/>
      <c r="N14" s="642" t="s">
        <v>153</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638</v>
      </c>
      <c r="C19" s="466"/>
      <c r="D19" s="466"/>
      <c r="E19" s="466"/>
      <c r="F19" s="466"/>
      <c r="G19" s="466"/>
      <c r="H19" s="466"/>
      <c r="I19" s="466"/>
      <c r="J19" s="466"/>
      <c r="K19" s="466"/>
      <c r="L19" s="466"/>
      <c r="M19" s="467"/>
      <c r="N19" s="471" t="s">
        <v>153</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639</v>
      </c>
      <c r="C24" s="466"/>
      <c r="D24" s="466"/>
      <c r="E24" s="466"/>
      <c r="F24" s="466"/>
      <c r="G24" s="466"/>
      <c r="H24" s="466"/>
      <c r="I24" s="466"/>
      <c r="J24" s="466"/>
      <c r="K24" s="466"/>
      <c r="L24" s="466"/>
      <c r="M24" s="467"/>
      <c r="N24" s="471" t="s">
        <v>153</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640</v>
      </c>
      <c r="C29" s="466"/>
      <c r="D29" s="466"/>
      <c r="E29" s="466"/>
      <c r="F29" s="466"/>
      <c r="G29" s="466"/>
      <c r="H29" s="466"/>
      <c r="I29" s="466"/>
      <c r="J29" s="466"/>
      <c r="K29" s="466"/>
      <c r="L29" s="466"/>
      <c r="M29" s="467"/>
      <c r="N29" s="471" t="s">
        <v>153</v>
      </c>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642</v>
      </c>
      <c r="C34" s="640"/>
      <c r="D34" s="640"/>
      <c r="E34" s="640"/>
      <c r="F34" s="640"/>
      <c r="G34" s="640"/>
      <c r="H34" s="640"/>
      <c r="I34" s="640"/>
      <c r="J34" s="640"/>
      <c r="K34" s="640"/>
      <c r="L34" s="640"/>
      <c r="M34" s="641"/>
      <c r="N34" s="642" t="s">
        <v>172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641</v>
      </c>
      <c r="C39" s="466"/>
      <c r="D39" s="466"/>
      <c r="E39" s="466"/>
      <c r="F39" s="466"/>
      <c r="G39" s="466"/>
      <c r="H39" s="466"/>
      <c r="I39" s="466"/>
      <c r="J39" s="466"/>
      <c r="K39" s="466"/>
      <c r="L39" s="466"/>
      <c r="M39" s="467"/>
      <c r="N39" s="471" t="s">
        <v>172</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647"/>
      <c r="D45" s="647"/>
      <c r="E45" s="647"/>
      <c r="F45" s="647"/>
      <c r="G45" s="647"/>
      <c r="H45" s="647"/>
      <c r="I45" s="647"/>
      <c r="J45" s="647"/>
      <c r="K45" s="647"/>
      <c r="L45" s="647"/>
      <c r="M45" s="470"/>
      <c r="N45" s="474"/>
      <c r="O45" s="475"/>
      <c r="P45" s="475"/>
      <c r="Q45" s="475"/>
      <c r="R45" s="475"/>
      <c r="S45" s="476"/>
    </row>
    <row r="46" spans="1:19" ht="15" hidden="1" customHeight="1" x14ac:dyDescent="0.25">
      <c r="A46" s="436"/>
      <c r="B46" s="468"/>
      <c r="C46" s="647"/>
      <c r="D46" s="647"/>
      <c r="E46" s="647"/>
      <c r="F46" s="647"/>
      <c r="G46" s="647"/>
      <c r="H46" s="647"/>
      <c r="I46" s="647"/>
      <c r="J46" s="647"/>
      <c r="K46" s="647"/>
      <c r="L46" s="647"/>
      <c r="M46" s="470"/>
      <c r="N46" s="474"/>
      <c r="O46" s="475"/>
      <c r="P46" s="475"/>
      <c r="Q46" s="475"/>
      <c r="R46" s="475"/>
      <c r="S46" s="476"/>
    </row>
    <row r="47" spans="1:19" ht="15" hidden="1" customHeight="1" x14ac:dyDescent="0.25">
      <c r="A47" s="436"/>
      <c r="B47" s="468"/>
      <c r="C47" s="647"/>
      <c r="D47" s="647"/>
      <c r="E47" s="647"/>
      <c r="F47" s="647"/>
      <c r="G47" s="647"/>
      <c r="H47" s="647"/>
      <c r="I47" s="647"/>
      <c r="J47" s="647"/>
      <c r="K47" s="647"/>
      <c r="L47" s="647"/>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647"/>
      <c r="D50" s="647"/>
      <c r="E50" s="647"/>
      <c r="F50" s="647"/>
      <c r="G50" s="647"/>
      <c r="H50" s="647"/>
      <c r="I50" s="647"/>
      <c r="J50" s="647"/>
      <c r="K50" s="647"/>
      <c r="L50" s="647"/>
      <c r="M50" s="470"/>
      <c r="N50" s="474"/>
      <c r="O50" s="475"/>
      <c r="P50" s="475"/>
      <c r="Q50" s="475"/>
      <c r="R50" s="475"/>
      <c r="S50" s="476"/>
    </row>
    <row r="51" spans="1:19" ht="15" hidden="1" customHeight="1" x14ac:dyDescent="0.25">
      <c r="A51" s="436"/>
      <c r="B51" s="468"/>
      <c r="C51" s="647"/>
      <c r="D51" s="647"/>
      <c r="E51" s="647"/>
      <c r="F51" s="647"/>
      <c r="G51" s="647"/>
      <c r="H51" s="647"/>
      <c r="I51" s="647"/>
      <c r="J51" s="647"/>
      <c r="K51" s="647"/>
      <c r="L51" s="647"/>
      <c r="M51" s="470"/>
      <c r="N51" s="474"/>
      <c r="O51" s="475"/>
      <c r="P51" s="475"/>
      <c r="Q51" s="475"/>
      <c r="R51" s="475"/>
      <c r="S51" s="476"/>
    </row>
    <row r="52" spans="1:19" ht="15" hidden="1" customHeight="1" x14ac:dyDescent="0.25">
      <c r="A52" s="436"/>
      <c r="B52" s="468"/>
      <c r="C52" s="647"/>
      <c r="D52" s="647"/>
      <c r="E52" s="647"/>
      <c r="F52" s="647"/>
      <c r="G52" s="647"/>
      <c r="H52" s="647"/>
      <c r="I52" s="647"/>
      <c r="J52" s="647"/>
      <c r="K52" s="647"/>
      <c r="L52" s="647"/>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643</v>
      </c>
      <c r="C54" s="640"/>
      <c r="D54" s="640"/>
      <c r="E54" s="640"/>
      <c r="F54" s="640"/>
      <c r="G54" s="640"/>
      <c r="H54" s="640"/>
      <c r="I54" s="640"/>
      <c r="J54" s="640"/>
      <c r="K54" s="640"/>
      <c r="L54" s="640"/>
      <c r="M54" s="641"/>
      <c r="N54" s="642" t="s">
        <v>183</v>
      </c>
      <c r="O54" s="643"/>
      <c r="P54" s="643"/>
      <c r="Q54" s="643"/>
      <c r="R54" s="643"/>
      <c r="S54" s="646"/>
    </row>
    <row r="55" spans="1:19" ht="15" customHeight="1" x14ac:dyDescent="0.25">
      <c r="A55" s="315"/>
      <c r="B55" s="468"/>
      <c r="C55" s="469"/>
      <c r="D55" s="469"/>
      <c r="E55" s="469"/>
      <c r="F55" s="469"/>
      <c r="G55" s="469"/>
      <c r="H55" s="469"/>
      <c r="I55" s="469"/>
      <c r="J55" s="469"/>
      <c r="K55" s="469"/>
      <c r="L55" s="469"/>
      <c r="M55" s="470"/>
      <c r="N55" s="474" t="s">
        <v>189</v>
      </c>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Z2_DFiRZ!G30</f>
        <v>24</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24</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v>10</v>
      </c>
      <c r="H73" s="304"/>
      <c r="I73" s="305"/>
      <c r="J73" s="343"/>
      <c r="K73" s="313"/>
      <c r="L73" s="288" t="s">
        <v>68</v>
      </c>
      <c r="M73" s="289"/>
      <c r="N73" s="289"/>
      <c r="O73" s="289"/>
      <c r="P73" s="289"/>
      <c r="Q73" s="289"/>
      <c r="R73" s="289"/>
      <c r="S73" s="290"/>
    </row>
    <row r="74" spans="1:19" ht="15" customHeight="1" x14ac:dyDescent="0.25">
      <c r="A74" s="315"/>
      <c r="B74" s="322" t="s">
        <v>69</v>
      </c>
      <c r="C74" s="323"/>
      <c r="D74" s="323"/>
      <c r="E74" s="323"/>
      <c r="F74" s="324"/>
      <c r="G74" s="303">
        <v>10</v>
      </c>
      <c r="H74" s="304"/>
      <c r="I74" s="305"/>
      <c r="J74" s="343"/>
      <c r="K74" s="313"/>
      <c r="L74" s="288" t="s">
        <v>118</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648"/>
      <c r="M75" s="649"/>
      <c r="N75" s="649"/>
      <c r="O75" s="649"/>
      <c r="P75" s="649"/>
      <c r="Q75" s="649"/>
      <c r="R75" s="649"/>
      <c r="S75" s="650"/>
    </row>
    <row r="76" spans="1:19" ht="15" customHeight="1" x14ac:dyDescent="0.25">
      <c r="A76" s="315"/>
      <c r="B76" s="322" t="s">
        <v>71</v>
      </c>
      <c r="C76" s="323"/>
      <c r="D76" s="323"/>
      <c r="E76" s="323"/>
      <c r="F76" s="324"/>
      <c r="G76" s="303"/>
      <c r="H76" s="304"/>
      <c r="I76" s="305"/>
      <c r="J76" s="343"/>
      <c r="K76" s="313"/>
      <c r="L76" s="648"/>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648"/>
      <c r="M77" s="649"/>
      <c r="N77" s="649"/>
      <c r="O77" s="649"/>
      <c r="P77" s="649"/>
      <c r="Q77" s="649"/>
      <c r="R77" s="649"/>
      <c r="S77" s="650"/>
    </row>
    <row r="78" spans="1:19" ht="15" customHeight="1" x14ac:dyDescent="0.25">
      <c r="A78" s="315"/>
      <c r="B78" s="322" t="s">
        <v>73</v>
      </c>
      <c r="C78" s="323"/>
      <c r="D78" s="323"/>
      <c r="E78" s="323"/>
      <c r="F78" s="324"/>
      <c r="G78" s="303"/>
      <c r="H78" s="304"/>
      <c r="I78" s="305"/>
      <c r="J78" s="343"/>
      <c r="K78" s="313"/>
      <c r="L78" s="648"/>
      <c r="M78" s="649"/>
      <c r="N78" s="649"/>
      <c r="O78" s="649"/>
      <c r="P78" s="649"/>
      <c r="Q78" s="649"/>
      <c r="R78" s="649"/>
      <c r="S78" s="650"/>
    </row>
    <row r="79" spans="1:19" ht="15" customHeight="1" x14ac:dyDescent="0.25">
      <c r="A79" s="315"/>
      <c r="B79" s="322" t="s">
        <v>74</v>
      </c>
      <c r="C79" s="323"/>
      <c r="D79" s="323"/>
      <c r="E79" s="323"/>
      <c r="F79" s="324"/>
      <c r="G79" s="303"/>
      <c r="H79" s="304"/>
      <c r="I79" s="305"/>
      <c r="J79" s="343"/>
      <c r="K79" s="314"/>
      <c r="L79" s="648"/>
      <c r="M79" s="649"/>
      <c r="N79" s="649"/>
      <c r="O79" s="649"/>
      <c r="P79" s="649"/>
      <c r="Q79" s="649"/>
      <c r="R79" s="649"/>
      <c r="S79" s="65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v>2</v>
      </c>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112</v>
      </c>
      <c r="M83" s="289"/>
      <c r="N83" s="289"/>
      <c r="O83" s="289"/>
      <c r="P83" s="289"/>
      <c r="Q83" s="289"/>
      <c r="R83" s="289"/>
      <c r="S83" s="290"/>
    </row>
    <row r="84" spans="1:19" ht="15" customHeight="1" x14ac:dyDescent="0.25">
      <c r="A84" s="315"/>
      <c r="B84" s="278" t="s">
        <v>79</v>
      </c>
      <c r="C84" s="279"/>
      <c r="D84" s="279"/>
      <c r="E84" s="279"/>
      <c r="F84" s="280"/>
      <c r="G84" s="319">
        <f>Z2_DFiRZ!H30</f>
        <v>76</v>
      </c>
      <c r="H84" s="320"/>
      <c r="I84" s="321"/>
      <c r="J84" s="343"/>
      <c r="K84" s="313"/>
      <c r="L84" s="288" t="s">
        <v>118</v>
      </c>
      <c r="M84" s="289"/>
      <c r="N84" s="289"/>
      <c r="O84" s="289"/>
      <c r="P84" s="289"/>
      <c r="Q84" s="289"/>
      <c r="R84" s="289"/>
      <c r="S84" s="290"/>
    </row>
    <row r="85" spans="1:19" ht="15" customHeight="1" x14ac:dyDescent="0.25">
      <c r="A85" s="315"/>
      <c r="B85" s="316" t="s">
        <v>144</v>
      </c>
      <c r="C85" s="317"/>
      <c r="D85" s="317"/>
      <c r="E85" s="317"/>
      <c r="F85" s="318"/>
      <c r="G85" s="306">
        <f>SUM(G84,G71)</f>
        <v>100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Z2_DFiRZ!E30</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93</v>
      </c>
      <c r="C90" s="397"/>
      <c r="D90" s="397"/>
      <c r="E90" s="398"/>
      <c r="F90" s="399">
        <v>90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10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04.25" customHeight="1" x14ac:dyDescent="0.25">
      <c r="A98" s="409"/>
      <c r="B98" s="379" t="s">
        <v>644</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93.75" customHeight="1" x14ac:dyDescent="0.25">
      <c r="A100" s="409"/>
      <c r="B100" s="379" t="s">
        <v>645</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76.5" customHeight="1" x14ac:dyDescent="0.25">
      <c r="A102" s="409"/>
      <c r="B102" s="379" t="s">
        <v>646</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ct5uY4+1EC4TL1Eles5hSeJH7HYsbbgVMeY8644U+z4lMfYlzeRLqXkFRTwkfDwFrSG6I1e43q9yPvc2ULZmoQ==" saltValue="5D0iLWkodlYTtGfVj9BXV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563C5944-D30E-4E5D-8644-AA0C136F0820}">
      <formula1>PRAC_STUD</formula1>
    </dataValidation>
    <dataValidation type="list" allowBlank="1" showInputMessage="1" showErrorMessage="1" sqref="L72:L79" xr:uid="{6428653C-057C-4A27-A0D6-0E70E877E385}">
      <formula1>METODY</formula1>
    </dataValidation>
    <dataValidation type="list" allowBlank="1" showInputMessage="1" showErrorMessage="1" sqref="L7" xr:uid="{FBF56F72-5A1E-4A7F-9FA4-1F698A758CFA}">
      <formula1>STATUS</formula1>
    </dataValidation>
    <dataValidation type="list" allowBlank="1" showInputMessage="1" showErrorMessage="1" sqref="B90:E94" xr:uid="{D42CE126-9E8C-4794-8A7B-C8154966CED6}">
      <formula1>ZAL</formula1>
    </dataValidation>
    <dataValidation type="list" allowBlank="1" showInputMessage="1" showErrorMessage="1" sqref="N14:S33" xr:uid="{CC41DE11-57B2-49A1-98F4-D94CF5B28BB3}">
      <formula1>KEW_Z2</formula1>
    </dataValidation>
    <dataValidation type="list" allowBlank="1" showInputMessage="1" showErrorMessage="1" sqref="N34:S53" xr:uid="{7FA174B6-E2DB-4D86-838E-44EE4DBCBBFF}">
      <formula1>KEU_Z2</formula1>
    </dataValidation>
    <dataValidation type="list" allowBlank="1" showInputMessage="1" showErrorMessage="1" sqref="N54:S68" xr:uid="{0229EBB9-B3F3-4A2F-A12C-490513F1D0CD}">
      <formula1>KEK_Z2</formula1>
    </dataValidation>
  </dataValidations>
  <hyperlinks>
    <hyperlink ref="O13" r:id="rId1" xr:uid="{E46D3A4A-6337-46CB-9FD4-D897AD9D763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E376-C913-45D5-8488-45A3BEE07F56}">
  <sheetPr codeName="Arkusz28">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Z2_DFiRZ!B29</f>
        <v>Moduł Z2/5</v>
      </c>
      <c r="B3" s="350"/>
      <c r="C3" s="350"/>
      <c r="D3" s="354" t="str">
        <f>Z2_DFiRZ!C29</f>
        <v>Moduł specjalnościowy (1) DFiRZ</v>
      </c>
      <c r="E3" s="355"/>
      <c r="F3" s="355"/>
      <c r="G3" s="355"/>
      <c r="H3" s="355"/>
      <c r="I3" s="356"/>
      <c r="J3" s="3"/>
      <c r="K3" s="3"/>
      <c r="L3" s="4"/>
      <c r="M3" s="4"/>
      <c r="N3" s="4"/>
      <c r="O3" s="4"/>
      <c r="P3" s="4"/>
      <c r="Q3" s="4"/>
      <c r="R3" s="4"/>
    </row>
    <row r="4" spans="1:19" ht="18.75" thickBot="1" x14ac:dyDescent="0.3">
      <c r="A4" s="428" t="s">
        <v>54</v>
      </c>
      <c r="B4" s="428"/>
      <c r="C4" s="428"/>
      <c r="D4" s="351" t="str">
        <f>Z2_DFiRZ!B31</f>
        <v>Kurs 5.2.</v>
      </c>
      <c r="E4" s="352"/>
      <c r="F4" s="352"/>
      <c r="G4" s="352"/>
      <c r="H4" s="352"/>
      <c r="I4" s="353"/>
      <c r="J4" s="3"/>
      <c r="K4" s="3"/>
      <c r="L4" s="4"/>
      <c r="M4" s="4"/>
      <c r="N4" s="4"/>
      <c r="O4" s="4"/>
      <c r="P4" s="4"/>
      <c r="Q4" s="4"/>
      <c r="R4" s="4"/>
    </row>
    <row r="5" spans="1:19" ht="23.25" thickBot="1" x14ac:dyDescent="0.3">
      <c r="A5" s="429" t="s">
        <v>55</v>
      </c>
      <c r="B5" s="429"/>
      <c r="C5" s="429"/>
      <c r="D5" s="430" t="str">
        <f>Z2_DFiRZ!C31</f>
        <v>Ryzyko i ubezpieczenia w biznesie</v>
      </c>
      <c r="E5" s="430"/>
      <c r="F5" s="430"/>
      <c r="G5" s="430"/>
      <c r="H5" s="430"/>
      <c r="I5" s="430"/>
      <c r="J5" s="430"/>
      <c r="K5" s="430"/>
      <c r="L5" s="431" t="s">
        <v>40</v>
      </c>
      <c r="M5" s="431"/>
      <c r="N5" s="73">
        <f>Z2_DFiRZ!D31</f>
        <v>2</v>
      </c>
      <c r="O5" s="431" t="s">
        <v>41</v>
      </c>
      <c r="P5" s="431"/>
      <c r="Q5" s="432" t="str">
        <f>Z2_DFiRZ!F29</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(5)'!G6</f>
        <v>I</v>
      </c>
      <c r="H7" s="111" t="s">
        <v>45</v>
      </c>
      <c r="I7" s="40">
        <f>'M (5)'!I6</f>
        <v>2</v>
      </c>
      <c r="J7" s="251" t="s">
        <v>228</v>
      </c>
      <c r="K7" s="252"/>
      <c r="L7" s="358" t="s">
        <v>46</v>
      </c>
      <c r="M7" s="359"/>
      <c r="N7" s="7" t="s">
        <v>47</v>
      </c>
      <c r="O7" s="442" t="s">
        <v>48</v>
      </c>
      <c r="P7" s="442"/>
      <c r="Q7" s="443" t="s">
        <v>49</v>
      </c>
      <c r="R7" s="443"/>
      <c r="S7" s="74">
        <f>Z2_DFiRZ!G31</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647</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148</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151</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648</v>
      </c>
      <c r="C19" s="466"/>
      <c r="D19" s="466"/>
      <c r="E19" s="466"/>
      <c r="F19" s="466"/>
      <c r="G19" s="466"/>
      <c r="H19" s="466"/>
      <c r="I19" s="466"/>
      <c r="J19" s="466"/>
      <c r="K19" s="466"/>
      <c r="L19" s="466"/>
      <c r="M19" s="467"/>
      <c r="N19" s="471" t="s">
        <v>146</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148</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649</v>
      </c>
      <c r="C24" s="466"/>
      <c r="D24" s="466"/>
      <c r="E24" s="466"/>
      <c r="F24" s="466"/>
      <c r="G24" s="466"/>
      <c r="H24" s="466"/>
      <c r="I24" s="466"/>
      <c r="J24" s="466"/>
      <c r="K24" s="466"/>
      <c r="L24" s="466"/>
      <c r="M24" s="467"/>
      <c r="N24" s="471" t="s">
        <v>146</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t="s">
        <v>148</v>
      </c>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t="s">
        <v>151</v>
      </c>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647"/>
      <c r="D30" s="647"/>
      <c r="E30" s="647"/>
      <c r="F30" s="647"/>
      <c r="G30" s="647"/>
      <c r="H30" s="647"/>
      <c r="I30" s="647"/>
      <c r="J30" s="647"/>
      <c r="K30" s="647"/>
      <c r="L30" s="647"/>
      <c r="M30" s="470"/>
      <c r="N30" s="474"/>
      <c r="O30" s="475"/>
      <c r="P30" s="475"/>
      <c r="Q30" s="475"/>
      <c r="R30" s="475"/>
      <c r="S30" s="476"/>
    </row>
    <row r="31" spans="1:19" ht="15" hidden="1" customHeight="1" x14ac:dyDescent="0.25">
      <c r="A31" s="315"/>
      <c r="B31" s="468"/>
      <c r="C31" s="647"/>
      <c r="D31" s="647"/>
      <c r="E31" s="647"/>
      <c r="F31" s="647"/>
      <c r="G31" s="647"/>
      <c r="H31" s="647"/>
      <c r="I31" s="647"/>
      <c r="J31" s="647"/>
      <c r="K31" s="647"/>
      <c r="L31" s="647"/>
      <c r="M31" s="470"/>
      <c r="N31" s="474"/>
      <c r="O31" s="475"/>
      <c r="P31" s="475"/>
      <c r="Q31" s="475"/>
      <c r="R31" s="475"/>
      <c r="S31" s="476"/>
    </row>
    <row r="32" spans="1:19" ht="15" hidden="1" customHeight="1" x14ac:dyDescent="0.25">
      <c r="A32" s="315"/>
      <c r="B32" s="468"/>
      <c r="C32" s="647"/>
      <c r="D32" s="647"/>
      <c r="E32" s="647"/>
      <c r="F32" s="647"/>
      <c r="G32" s="647"/>
      <c r="H32" s="647"/>
      <c r="I32" s="647"/>
      <c r="J32" s="647"/>
      <c r="K32" s="647"/>
      <c r="L32" s="647"/>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650</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170</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651</v>
      </c>
      <c r="C39" s="466"/>
      <c r="D39" s="466"/>
      <c r="E39" s="466"/>
      <c r="F39" s="466"/>
      <c r="G39" s="466"/>
      <c r="H39" s="466"/>
      <c r="I39" s="466"/>
      <c r="J39" s="466"/>
      <c r="K39" s="466"/>
      <c r="L39" s="466"/>
      <c r="M39" s="467"/>
      <c r="N39" s="471" t="s">
        <v>162</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163</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652</v>
      </c>
      <c r="C44" s="466"/>
      <c r="D44" s="466"/>
      <c r="E44" s="466"/>
      <c r="F44" s="466"/>
      <c r="G44" s="466"/>
      <c r="H44" s="466"/>
      <c r="I44" s="466"/>
      <c r="J44" s="466"/>
      <c r="K44" s="466"/>
      <c r="L44" s="466"/>
      <c r="M44" s="467"/>
      <c r="N44" s="471" t="s">
        <v>162</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164</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647"/>
      <c r="D50" s="647"/>
      <c r="E50" s="647"/>
      <c r="F50" s="647"/>
      <c r="G50" s="647"/>
      <c r="H50" s="647"/>
      <c r="I50" s="647"/>
      <c r="J50" s="647"/>
      <c r="K50" s="647"/>
      <c r="L50" s="647"/>
      <c r="M50" s="470"/>
      <c r="N50" s="474"/>
      <c r="O50" s="475"/>
      <c r="P50" s="475"/>
      <c r="Q50" s="475"/>
      <c r="R50" s="475"/>
      <c r="S50" s="476"/>
    </row>
    <row r="51" spans="1:19" ht="15" hidden="1" customHeight="1" x14ac:dyDescent="0.25">
      <c r="A51" s="436"/>
      <c r="B51" s="468"/>
      <c r="C51" s="647"/>
      <c r="D51" s="647"/>
      <c r="E51" s="647"/>
      <c r="F51" s="647"/>
      <c r="G51" s="647"/>
      <c r="H51" s="647"/>
      <c r="I51" s="647"/>
      <c r="J51" s="647"/>
      <c r="K51" s="647"/>
      <c r="L51" s="647"/>
      <c r="M51" s="470"/>
      <c r="N51" s="474"/>
      <c r="O51" s="475"/>
      <c r="P51" s="475"/>
      <c r="Q51" s="475"/>
      <c r="R51" s="475"/>
      <c r="S51" s="476"/>
    </row>
    <row r="52" spans="1:19" ht="15" hidden="1" customHeight="1" x14ac:dyDescent="0.25">
      <c r="A52" s="436"/>
      <c r="B52" s="468"/>
      <c r="C52" s="647"/>
      <c r="D52" s="647"/>
      <c r="E52" s="647"/>
      <c r="F52" s="647"/>
      <c r="G52" s="647"/>
      <c r="H52" s="647"/>
      <c r="I52" s="647"/>
      <c r="J52" s="647"/>
      <c r="K52" s="647"/>
      <c r="L52" s="647"/>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653</v>
      </c>
      <c r="C54" s="640"/>
      <c r="D54" s="640"/>
      <c r="E54" s="640"/>
      <c r="F54" s="640"/>
      <c r="G54" s="640"/>
      <c r="H54" s="640"/>
      <c r="I54" s="640"/>
      <c r="J54" s="640"/>
      <c r="K54" s="640"/>
      <c r="L54" s="640"/>
      <c r="M54" s="641"/>
      <c r="N54" s="642" t="s">
        <v>181</v>
      </c>
      <c r="O54" s="643"/>
      <c r="P54" s="643"/>
      <c r="Q54" s="643"/>
      <c r="R54" s="643"/>
      <c r="S54" s="646"/>
    </row>
    <row r="55" spans="1:19" ht="15" customHeight="1" x14ac:dyDescent="0.25">
      <c r="A55" s="315"/>
      <c r="B55" s="468"/>
      <c r="C55" s="469"/>
      <c r="D55" s="469"/>
      <c r="E55" s="469"/>
      <c r="F55" s="469"/>
      <c r="G55" s="469"/>
      <c r="H55" s="469"/>
      <c r="I55" s="469"/>
      <c r="J55" s="469"/>
      <c r="K55" s="469"/>
      <c r="L55" s="469"/>
      <c r="M55" s="470"/>
      <c r="N55" s="474" t="s">
        <v>183</v>
      </c>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76"/>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Z2_DFiRZ!G31</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10</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648"/>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c r="M75" s="649"/>
      <c r="N75" s="649"/>
      <c r="O75" s="649"/>
      <c r="P75" s="649"/>
      <c r="Q75" s="649"/>
      <c r="R75" s="649"/>
      <c r="S75" s="650"/>
    </row>
    <row r="76" spans="1:19" ht="15" customHeight="1" x14ac:dyDescent="0.25">
      <c r="A76" s="315"/>
      <c r="B76" s="322" t="s">
        <v>71</v>
      </c>
      <c r="C76" s="323"/>
      <c r="D76" s="323"/>
      <c r="E76" s="323"/>
      <c r="F76" s="324"/>
      <c r="G76" s="303"/>
      <c r="H76" s="304"/>
      <c r="I76" s="305"/>
      <c r="J76" s="343"/>
      <c r="K76" s="313"/>
      <c r="L76" s="648"/>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648"/>
      <c r="M83" s="649"/>
      <c r="N83" s="649"/>
      <c r="O83" s="649"/>
      <c r="P83" s="649"/>
      <c r="Q83" s="649"/>
      <c r="R83" s="649"/>
      <c r="S83" s="650"/>
    </row>
    <row r="84" spans="1:19" ht="15" customHeight="1" x14ac:dyDescent="0.25">
      <c r="A84" s="315"/>
      <c r="B84" s="278" t="s">
        <v>79</v>
      </c>
      <c r="C84" s="279"/>
      <c r="D84" s="279"/>
      <c r="E84" s="279"/>
      <c r="F84" s="280"/>
      <c r="G84" s="319">
        <f>Z2_DFiRZ!H31</f>
        <v>38</v>
      </c>
      <c r="H84" s="320"/>
      <c r="I84" s="321"/>
      <c r="J84" s="343"/>
      <c r="K84" s="313"/>
      <c r="L84" s="648"/>
      <c r="M84" s="649"/>
      <c r="N84" s="649"/>
      <c r="O84" s="649"/>
      <c r="P84" s="649"/>
      <c r="Q84" s="649"/>
      <c r="R84" s="649"/>
      <c r="S84" s="65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Z2_DFiRZ!E31</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90</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95" customHeight="1" x14ac:dyDescent="0.25">
      <c r="A98" s="409"/>
      <c r="B98" s="379" t="s">
        <v>654</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79.5" customHeight="1" x14ac:dyDescent="0.25">
      <c r="A100" s="409"/>
      <c r="B100" s="379" t="s">
        <v>656</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5.25" customHeight="1" x14ac:dyDescent="0.25">
      <c r="A102" s="409"/>
      <c r="B102" s="379" t="s">
        <v>655</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HyAJTLvfeexom3+C5UXnAtM3oem2LXVhsGcyf3HQBMpFi1QiPaL9n1m2wlNyXW64M89XT+wRfDWtXrjG9jJZyw==" saltValue="l+LVzKY9o8bNcEieLfgWR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1001E8A2-0226-4E17-9123-9ABFCED3D1C3}">
      <formula1>ZAL</formula1>
    </dataValidation>
    <dataValidation type="list" allowBlank="1" showInputMessage="1" showErrorMessage="1" sqref="L7" xr:uid="{1BB5E24B-1409-408F-ABCD-9AC438EDC986}">
      <formula1>STATUS</formula1>
    </dataValidation>
    <dataValidation type="list" allowBlank="1" showInputMessage="1" showErrorMessage="1" sqref="L72:L79" xr:uid="{E8F60126-8557-4DF5-867A-3FABC4E4F4F1}">
      <formula1>METODY</formula1>
    </dataValidation>
    <dataValidation type="list" allowBlank="1" showInputMessage="1" showErrorMessage="1" sqref="L81:L85" xr:uid="{F2CF138D-9721-4439-860A-F83241292D4D}">
      <formula1>PRAC_STUD</formula1>
    </dataValidation>
    <dataValidation type="list" allowBlank="1" showInputMessage="1" showErrorMessage="1" sqref="N14:S33" xr:uid="{E589706D-83B1-43F2-8545-6481F04867D5}">
      <formula1>KEW_Z2</formula1>
    </dataValidation>
    <dataValidation type="list" allowBlank="1" showInputMessage="1" showErrorMessage="1" sqref="N34:S53" xr:uid="{1BBC9A76-992E-4C42-88BC-EBD90F50A073}">
      <formula1>KEU_Z2</formula1>
    </dataValidation>
    <dataValidation type="list" allowBlank="1" showInputMessage="1" showErrorMessage="1" sqref="N54:S68" xr:uid="{6BC3697C-1B47-4331-BC20-02C6766E03BB}">
      <formula1>KEK_Z2</formula1>
    </dataValidation>
  </dataValidations>
  <hyperlinks>
    <hyperlink ref="O13" r:id="rId1" xr:uid="{D38D0368-18A0-403C-BAA2-4131D796000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8D5C-01FF-4715-9FA8-252A283827B7}">
  <sheetPr codeName="Arkusz22">
    <tabColor theme="7"/>
    <pageSetUpPr fitToPage="1"/>
  </sheetPr>
  <dimension ref="A1:S9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Z2_DFiRZ!B32</f>
        <v>Moduł Z2/6</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Z2_DFiRZ!C32</f>
        <v>Moduł specjalnościowy (2) DFiRZ</v>
      </c>
      <c r="D4" s="268"/>
      <c r="E4" s="268"/>
      <c r="F4" s="268"/>
      <c r="G4" s="268"/>
      <c r="H4" s="268"/>
      <c r="I4" s="268"/>
      <c r="J4" s="269"/>
      <c r="K4" s="272" t="s">
        <v>40</v>
      </c>
      <c r="L4" s="272"/>
      <c r="M4" s="112">
        <f>Z2_DFiRZ!D32</f>
        <v>12</v>
      </c>
      <c r="N4" s="270" t="s">
        <v>41</v>
      </c>
      <c r="O4" s="271"/>
      <c r="P4" s="264" t="str">
        <f>Z2_DFiRZ!F32</f>
        <v>dr D. Majewska-Bielecka</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2</v>
      </c>
      <c r="J6" s="7" t="s">
        <v>229</v>
      </c>
      <c r="K6" s="249" t="s">
        <v>46</v>
      </c>
      <c r="L6" s="249"/>
      <c r="M6" s="250" t="s">
        <v>47</v>
      </c>
      <c r="N6" s="250"/>
      <c r="O6" s="112" t="s">
        <v>48</v>
      </c>
      <c r="P6" s="251" t="s">
        <v>49</v>
      </c>
      <c r="Q6" s="252"/>
      <c r="R6" s="112">
        <f>Z2_DFiRZ!G32</f>
        <v>68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661</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660</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41.75" customHeight="1" thickBot="1" x14ac:dyDescent="0.3">
      <c r="A22" s="633" t="s">
        <v>657</v>
      </c>
      <c r="B22" s="634"/>
      <c r="C22" s="634"/>
      <c r="D22" s="634"/>
      <c r="E22" s="634"/>
      <c r="F22" s="634" t="s">
        <v>658</v>
      </c>
      <c r="G22" s="634"/>
      <c r="H22" s="634"/>
      <c r="I22" s="634"/>
      <c r="J22" s="634"/>
      <c r="K22" s="634"/>
      <c r="L22" s="634" t="s">
        <v>659</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Z2_DFiRZ!B32</f>
        <v>Moduł Z2/6</v>
      </c>
      <c r="C26" s="235"/>
      <c r="D26" s="33" t="str">
        <f>Z2_DFiRZ!B33</f>
        <v>Kurs 6.1.</v>
      </c>
      <c r="E26" s="67" t="str">
        <f>Z2_DFiRZ!B32</f>
        <v>Moduł Z2/6</v>
      </c>
      <c r="F26" s="190" t="str">
        <f>Z2_DFiRZ!B34</f>
        <v>Kurs 6.2.</v>
      </c>
      <c r="G26" s="191"/>
      <c r="H26" s="198" t="str">
        <f>Z2_DFiRZ!B32</f>
        <v>Moduł Z2/6</v>
      </c>
      <c r="I26" s="199"/>
      <c r="J26" s="34" t="str">
        <f>Z2_DFiRZ!B35</f>
        <v>Kurs 6.3.</v>
      </c>
      <c r="K26" s="176"/>
      <c r="L26" s="177"/>
      <c r="M26" s="176"/>
      <c r="N26" s="177"/>
      <c r="O26" s="178"/>
      <c r="P26" s="179"/>
      <c r="Q26" s="178"/>
      <c r="R26" s="180"/>
    </row>
    <row r="27" spans="1:19" s="68" customFormat="1" ht="59.25" customHeight="1" x14ac:dyDescent="0.25">
      <c r="A27" s="87" t="s">
        <v>55</v>
      </c>
      <c r="B27" s="542" t="str">
        <f>Z2_DFiRZ!C33</f>
        <v>Rachunkowość zarządcza</v>
      </c>
      <c r="C27" s="543"/>
      <c r="D27" s="544"/>
      <c r="E27" s="545" t="str">
        <f>Z2_DFiRZ!C34</f>
        <v>Rachunek kosztów i wyników</v>
      </c>
      <c r="F27" s="546"/>
      <c r="G27" s="547"/>
      <c r="H27" s="548" t="str">
        <f>Z2_DFiRZ!C35</f>
        <v>Metody analizy i sprawozdawczości finansowej</v>
      </c>
      <c r="I27" s="549"/>
      <c r="J27" s="550"/>
      <c r="K27" s="551"/>
      <c r="L27" s="552"/>
      <c r="M27" s="552"/>
      <c r="N27" s="553"/>
      <c r="O27" s="554"/>
      <c r="P27" s="555"/>
      <c r="Q27" s="555"/>
      <c r="R27" s="556"/>
    </row>
    <row r="28" spans="1:19" s="68" customFormat="1" ht="30" customHeight="1" thickBot="1" x14ac:dyDescent="0.3">
      <c r="A28" s="39" t="s">
        <v>56</v>
      </c>
      <c r="B28" s="236">
        <f>Z2_DFiRZ!D33</f>
        <v>5</v>
      </c>
      <c r="C28" s="237"/>
      <c r="D28" s="238"/>
      <c r="E28" s="195">
        <f>Z2_DFiRZ!D34</f>
        <v>4</v>
      </c>
      <c r="F28" s="196"/>
      <c r="G28" s="197"/>
      <c r="H28" s="203">
        <f>Z2_DFiRZ!D35</f>
        <v>3</v>
      </c>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21" t="s">
        <v>500</v>
      </c>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pans="1:18" s="68" customFormat="1" x14ac:dyDescent="0.25"/>
    <row r="82" spans="1:18" s="68" customFormat="1" x14ac:dyDescent="0.25"/>
    <row r="83" spans="1:18" s="68" customFormat="1" x14ac:dyDescent="0.25"/>
    <row r="84" spans="1:18" s="68" customFormat="1" x14ac:dyDescent="0.25"/>
    <row r="85" spans="1:18" s="68" customFormat="1" x14ac:dyDescent="0.25"/>
    <row r="86" spans="1:18" s="68" customFormat="1" x14ac:dyDescent="0.25"/>
    <row r="87" spans="1:18" s="68" customFormat="1" x14ac:dyDescent="0.25"/>
    <row r="88" spans="1:18" s="68" customFormat="1" x14ac:dyDescent="0.25"/>
    <row r="89" spans="1:18" s="68" customFormat="1" x14ac:dyDescent="0.25"/>
    <row r="90" spans="1:18" s="68" customFormat="1" x14ac:dyDescent="0.25"/>
    <row r="91" spans="1:18" s="68" customFormat="1" x14ac:dyDescent="0.25"/>
    <row r="92" spans="1:18" s="68" customFormat="1" x14ac:dyDescent="0.25"/>
    <row r="93" spans="1:18" s="68" customFormat="1" x14ac:dyDescent="0.25"/>
    <row r="94" spans="1:18" s="68" customFormat="1" x14ac:dyDescent="0.25"/>
    <row r="95" spans="1:18" x14ac:dyDescent="0.25">
      <c r="A95" s="68"/>
      <c r="B95" s="68"/>
      <c r="C95" s="68"/>
      <c r="D95" s="68"/>
      <c r="E95" s="68"/>
      <c r="F95" s="68"/>
      <c r="G95" s="68"/>
      <c r="H95" s="68"/>
      <c r="I95" s="68"/>
      <c r="J95" s="68"/>
      <c r="K95" s="68"/>
      <c r="L95" s="68"/>
      <c r="M95" s="68"/>
      <c r="N95" s="68"/>
      <c r="O95" s="68"/>
      <c r="P95" s="68"/>
      <c r="Q95" s="68"/>
      <c r="R95" s="68"/>
    </row>
    <row r="96" spans="1:18" x14ac:dyDescent="0.25">
      <c r="A96" s="68"/>
      <c r="B96" s="68"/>
      <c r="C96" s="68"/>
      <c r="D96" s="68"/>
      <c r="E96" s="68"/>
      <c r="F96" s="68"/>
      <c r="G96" s="68"/>
      <c r="H96" s="68"/>
      <c r="I96" s="68"/>
      <c r="J96" s="68"/>
      <c r="K96" s="68"/>
      <c r="L96" s="68"/>
      <c r="M96" s="68"/>
      <c r="N96" s="68"/>
      <c r="O96" s="68"/>
      <c r="P96" s="68"/>
      <c r="Q96" s="68"/>
      <c r="R96" s="68"/>
    </row>
    <row r="97" spans="1:18" x14ac:dyDescent="0.25">
      <c r="A97" s="68"/>
      <c r="B97" s="68"/>
      <c r="C97" s="68"/>
      <c r="D97" s="68"/>
      <c r="E97" s="68"/>
      <c r="F97" s="68"/>
      <c r="G97" s="68"/>
      <c r="H97" s="68"/>
      <c r="I97" s="68"/>
      <c r="J97" s="68"/>
      <c r="K97" s="68"/>
      <c r="L97" s="68"/>
      <c r="M97" s="68"/>
      <c r="N97" s="68"/>
      <c r="O97" s="68"/>
      <c r="P97" s="68"/>
      <c r="Q97" s="68"/>
      <c r="R97" s="68"/>
    </row>
    <row r="98" spans="1:18" x14ac:dyDescent="0.25">
      <c r="A98" s="68"/>
      <c r="B98" s="68"/>
      <c r="C98" s="68"/>
      <c r="D98" s="68"/>
      <c r="E98" s="68"/>
      <c r="F98" s="68"/>
      <c r="G98" s="68"/>
      <c r="H98" s="68"/>
      <c r="I98" s="68"/>
      <c r="J98" s="68"/>
      <c r="K98" s="68"/>
      <c r="L98" s="68"/>
      <c r="M98" s="68"/>
      <c r="N98" s="68"/>
      <c r="O98" s="68"/>
      <c r="P98" s="68"/>
      <c r="Q98" s="68"/>
      <c r="R98" s="68"/>
    </row>
  </sheetData>
  <sheetProtection algorithmName="SHA-512" hashValue="51A9Aa4k9BtrVloOEbsZqarv1GrWm3AlyrXe0mL2gPRkHbf0Y294KCCqxzZsaM4nXD7EykcVx38G0h3nHrjQUg==" saltValue="TQ6grkaq70K5lP1UTjd0/g=="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87FC9A9E-C2D8-4230-A7B9-5E892B3DEDE1}">
      <formula1>20</formula1>
      <formula2>1200</formula2>
    </dataValidation>
    <dataValidation type="list" allowBlank="1" showInputMessage="1" showErrorMessage="1" sqref="K6:L6" xr:uid="{EB2811D1-6E7D-466B-93E8-1781C2FC658A}">
      <formula1>STATUS</formula1>
    </dataValidation>
  </dataValidations>
  <hyperlinks>
    <hyperlink ref="F29" r:id="rId1" xr:uid="{ED845DBC-4CBF-4B95-9BD0-94D27B99DA51}"/>
    <hyperlink ref="C29" r:id="rId2" xr:uid="{AA0F74AE-8167-4431-AEBE-F0E94B12E4FE}"/>
    <hyperlink ref="I29" r:id="rId3" xr:uid="{DCCF4F46-10C0-45F9-9307-ECB25DAEF69C}"/>
  </hyperlinks>
  <printOptions horizontalCentered="1"/>
  <pageMargins left="0.70866141732283472" right="0.70866141732283472" top="0.74803149606299213" bottom="0.74803149606299213" header="0.31496062992125984" footer="0.31496062992125984"/>
  <pageSetup paperSize="9" scale="56" orientation="landscape" r:id="rId4"/>
  <headerFooter>
    <oddHeader>&amp;C&amp;"Century Gothic,Pogrubiony"&amp;12&amp;K05-047KARTA MODUŁU&amp;R&amp;G</oddHeader>
  </headerFooter>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A3C4-3EC7-4845-8BBE-18C91D58FD4D}">
  <sheetPr codeName="Arkusz2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Z2_DFiRZ!B32</f>
        <v>Moduł Z2/6</v>
      </c>
      <c r="B3" s="350"/>
      <c r="C3" s="350"/>
      <c r="D3" s="354" t="str">
        <f>Z2_DFiRZ!C32</f>
        <v>Moduł specjalnościowy (2) DFiRZ</v>
      </c>
      <c r="E3" s="355"/>
      <c r="F3" s="355"/>
      <c r="G3" s="355"/>
      <c r="H3" s="355"/>
      <c r="I3" s="356"/>
      <c r="J3" s="3"/>
      <c r="K3" s="3"/>
      <c r="L3" s="4"/>
      <c r="M3" s="4"/>
      <c r="N3" s="4"/>
      <c r="O3" s="4"/>
      <c r="P3" s="4"/>
      <c r="Q3" s="4"/>
      <c r="R3" s="4"/>
    </row>
    <row r="4" spans="1:19" ht="18.75" thickBot="1" x14ac:dyDescent="0.3">
      <c r="A4" s="428" t="s">
        <v>54</v>
      </c>
      <c r="B4" s="428"/>
      <c r="C4" s="428"/>
      <c r="D4" s="351" t="str">
        <f>Z2_DFiRZ!B33</f>
        <v>Kurs 6.1.</v>
      </c>
      <c r="E4" s="352"/>
      <c r="F4" s="352"/>
      <c r="G4" s="352"/>
      <c r="H4" s="352"/>
      <c r="I4" s="353"/>
      <c r="J4" s="3"/>
      <c r="K4" s="3"/>
      <c r="L4" s="4"/>
      <c r="M4" s="4"/>
      <c r="N4" s="4"/>
      <c r="O4" s="4"/>
      <c r="P4" s="4"/>
      <c r="Q4" s="4"/>
      <c r="R4" s="4"/>
    </row>
    <row r="5" spans="1:19" ht="23.25" thickBot="1" x14ac:dyDescent="0.3">
      <c r="A5" s="429" t="s">
        <v>55</v>
      </c>
      <c r="B5" s="429"/>
      <c r="C5" s="429"/>
      <c r="D5" s="430" t="str">
        <f>Z2_DFiRZ!C33</f>
        <v>Rachunkowość zarządcza</v>
      </c>
      <c r="E5" s="430"/>
      <c r="F5" s="430"/>
      <c r="G5" s="430"/>
      <c r="H5" s="430"/>
      <c r="I5" s="430"/>
      <c r="J5" s="430"/>
      <c r="K5" s="430"/>
      <c r="L5" s="431" t="s">
        <v>40</v>
      </c>
      <c r="M5" s="431"/>
      <c r="N5" s="73">
        <f>Z2_DFiRZ!D33</f>
        <v>5</v>
      </c>
      <c r="O5" s="431" t="s">
        <v>41</v>
      </c>
      <c r="P5" s="431"/>
      <c r="Q5" s="432" t="str">
        <f>Z2_DFiRZ!F32</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(6)'!G6</f>
        <v>I</v>
      </c>
      <c r="H7" s="111" t="s">
        <v>45</v>
      </c>
      <c r="I7" s="40">
        <f>'M (6)'!I6</f>
        <v>2</v>
      </c>
      <c r="J7" s="251" t="s">
        <v>228</v>
      </c>
      <c r="K7" s="252"/>
      <c r="L7" s="358" t="s">
        <v>46</v>
      </c>
      <c r="M7" s="359"/>
      <c r="N7" s="7" t="s">
        <v>47</v>
      </c>
      <c r="O7" s="442" t="s">
        <v>48</v>
      </c>
      <c r="P7" s="442"/>
      <c r="Q7" s="443" t="s">
        <v>49</v>
      </c>
      <c r="R7" s="443"/>
      <c r="S7" s="74">
        <f>Z2_DFiRZ!G33</f>
        <v>28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663</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153</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156</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662</v>
      </c>
      <c r="C19" s="466"/>
      <c r="D19" s="466"/>
      <c r="E19" s="466"/>
      <c r="F19" s="466"/>
      <c r="G19" s="466"/>
      <c r="H19" s="466"/>
      <c r="I19" s="466"/>
      <c r="J19" s="466"/>
      <c r="K19" s="466"/>
      <c r="L19" s="466"/>
      <c r="M19" s="467"/>
      <c r="N19" s="471" t="s">
        <v>148</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153</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573</v>
      </c>
      <c r="C24" s="466"/>
      <c r="D24" s="466"/>
      <c r="E24" s="466"/>
      <c r="F24" s="466"/>
      <c r="G24" s="466"/>
      <c r="H24" s="466"/>
      <c r="I24" s="466"/>
      <c r="J24" s="466"/>
      <c r="K24" s="466"/>
      <c r="L24" s="466"/>
      <c r="M24" s="467"/>
      <c r="N24" s="471" t="s">
        <v>146</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t="s">
        <v>148</v>
      </c>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t="s">
        <v>149</v>
      </c>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t="s">
        <v>153</v>
      </c>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441</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172</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574</v>
      </c>
      <c r="C39" s="466"/>
      <c r="D39" s="466"/>
      <c r="E39" s="466"/>
      <c r="F39" s="466"/>
      <c r="G39" s="466"/>
      <c r="H39" s="466"/>
      <c r="I39" s="466"/>
      <c r="J39" s="466"/>
      <c r="K39" s="466"/>
      <c r="L39" s="466"/>
      <c r="M39" s="467"/>
      <c r="N39" s="471" t="s">
        <v>162</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163</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t="s">
        <v>164</v>
      </c>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575</v>
      </c>
      <c r="C44" s="466"/>
      <c r="D44" s="466"/>
      <c r="E44" s="466"/>
      <c r="F44" s="466"/>
      <c r="G44" s="466"/>
      <c r="H44" s="466"/>
      <c r="I44" s="466"/>
      <c r="J44" s="466"/>
      <c r="K44" s="466"/>
      <c r="L44" s="466"/>
      <c r="M44" s="467"/>
      <c r="N44" s="471" t="s">
        <v>163</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164</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t="s">
        <v>166</v>
      </c>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t="s">
        <v>170</v>
      </c>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t="s">
        <v>172</v>
      </c>
      <c r="O48" s="491"/>
      <c r="P48" s="491"/>
      <c r="Q48" s="491"/>
      <c r="R48" s="491"/>
      <c r="S48" s="492"/>
    </row>
    <row r="49" spans="1:19" ht="15" customHeight="1" x14ac:dyDescent="0.25">
      <c r="A49" s="436"/>
      <c r="B49" s="465" t="s">
        <v>576</v>
      </c>
      <c r="C49" s="466"/>
      <c r="D49" s="466"/>
      <c r="E49" s="466"/>
      <c r="F49" s="466"/>
      <c r="G49" s="466"/>
      <c r="H49" s="466"/>
      <c r="I49" s="466"/>
      <c r="J49" s="466"/>
      <c r="K49" s="466"/>
      <c r="L49" s="466"/>
      <c r="M49" s="467"/>
      <c r="N49" s="471" t="s">
        <v>164</v>
      </c>
      <c r="O49" s="472"/>
      <c r="P49" s="472"/>
      <c r="Q49" s="472"/>
      <c r="R49" s="472"/>
      <c r="S49" s="473"/>
    </row>
    <row r="50" spans="1:19" ht="15" customHeight="1" x14ac:dyDescent="0.25">
      <c r="A50" s="436"/>
      <c r="B50" s="468"/>
      <c r="C50" s="469"/>
      <c r="D50" s="469"/>
      <c r="E50" s="469"/>
      <c r="F50" s="469"/>
      <c r="G50" s="469"/>
      <c r="H50" s="469"/>
      <c r="I50" s="469"/>
      <c r="J50" s="469"/>
      <c r="K50" s="469"/>
      <c r="L50" s="469"/>
      <c r="M50" s="470"/>
      <c r="N50" s="474" t="s">
        <v>170</v>
      </c>
      <c r="O50" s="475"/>
      <c r="P50" s="475"/>
      <c r="Q50" s="475"/>
      <c r="R50" s="475"/>
      <c r="S50" s="476"/>
    </row>
    <row r="51" spans="1:19" ht="15" customHeight="1" x14ac:dyDescent="0.25">
      <c r="A51" s="436"/>
      <c r="B51" s="468"/>
      <c r="C51" s="469"/>
      <c r="D51" s="469"/>
      <c r="E51" s="469"/>
      <c r="F51" s="469"/>
      <c r="G51" s="469"/>
      <c r="H51" s="469"/>
      <c r="I51" s="469"/>
      <c r="J51" s="469"/>
      <c r="K51" s="469"/>
      <c r="L51" s="469"/>
      <c r="M51" s="470"/>
      <c r="N51" s="474" t="s">
        <v>172</v>
      </c>
      <c r="O51" s="475"/>
      <c r="P51" s="475"/>
      <c r="Q51" s="475"/>
      <c r="R51" s="475"/>
      <c r="S51" s="476"/>
    </row>
    <row r="52" spans="1:19" ht="15"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customHeight="1" thickBot="1" x14ac:dyDescent="0.3">
      <c r="A53" s="436"/>
      <c r="B53" s="480"/>
      <c r="C53" s="481"/>
      <c r="D53" s="481"/>
      <c r="E53" s="481"/>
      <c r="F53" s="481"/>
      <c r="G53" s="481"/>
      <c r="H53" s="481"/>
      <c r="I53" s="481"/>
      <c r="J53" s="481"/>
      <c r="K53" s="481"/>
      <c r="L53" s="481"/>
      <c r="M53" s="482"/>
      <c r="N53" s="483"/>
      <c r="O53" s="484"/>
      <c r="P53" s="484"/>
      <c r="Q53" s="484"/>
      <c r="R53" s="484"/>
      <c r="S53" s="485"/>
    </row>
    <row r="54" spans="1:19" ht="15" customHeight="1" x14ac:dyDescent="0.25">
      <c r="A54" s="493" t="s">
        <v>518</v>
      </c>
      <c r="B54" s="468" t="s">
        <v>577</v>
      </c>
      <c r="C54" s="469"/>
      <c r="D54" s="469"/>
      <c r="E54" s="469"/>
      <c r="F54" s="469"/>
      <c r="G54" s="469"/>
      <c r="H54" s="469"/>
      <c r="I54" s="469"/>
      <c r="J54" s="469"/>
      <c r="K54" s="469"/>
      <c r="L54" s="469"/>
      <c r="M54" s="470"/>
      <c r="N54" s="642" t="s">
        <v>181</v>
      </c>
      <c r="O54" s="643"/>
      <c r="P54" s="643"/>
      <c r="Q54" s="643"/>
      <c r="R54" s="643"/>
      <c r="S54" s="646"/>
    </row>
    <row r="55" spans="1:19" ht="15" customHeight="1" x14ac:dyDescent="0.25">
      <c r="A55" s="315"/>
      <c r="B55" s="468"/>
      <c r="C55" s="469"/>
      <c r="D55" s="469"/>
      <c r="E55" s="469"/>
      <c r="F55" s="469"/>
      <c r="G55" s="469"/>
      <c r="H55" s="469"/>
      <c r="I55" s="469"/>
      <c r="J55" s="469"/>
      <c r="K55" s="469"/>
      <c r="L55" s="469"/>
      <c r="M55" s="470"/>
      <c r="N55" s="474" t="s">
        <v>182</v>
      </c>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76"/>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t="s">
        <v>578</v>
      </c>
      <c r="C59" s="466"/>
      <c r="D59" s="466"/>
      <c r="E59" s="466"/>
      <c r="F59" s="466"/>
      <c r="G59" s="466"/>
      <c r="H59" s="466"/>
      <c r="I59" s="466"/>
      <c r="J59" s="466"/>
      <c r="K59" s="466"/>
      <c r="L59" s="466"/>
      <c r="M59" s="467"/>
      <c r="N59" s="471" t="s">
        <v>183</v>
      </c>
      <c r="O59" s="472"/>
      <c r="P59" s="472"/>
      <c r="Q59" s="472"/>
      <c r="R59" s="472"/>
      <c r="S59" s="473"/>
    </row>
    <row r="60" spans="1:19" ht="15" customHeight="1" x14ac:dyDescent="0.25">
      <c r="A60" s="315"/>
      <c r="B60" s="468"/>
      <c r="C60" s="469"/>
      <c r="D60" s="469"/>
      <c r="E60" s="469"/>
      <c r="F60" s="469"/>
      <c r="G60" s="469"/>
      <c r="H60" s="469"/>
      <c r="I60" s="469"/>
      <c r="J60" s="469"/>
      <c r="K60" s="469"/>
      <c r="L60" s="469"/>
      <c r="M60" s="470"/>
      <c r="N60" s="474" t="s">
        <v>189</v>
      </c>
      <c r="O60" s="475"/>
      <c r="P60" s="475"/>
      <c r="Q60" s="475"/>
      <c r="R60" s="475"/>
      <c r="S60" s="476"/>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76"/>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76"/>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492"/>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Z2_DFiRZ!G33</f>
        <v>28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28</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12</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v>14</v>
      </c>
      <c r="H74" s="304"/>
      <c r="I74" s="305"/>
      <c r="J74" s="343"/>
      <c r="K74" s="313"/>
      <c r="L74" s="288" t="s">
        <v>96</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99</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118</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98</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91</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118</v>
      </c>
      <c r="M83" s="289"/>
      <c r="N83" s="289"/>
      <c r="O83" s="289"/>
      <c r="P83" s="289"/>
      <c r="Q83" s="289"/>
      <c r="R83" s="289"/>
      <c r="S83" s="290"/>
    </row>
    <row r="84" spans="1:19" ht="15" customHeight="1" x14ac:dyDescent="0.25">
      <c r="A84" s="315"/>
      <c r="B84" s="278" t="s">
        <v>79</v>
      </c>
      <c r="C84" s="279"/>
      <c r="D84" s="279"/>
      <c r="E84" s="279"/>
      <c r="F84" s="280"/>
      <c r="G84" s="319">
        <f>Z2_DFiRZ!H33</f>
        <v>97</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125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Z2_DFiRZ!E33</f>
        <v>egzamin</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90</v>
      </c>
      <c r="C90" s="397"/>
      <c r="D90" s="397"/>
      <c r="E90" s="398"/>
      <c r="F90" s="399">
        <v>90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10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66.5" customHeight="1" x14ac:dyDescent="0.25">
      <c r="A98" s="409"/>
      <c r="B98" s="379" t="s">
        <v>579</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105.75" customHeight="1" x14ac:dyDescent="0.25">
      <c r="A100" s="409"/>
      <c r="B100" s="379" t="s">
        <v>580</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3" customHeight="1" x14ac:dyDescent="0.25">
      <c r="A102" s="409"/>
      <c r="B102" s="379" t="s">
        <v>581</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YML2WAwI9aDaU0YbRS/85oJn5MgO5YJlnzv9TDE3BMDtEVT4NX4zmUgoQ+SPZT5VQVbEDUesDt3GOLur+nyxrw==" saltValue="xmrA9mOzo3rk+H8H98l3P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E1A818C-5302-42D8-B720-79F6419F0AEF}">
      <formula1>ZAL</formula1>
    </dataValidation>
    <dataValidation type="list" allowBlank="1" showInputMessage="1" showErrorMessage="1" sqref="L7" xr:uid="{0A2F686A-DDDF-4A5A-B969-DCED1B4925E6}">
      <formula1>STATUS</formula1>
    </dataValidation>
    <dataValidation type="list" allowBlank="1" showInputMessage="1" showErrorMessage="1" sqref="L72:L79" xr:uid="{0D388D15-1523-48F2-AF2D-30BA7C02D7BD}">
      <formula1>METODY</formula1>
    </dataValidation>
    <dataValidation type="list" allowBlank="1" showInputMessage="1" showErrorMessage="1" sqref="L81:L85" xr:uid="{84BF536A-6677-4EF9-B9F1-E0530F7335B0}">
      <formula1>PRAC_STUD</formula1>
    </dataValidation>
    <dataValidation type="list" allowBlank="1" showInputMessage="1" showErrorMessage="1" sqref="N14:S33" xr:uid="{DAEAD4C9-AB83-4150-9B6E-3411771B93B3}">
      <formula1>KEW_Z2</formula1>
    </dataValidation>
    <dataValidation type="list" allowBlank="1" showInputMessage="1" showErrorMessage="1" sqref="N34:S53" xr:uid="{4E228067-B5DB-4C23-8F90-C560E8B8ED63}">
      <formula1>KEU_Z2</formula1>
    </dataValidation>
    <dataValidation type="list" allowBlank="1" showInputMessage="1" showErrorMessage="1" sqref="N54:S68" xr:uid="{DAC09236-459B-487E-AE15-137761BEEC60}">
      <formula1>KEK_Z2</formula1>
    </dataValidation>
  </dataValidations>
  <hyperlinks>
    <hyperlink ref="O13" r:id="rId1" xr:uid="{9AF8C1EC-9B62-4C19-B017-F3842514565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5E66-412F-4D2B-B245-5A70B746A68A}">
  <sheetPr codeName="Arkusz2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Z2_DFiRZ!B32</f>
        <v>Moduł Z2/6</v>
      </c>
      <c r="B3" s="350"/>
      <c r="C3" s="350"/>
      <c r="D3" s="354" t="str">
        <f>Z2_DFiRZ!C32</f>
        <v>Moduł specjalnościowy (2) DFiRZ</v>
      </c>
      <c r="E3" s="355"/>
      <c r="F3" s="355"/>
      <c r="G3" s="355"/>
      <c r="H3" s="355"/>
      <c r="I3" s="356"/>
      <c r="J3" s="3"/>
      <c r="K3" s="3"/>
      <c r="L3" s="4"/>
      <c r="M3" s="4"/>
      <c r="N3" s="4"/>
      <c r="O3" s="4"/>
      <c r="P3" s="4"/>
      <c r="Q3" s="4"/>
      <c r="R3" s="4"/>
    </row>
    <row r="4" spans="1:19" ht="18.75" thickBot="1" x14ac:dyDescent="0.3">
      <c r="A4" s="428" t="s">
        <v>54</v>
      </c>
      <c r="B4" s="428"/>
      <c r="C4" s="428"/>
      <c r="D4" s="351" t="str">
        <f>Z2_DFiRZ!B34</f>
        <v>Kurs 6.2.</v>
      </c>
      <c r="E4" s="352"/>
      <c r="F4" s="352"/>
      <c r="G4" s="352"/>
      <c r="H4" s="352"/>
      <c r="I4" s="353"/>
      <c r="J4" s="3"/>
      <c r="K4" s="3"/>
      <c r="L4" s="4"/>
      <c r="M4" s="4"/>
      <c r="N4" s="4"/>
      <c r="O4" s="4"/>
      <c r="P4" s="4"/>
      <c r="Q4" s="4"/>
      <c r="R4" s="4"/>
    </row>
    <row r="5" spans="1:19" ht="23.25" thickBot="1" x14ac:dyDescent="0.3">
      <c r="A5" s="429" t="s">
        <v>55</v>
      </c>
      <c r="B5" s="429"/>
      <c r="C5" s="429"/>
      <c r="D5" s="430" t="str">
        <f>Z2_DFiRZ!C34</f>
        <v>Rachunek kosztów i wyników</v>
      </c>
      <c r="E5" s="430"/>
      <c r="F5" s="430"/>
      <c r="G5" s="430"/>
      <c r="H5" s="430"/>
      <c r="I5" s="430"/>
      <c r="J5" s="430"/>
      <c r="K5" s="430"/>
      <c r="L5" s="431" t="s">
        <v>40</v>
      </c>
      <c r="M5" s="431"/>
      <c r="N5" s="73">
        <f>Z2_DFiRZ!D34</f>
        <v>4</v>
      </c>
      <c r="O5" s="431" t="s">
        <v>41</v>
      </c>
      <c r="P5" s="431"/>
      <c r="Q5" s="432" t="str">
        <f>Z2_DFiRZ!F32</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(6)'!G6</f>
        <v>I</v>
      </c>
      <c r="H7" s="111" t="s">
        <v>45</v>
      </c>
      <c r="I7" s="40">
        <f>'M (6)'!I6</f>
        <v>2</v>
      </c>
      <c r="J7" s="251" t="s">
        <v>228</v>
      </c>
      <c r="K7" s="252"/>
      <c r="L7" s="358" t="s">
        <v>46</v>
      </c>
      <c r="M7" s="359"/>
      <c r="N7" s="7" t="s">
        <v>47</v>
      </c>
      <c r="O7" s="442" t="s">
        <v>48</v>
      </c>
      <c r="P7" s="442"/>
      <c r="Q7" s="443" t="s">
        <v>49</v>
      </c>
      <c r="R7" s="443"/>
      <c r="S7" s="74">
        <f>Z2_DFiRZ!G34</f>
        <v>20</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664</v>
      </c>
      <c r="C14" s="640"/>
      <c r="D14" s="640"/>
      <c r="E14" s="640"/>
      <c r="F14" s="640"/>
      <c r="G14" s="640"/>
      <c r="H14" s="640"/>
      <c r="I14" s="640"/>
      <c r="J14" s="640"/>
      <c r="K14" s="640"/>
      <c r="L14" s="640"/>
      <c r="M14" s="641"/>
      <c r="N14" s="642" t="s">
        <v>153</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665</v>
      </c>
      <c r="C19" s="466"/>
      <c r="D19" s="466"/>
      <c r="E19" s="466"/>
      <c r="F19" s="466"/>
      <c r="G19" s="466"/>
      <c r="H19" s="466"/>
      <c r="I19" s="466"/>
      <c r="J19" s="466"/>
      <c r="K19" s="466"/>
      <c r="L19" s="466"/>
      <c r="M19" s="467"/>
      <c r="N19" s="471" t="s">
        <v>153</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666</v>
      </c>
      <c r="C24" s="466"/>
      <c r="D24" s="466"/>
      <c r="E24" s="466"/>
      <c r="F24" s="466"/>
      <c r="G24" s="466"/>
      <c r="H24" s="466"/>
      <c r="I24" s="466"/>
      <c r="J24" s="466"/>
      <c r="K24" s="466"/>
      <c r="L24" s="466"/>
      <c r="M24" s="467"/>
      <c r="N24" s="471" t="s">
        <v>153</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667</v>
      </c>
      <c r="C29" s="466"/>
      <c r="D29" s="466"/>
      <c r="E29" s="466"/>
      <c r="F29" s="466"/>
      <c r="G29" s="466"/>
      <c r="H29" s="466"/>
      <c r="I29" s="466"/>
      <c r="J29" s="466"/>
      <c r="K29" s="466"/>
      <c r="L29" s="466"/>
      <c r="M29" s="467"/>
      <c r="N29" s="471" t="s">
        <v>153</v>
      </c>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t="s">
        <v>149</v>
      </c>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668</v>
      </c>
      <c r="C34" s="640"/>
      <c r="D34" s="640"/>
      <c r="E34" s="640"/>
      <c r="F34" s="640"/>
      <c r="G34" s="640"/>
      <c r="H34" s="640"/>
      <c r="I34" s="640"/>
      <c r="J34" s="640"/>
      <c r="K34" s="640"/>
      <c r="L34" s="640"/>
      <c r="M34" s="641"/>
      <c r="N34" s="642" t="s">
        <v>172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669</v>
      </c>
      <c r="C39" s="466"/>
      <c r="D39" s="466"/>
      <c r="E39" s="466"/>
      <c r="F39" s="466"/>
      <c r="G39" s="466"/>
      <c r="H39" s="466"/>
      <c r="I39" s="466"/>
      <c r="J39" s="466"/>
      <c r="K39" s="466"/>
      <c r="L39" s="466"/>
      <c r="M39" s="467"/>
      <c r="N39" s="471" t="s">
        <v>172</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670</v>
      </c>
      <c r="C44" s="466"/>
      <c r="D44" s="466"/>
      <c r="E44" s="466"/>
      <c r="F44" s="466"/>
      <c r="G44" s="466"/>
      <c r="H44" s="466"/>
      <c r="I44" s="466"/>
      <c r="J44" s="466"/>
      <c r="K44" s="466"/>
      <c r="L44" s="466"/>
      <c r="M44" s="467"/>
      <c r="N44" s="471" t="s">
        <v>172</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90"/>
      <c r="O53" s="491"/>
      <c r="P53" s="491"/>
      <c r="Q53" s="491"/>
      <c r="R53" s="491"/>
      <c r="S53" s="492"/>
    </row>
    <row r="54" spans="1:19" ht="15" customHeight="1" x14ac:dyDescent="0.25">
      <c r="A54" s="493" t="s">
        <v>518</v>
      </c>
      <c r="B54" s="651" t="s">
        <v>671</v>
      </c>
      <c r="C54" s="652"/>
      <c r="D54" s="652"/>
      <c r="E54" s="652"/>
      <c r="F54" s="652"/>
      <c r="G54" s="652"/>
      <c r="H54" s="652"/>
      <c r="I54" s="652"/>
      <c r="J54" s="652"/>
      <c r="K54" s="652"/>
      <c r="L54" s="652"/>
      <c r="M54" s="653"/>
      <c r="N54" s="642" t="s">
        <v>183</v>
      </c>
      <c r="O54" s="643"/>
      <c r="P54" s="643"/>
      <c r="Q54" s="643"/>
      <c r="R54" s="643"/>
      <c r="S54" s="646"/>
    </row>
    <row r="55" spans="1:19" ht="15" customHeight="1" x14ac:dyDescent="0.25">
      <c r="A55" s="315"/>
      <c r="B55" s="654"/>
      <c r="C55" s="655"/>
      <c r="D55" s="655"/>
      <c r="E55" s="655"/>
      <c r="F55" s="655"/>
      <c r="G55" s="655"/>
      <c r="H55" s="655"/>
      <c r="I55" s="655"/>
      <c r="J55" s="655"/>
      <c r="K55" s="655"/>
      <c r="L55" s="655"/>
      <c r="M55" s="656"/>
      <c r="N55" s="474" t="s">
        <v>189</v>
      </c>
      <c r="O55" s="475"/>
      <c r="P55" s="475"/>
      <c r="Q55" s="475"/>
      <c r="R55" s="475"/>
      <c r="S55" s="476"/>
    </row>
    <row r="56" spans="1:19" ht="15" customHeight="1" x14ac:dyDescent="0.25">
      <c r="A56" s="315"/>
      <c r="B56" s="654"/>
      <c r="C56" s="655"/>
      <c r="D56" s="655"/>
      <c r="E56" s="655"/>
      <c r="F56" s="655"/>
      <c r="G56" s="655"/>
      <c r="H56" s="655"/>
      <c r="I56" s="655"/>
      <c r="J56" s="655"/>
      <c r="K56" s="655"/>
      <c r="L56" s="655"/>
      <c r="M56" s="656"/>
      <c r="N56" s="474"/>
      <c r="O56" s="475"/>
      <c r="P56" s="475"/>
      <c r="Q56" s="475"/>
      <c r="R56" s="475"/>
      <c r="S56" s="476"/>
    </row>
    <row r="57" spans="1:19" ht="15" customHeight="1" x14ac:dyDescent="0.25">
      <c r="A57" s="315"/>
      <c r="B57" s="654"/>
      <c r="C57" s="655"/>
      <c r="D57" s="655"/>
      <c r="E57" s="655"/>
      <c r="F57" s="655"/>
      <c r="G57" s="655"/>
      <c r="H57" s="655"/>
      <c r="I57" s="655"/>
      <c r="J57" s="655"/>
      <c r="K57" s="655"/>
      <c r="L57" s="655"/>
      <c r="M57" s="656"/>
      <c r="N57" s="474"/>
      <c r="O57" s="475"/>
      <c r="P57" s="475"/>
      <c r="Q57" s="475"/>
      <c r="R57" s="475"/>
      <c r="S57" s="476"/>
    </row>
    <row r="58" spans="1:19" ht="15" customHeight="1" x14ac:dyDescent="0.25">
      <c r="A58" s="315"/>
      <c r="B58" s="657"/>
      <c r="C58" s="658"/>
      <c r="D58" s="658"/>
      <c r="E58" s="658"/>
      <c r="F58" s="658"/>
      <c r="G58" s="658"/>
      <c r="H58" s="658"/>
      <c r="I58" s="658"/>
      <c r="J58" s="658"/>
      <c r="K58" s="658"/>
      <c r="L58" s="658"/>
      <c r="M58" s="659"/>
      <c r="N58" s="490"/>
      <c r="O58" s="491"/>
      <c r="P58" s="491"/>
      <c r="Q58" s="491"/>
      <c r="R58" s="491"/>
      <c r="S58" s="492"/>
    </row>
    <row r="59" spans="1:19" ht="15" customHeight="1" x14ac:dyDescent="0.25">
      <c r="A59" s="315"/>
      <c r="B59" s="660" t="s">
        <v>672</v>
      </c>
      <c r="C59" s="661"/>
      <c r="D59" s="661"/>
      <c r="E59" s="661"/>
      <c r="F59" s="661"/>
      <c r="G59" s="661"/>
      <c r="H59" s="661"/>
      <c r="I59" s="661"/>
      <c r="J59" s="661"/>
      <c r="K59" s="661"/>
      <c r="L59" s="661"/>
      <c r="M59" s="662"/>
      <c r="N59" s="471" t="s">
        <v>181</v>
      </c>
      <c r="O59" s="472"/>
      <c r="P59" s="472"/>
      <c r="Q59" s="472"/>
      <c r="R59" s="472"/>
      <c r="S59" s="473"/>
    </row>
    <row r="60" spans="1:19" ht="15" customHeight="1" x14ac:dyDescent="0.25">
      <c r="A60" s="315"/>
      <c r="B60" s="654"/>
      <c r="C60" s="655"/>
      <c r="D60" s="655"/>
      <c r="E60" s="655"/>
      <c r="F60" s="655"/>
      <c r="G60" s="655"/>
      <c r="H60" s="655"/>
      <c r="I60" s="655"/>
      <c r="J60" s="655"/>
      <c r="K60" s="655"/>
      <c r="L60" s="655"/>
      <c r="M60" s="656"/>
      <c r="N60" s="474"/>
      <c r="O60" s="475"/>
      <c r="P60" s="475"/>
      <c r="Q60" s="475"/>
      <c r="R60" s="475"/>
      <c r="S60" s="476"/>
    </row>
    <row r="61" spans="1:19" ht="15" customHeight="1" x14ac:dyDescent="0.25">
      <c r="A61" s="315"/>
      <c r="B61" s="654"/>
      <c r="C61" s="655"/>
      <c r="D61" s="655"/>
      <c r="E61" s="655"/>
      <c r="F61" s="655"/>
      <c r="G61" s="655"/>
      <c r="H61" s="655"/>
      <c r="I61" s="655"/>
      <c r="J61" s="655"/>
      <c r="K61" s="655"/>
      <c r="L61" s="655"/>
      <c r="M61" s="656"/>
      <c r="N61" s="474"/>
      <c r="O61" s="475"/>
      <c r="P61" s="475"/>
      <c r="Q61" s="475"/>
      <c r="R61" s="475"/>
      <c r="S61" s="476"/>
    </row>
    <row r="62" spans="1:19" ht="15" customHeight="1" x14ac:dyDescent="0.25">
      <c r="A62" s="315"/>
      <c r="B62" s="654"/>
      <c r="C62" s="655"/>
      <c r="D62" s="655"/>
      <c r="E62" s="655"/>
      <c r="F62" s="655"/>
      <c r="G62" s="655"/>
      <c r="H62" s="655"/>
      <c r="I62" s="655"/>
      <c r="J62" s="655"/>
      <c r="K62" s="655"/>
      <c r="L62" s="655"/>
      <c r="M62" s="656"/>
      <c r="N62" s="474"/>
      <c r="O62" s="475"/>
      <c r="P62" s="475"/>
      <c r="Q62" s="475"/>
      <c r="R62" s="475"/>
      <c r="S62" s="476"/>
    </row>
    <row r="63" spans="1:19" ht="15" customHeight="1" x14ac:dyDescent="0.25">
      <c r="A63" s="315"/>
      <c r="B63" s="657"/>
      <c r="C63" s="658"/>
      <c r="D63" s="658"/>
      <c r="E63" s="658"/>
      <c r="F63" s="658"/>
      <c r="G63" s="658"/>
      <c r="H63" s="658"/>
      <c r="I63" s="658"/>
      <c r="J63" s="658"/>
      <c r="K63" s="658"/>
      <c r="L63" s="658"/>
      <c r="M63" s="659"/>
      <c r="N63" s="490"/>
      <c r="O63" s="491"/>
      <c r="P63" s="491"/>
      <c r="Q63" s="491"/>
      <c r="R63" s="491"/>
      <c r="S63" s="492"/>
    </row>
    <row r="64" spans="1:19" ht="15" hidden="1" customHeight="1" x14ac:dyDescent="0.25">
      <c r="A64" s="315"/>
      <c r="B64" s="465"/>
      <c r="C64" s="466"/>
      <c r="D64" s="466"/>
      <c r="E64" s="466"/>
      <c r="F64" s="466"/>
      <c r="G64" s="466"/>
      <c r="H64" s="466"/>
      <c r="I64" s="466"/>
      <c r="J64" s="466"/>
      <c r="K64" s="466"/>
      <c r="L64" s="466"/>
      <c r="M64" s="467"/>
      <c r="N64" s="474"/>
      <c r="O64" s="475"/>
      <c r="P64" s="475"/>
      <c r="Q64" s="475"/>
      <c r="R64" s="475"/>
      <c r="S64" s="495"/>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Z2_DFiRZ!G34</f>
        <v>20</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20</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6</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v>10</v>
      </c>
      <c r="H74" s="304"/>
      <c r="I74" s="305"/>
      <c r="J74" s="343"/>
      <c r="K74" s="313"/>
      <c r="L74" s="288" t="s">
        <v>96</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118</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v>2</v>
      </c>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118</v>
      </c>
      <c r="M83" s="289"/>
      <c r="N83" s="289"/>
      <c r="O83" s="289"/>
      <c r="P83" s="289"/>
      <c r="Q83" s="289"/>
      <c r="R83" s="289"/>
      <c r="S83" s="290"/>
    </row>
    <row r="84" spans="1:19" ht="15" customHeight="1" x14ac:dyDescent="0.25">
      <c r="A84" s="315"/>
      <c r="B84" s="278" t="s">
        <v>79</v>
      </c>
      <c r="C84" s="279"/>
      <c r="D84" s="279"/>
      <c r="E84" s="279"/>
      <c r="F84" s="280"/>
      <c r="G84" s="319">
        <f>Z2_DFiRZ!H34</f>
        <v>80</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100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Z2_DFiRZ!E34</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93</v>
      </c>
      <c r="C90" s="397"/>
      <c r="D90" s="397"/>
      <c r="E90" s="398"/>
      <c r="F90" s="399">
        <v>90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10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66.5" customHeight="1" x14ac:dyDescent="0.25">
      <c r="A98" s="409"/>
      <c r="B98" s="379" t="s">
        <v>673</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106.5" customHeight="1" x14ac:dyDescent="0.25">
      <c r="A100" s="409"/>
      <c r="B100" s="379" t="s">
        <v>674</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3.75" customHeight="1" x14ac:dyDescent="0.25">
      <c r="A102" s="409"/>
      <c r="B102" s="379" t="s">
        <v>675</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00cWr+0rsM1dsPIeHa7MHnOqVcimWz1SUf1ESO/Z6ZKbdz7YxsjWA0U+3I+eV75lxUQ6pp5MtcDhmvyfQ/7iGw==" saltValue="wOT2JxF4hxiMiZ3N81hUt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3898AD2D-7C8B-400A-B2F9-37F5E60835AA}">
      <formula1>PRAC_STUD</formula1>
    </dataValidation>
    <dataValidation type="list" allowBlank="1" showInputMessage="1" showErrorMessage="1" sqref="L72:L79" xr:uid="{B5D05108-0D14-41E2-9D68-1DE483E01D85}">
      <formula1>METODY</formula1>
    </dataValidation>
    <dataValidation type="list" allowBlank="1" showInputMessage="1" showErrorMessage="1" sqref="L7" xr:uid="{C6263496-3B47-4649-8F95-F295B00AB809}">
      <formula1>STATUS</formula1>
    </dataValidation>
    <dataValidation type="list" allowBlank="1" showInputMessage="1" showErrorMessage="1" sqref="B90:E94" xr:uid="{2A0B68F2-5D2E-4FAA-9EB8-68BEDE823EAA}">
      <formula1>ZAL</formula1>
    </dataValidation>
    <dataValidation type="list" allowBlank="1" showInputMessage="1" showErrorMessage="1" sqref="N49:S53 N14:S33" xr:uid="{009197B4-D6D4-40B1-AD56-522D307A523F}">
      <formula1>KEW_Z2</formula1>
    </dataValidation>
    <dataValidation type="list" allowBlank="1" showInputMessage="1" showErrorMessage="1" sqref="N34:S48" xr:uid="{A6F9D018-7F1B-43C6-BED3-0B5D30917584}">
      <formula1>KEU_Z2</formula1>
    </dataValidation>
    <dataValidation type="list" allowBlank="1" showInputMessage="1" showErrorMessage="1" sqref="N54:S68" xr:uid="{AADA0634-008F-4588-9A5C-D9A68AB2BF14}">
      <formula1>KEK_Z2</formula1>
    </dataValidation>
  </dataValidations>
  <hyperlinks>
    <hyperlink ref="O13" r:id="rId1" xr:uid="{094BB91B-C188-4701-9FDD-5A08C2BCBF8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4905-1731-4786-9B31-C9F4A8D86F36}">
  <sheetPr codeName="Arkusz2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Z2_DFiRZ!B32</f>
        <v>Moduł Z2/6</v>
      </c>
      <c r="B3" s="350"/>
      <c r="C3" s="350"/>
      <c r="D3" s="354" t="str">
        <f>Z2_DFiRZ!C32</f>
        <v>Moduł specjalnościowy (2) DFiRZ</v>
      </c>
      <c r="E3" s="355"/>
      <c r="F3" s="355"/>
      <c r="G3" s="355"/>
      <c r="H3" s="355"/>
      <c r="I3" s="356"/>
      <c r="J3" s="3"/>
      <c r="K3" s="3"/>
      <c r="L3" s="4"/>
      <c r="M3" s="4"/>
      <c r="N3" s="4"/>
      <c r="O3" s="4"/>
      <c r="P3" s="4"/>
      <c r="Q3" s="4"/>
      <c r="R3" s="4"/>
    </row>
    <row r="4" spans="1:19" ht="18.75" thickBot="1" x14ac:dyDescent="0.3">
      <c r="A4" s="428" t="s">
        <v>54</v>
      </c>
      <c r="B4" s="428"/>
      <c r="C4" s="428"/>
      <c r="D4" s="351" t="str">
        <f>Z2_DFiRZ!B35</f>
        <v>Kurs 6.3.</v>
      </c>
      <c r="E4" s="352"/>
      <c r="F4" s="352"/>
      <c r="G4" s="352"/>
      <c r="H4" s="352"/>
      <c r="I4" s="353"/>
      <c r="J4" s="3"/>
      <c r="K4" s="3"/>
      <c r="L4" s="4"/>
      <c r="M4" s="4"/>
      <c r="N4" s="4"/>
      <c r="O4" s="4"/>
      <c r="P4" s="4"/>
      <c r="Q4" s="4"/>
      <c r="R4" s="4"/>
    </row>
    <row r="5" spans="1:19" ht="23.25" thickBot="1" x14ac:dyDescent="0.3">
      <c r="A5" s="429" t="s">
        <v>55</v>
      </c>
      <c r="B5" s="429"/>
      <c r="C5" s="429"/>
      <c r="D5" s="430" t="str">
        <f>Z2_DFiRZ!C35</f>
        <v>Metody analizy i sprawozdawczości finansowej</v>
      </c>
      <c r="E5" s="430"/>
      <c r="F5" s="430"/>
      <c r="G5" s="430"/>
      <c r="H5" s="430"/>
      <c r="I5" s="430"/>
      <c r="J5" s="430"/>
      <c r="K5" s="430"/>
      <c r="L5" s="431" t="s">
        <v>40</v>
      </c>
      <c r="M5" s="431"/>
      <c r="N5" s="73">
        <f>Z2_DFiRZ!D35</f>
        <v>3</v>
      </c>
      <c r="O5" s="431" t="s">
        <v>41</v>
      </c>
      <c r="P5" s="431"/>
      <c r="Q5" s="432" t="str">
        <f>Z2_DFiRZ!F32</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(6)'!G6</f>
        <v>I</v>
      </c>
      <c r="H7" s="111" t="s">
        <v>45</v>
      </c>
      <c r="I7" s="40">
        <f>'M (6)'!I6</f>
        <v>2</v>
      </c>
      <c r="J7" s="251" t="s">
        <v>228</v>
      </c>
      <c r="K7" s="252"/>
      <c r="L7" s="358" t="s">
        <v>46</v>
      </c>
      <c r="M7" s="359"/>
      <c r="N7" s="7" t="s">
        <v>47</v>
      </c>
      <c r="O7" s="442" t="s">
        <v>48</v>
      </c>
      <c r="P7" s="442"/>
      <c r="Q7" s="443" t="s">
        <v>49</v>
      </c>
      <c r="R7" s="443"/>
      <c r="S7" s="74">
        <f>Z2_DFiRZ!G35</f>
        <v>20</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676</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t="s">
        <v>153</v>
      </c>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t="s">
        <v>158</v>
      </c>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677</v>
      </c>
      <c r="C19" s="466"/>
      <c r="D19" s="466"/>
      <c r="E19" s="466"/>
      <c r="F19" s="466"/>
      <c r="G19" s="466"/>
      <c r="H19" s="466"/>
      <c r="I19" s="466"/>
      <c r="J19" s="466"/>
      <c r="K19" s="466"/>
      <c r="L19" s="466"/>
      <c r="M19" s="467"/>
      <c r="N19" s="471" t="s">
        <v>146</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147</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t="s">
        <v>149</v>
      </c>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442</v>
      </c>
      <c r="C24" s="466"/>
      <c r="D24" s="466"/>
      <c r="E24" s="466"/>
      <c r="F24" s="466"/>
      <c r="G24" s="466"/>
      <c r="H24" s="466"/>
      <c r="I24" s="466"/>
      <c r="J24" s="466"/>
      <c r="K24" s="466"/>
      <c r="L24" s="466"/>
      <c r="M24" s="467"/>
      <c r="N24" s="471" t="s">
        <v>147</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t="s">
        <v>149</v>
      </c>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t="s">
        <v>153</v>
      </c>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4"/>
      <c r="O29" s="475"/>
      <c r="P29" s="475"/>
      <c r="Q29" s="475"/>
      <c r="R29" s="475"/>
      <c r="S29" s="476"/>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678</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163</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171</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679</v>
      </c>
      <c r="C39" s="466"/>
      <c r="D39" s="466"/>
      <c r="E39" s="466"/>
      <c r="F39" s="466"/>
      <c r="G39" s="466"/>
      <c r="H39" s="466"/>
      <c r="I39" s="466"/>
      <c r="J39" s="466"/>
      <c r="K39" s="466"/>
      <c r="L39" s="466"/>
      <c r="M39" s="467"/>
      <c r="N39" s="471" t="s">
        <v>162</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164</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170</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443</v>
      </c>
      <c r="C44" s="466"/>
      <c r="D44" s="466"/>
      <c r="E44" s="466"/>
      <c r="F44" s="466"/>
      <c r="G44" s="466"/>
      <c r="H44" s="466"/>
      <c r="I44" s="466"/>
      <c r="J44" s="466"/>
      <c r="K44" s="466"/>
      <c r="L44" s="466"/>
      <c r="M44" s="467"/>
      <c r="N44" s="471" t="s">
        <v>162</v>
      </c>
      <c r="O44" s="472"/>
      <c r="P44" s="472"/>
      <c r="Q44" s="472"/>
      <c r="R44" s="472"/>
      <c r="S44" s="473"/>
    </row>
    <row r="45" spans="1:19" ht="15" customHeight="1" x14ac:dyDescent="0.25">
      <c r="A45" s="436"/>
      <c r="B45" s="468"/>
      <c r="C45" s="647"/>
      <c r="D45" s="647"/>
      <c r="E45" s="647"/>
      <c r="F45" s="647"/>
      <c r="G45" s="647"/>
      <c r="H45" s="647"/>
      <c r="I45" s="647"/>
      <c r="J45" s="647"/>
      <c r="K45" s="647"/>
      <c r="L45" s="647"/>
      <c r="M45" s="470"/>
      <c r="N45" s="474" t="s">
        <v>163</v>
      </c>
      <c r="O45" s="475"/>
      <c r="P45" s="475"/>
      <c r="Q45" s="475"/>
      <c r="R45" s="475"/>
      <c r="S45" s="476"/>
    </row>
    <row r="46" spans="1:19" ht="15" customHeight="1" x14ac:dyDescent="0.25">
      <c r="A46" s="436"/>
      <c r="B46" s="468"/>
      <c r="C46" s="647"/>
      <c r="D46" s="647"/>
      <c r="E46" s="647"/>
      <c r="F46" s="647"/>
      <c r="G46" s="647"/>
      <c r="H46" s="647"/>
      <c r="I46" s="647"/>
      <c r="J46" s="647"/>
      <c r="K46" s="647"/>
      <c r="L46" s="647"/>
      <c r="M46" s="470"/>
      <c r="N46" s="474" t="s">
        <v>166</v>
      </c>
      <c r="O46" s="475"/>
      <c r="P46" s="475"/>
      <c r="Q46" s="475"/>
      <c r="R46" s="475"/>
      <c r="S46" s="476"/>
    </row>
    <row r="47" spans="1:19" ht="15" customHeight="1" x14ac:dyDescent="0.25">
      <c r="A47" s="436"/>
      <c r="B47" s="468"/>
      <c r="C47" s="647"/>
      <c r="D47" s="647"/>
      <c r="E47" s="647"/>
      <c r="F47" s="647"/>
      <c r="G47" s="647"/>
      <c r="H47" s="647"/>
      <c r="I47" s="647"/>
      <c r="J47" s="647"/>
      <c r="K47" s="647"/>
      <c r="L47" s="647"/>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63</v>
      </c>
      <c r="B54" s="468" t="s">
        <v>680</v>
      </c>
      <c r="C54" s="647"/>
      <c r="D54" s="647"/>
      <c r="E54" s="647"/>
      <c r="F54" s="647"/>
      <c r="G54" s="647"/>
      <c r="H54" s="647"/>
      <c r="I54" s="647"/>
      <c r="J54" s="647"/>
      <c r="K54" s="647"/>
      <c r="L54" s="647"/>
      <c r="M54" s="470"/>
      <c r="N54" s="642" t="s">
        <v>181</v>
      </c>
      <c r="O54" s="643"/>
      <c r="P54" s="643"/>
      <c r="Q54" s="643"/>
      <c r="R54" s="643"/>
      <c r="S54" s="646"/>
    </row>
    <row r="55" spans="1:19" ht="15" customHeight="1" x14ac:dyDescent="0.25">
      <c r="A55" s="315"/>
      <c r="B55" s="468"/>
      <c r="C55" s="647"/>
      <c r="D55" s="647"/>
      <c r="E55" s="647"/>
      <c r="F55" s="647"/>
      <c r="G55" s="647"/>
      <c r="H55" s="647"/>
      <c r="I55" s="647"/>
      <c r="J55" s="647"/>
      <c r="K55" s="647"/>
      <c r="L55" s="647"/>
      <c r="M55" s="470"/>
      <c r="N55" s="474" t="s">
        <v>182</v>
      </c>
      <c r="O55" s="475"/>
      <c r="P55" s="475"/>
      <c r="Q55" s="475"/>
      <c r="R55" s="475"/>
      <c r="S55" s="476"/>
    </row>
    <row r="56" spans="1:19" ht="15" customHeight="1" x14ac:dyDescent="0.25">
      <c r="A56" s="315"/>
      <c r="B56" s="468"/>
      <c r="C56" s="647"/>
      <c r="D56" s="647"/>
      <c r="E56" s="647"/>
      <c r="F56" s="647"/>
      <c r="G56" s="647"/>
      <c r="H56" s="647"/>
      <c r="I56" s="647"/>
      <c r="J56" s="647"/>
      <c r="K56" s="647"/>
      <c r="L56" s="647"/>
      <c r="M56" s="470"/>
      <c r="N56" s="474"/>
      <c r="O56" s="475"/>
      <c r="P56" s="475"/>
      <c r="Q56" s="475"/>
      <c r="R56" s="475"/>
      <c r="S56" s="476"/>
    </row>
    <row r="57" spans="1:19" ht="15" customHeight="1" x14ac:dyDescent="0.25">
      <c r="A57" s="315"/>
      <c r="B57" s="468"/>
      <c r="C57" s="647"/>
      <c r="D57" s="647"/>
      <c r="E57" s="647"/>
      <c r="F57" s="647"/>
      <c r="G57" s="647"/>
      <c r="H57" s="647"/>
      <c r="I57" s="647"/>
      <c r="J57" s="647"/>
      <c r="K57" s="647"/>
      <c r="L57" s="647"/>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t="s">
        <v>681</v>
      </c>
      <c r="C59" s="466"/>
      <c r="D59" s="466"/>
      <c r="E59" s="466"/>
      <c r="F59" s="466"/>
      <c r="G59" s="466"/>
      <c r="H59" s="466"/>
      <c r="I59" s="466"/>
      <c r="J59" s="466"/>
      <c r="K59" s="466"/>
      <c r="L59" s="466"/>
      <c r="M59" s="467"/>
      <c r="N59" s="471" t="s">
        <v>181</v>
      </c>
      <c r="O59" s="472"/>
      <c r="P59" s="472"/>
      <c r="Q59" s="472"/>
      <c r="R59" s="472"/>
      <c r="S59" s="473"/>
    </row>
    <row r="60" spans="1:19" ht="15" customHeight="1" x14ac:dyDescent="0.25">
      <c r="A60" s="315"/>
      <c r="B60" s="468"/>
      <c r="C60" s="647"/>
      <c r="D60" s="647"/>
      <c r="E60" s="647"/>
      <c r="F60" s="647"/>
      <c r="G60" s="647"/>
      <c r="H60" s="647"/>
      <c r="I60" s="647"/>
      <c r="J60" s="647"/>
      <c r="K60" s="647"/>
      <c r="L60" s="647"/>
      <c r="M60" s="470"/>
      <c r="N60" s="474" t="s">
        <v>183</v>
      </c>
      <c r="O60" s="475"/>
      <c r="P60" s="475"/>
      <c r="Q60" s="475"/>
      <c r="R60" s="475"/>
      <c r="S60" s="476"/>
    </row>
    <row r="61" spans="1:19" ht="15" customHeight="1" x14ac:dyDescent="0.25">
      <c r="A61" s="315"/>
      <c r="B61" s="468"/>
      <c r="C61" s="647"/>
      <c r="D61" s="647"/>
      <c r="E61" s="647"/>
      <c r="F61" s="647"/>
      <c r="G61" s="647"/>
      <c r="H61" s="647"/>
      <c r="I61" s="647"/>
      <c r="J61" s="647"/>
      <c r="K61" s="647"/>
      <c r="L61" s="647"/>
      <c r="M61" s="470"/>
      <c r="N61" s="474"/>
      <c r="O61" s="475"/>
      <c r="P61" s="475"/>
      <c r="Q61" s="475"/>
      <c r="R61" s="475"/>
      <c r="S61" s="476"/>
    </row>
    <row r="62" spans="1:19" ht="15" customHeight="1" x14ac:dyDescent="0.25">
      <c r="A62" s="315"/>
      <c r="B62" s="468"/>
      <c r="C62" s="647"/>
      <c r="D62" s="647"/>
      <c r="E62" s="647"/>
      <c r="F62" s="647"/>
      <c r="G62" s="647"/>
      <c r="H62" s="647"/>
      <c r="I62" s="647"/>
      <c r="J62" s="647"/>
      <c r="K62" s="647"/>
      <c r="L62" s="647"/>
      <c r="M62" s="470"/>
      <c r="N62" s="474"/>
      <c r="O62" s="475"/>
      <c r="P62" s="475"/>
      <c r="Q62" s="475"/>
      <c r="R62" s="475"/>
      <c r="S62" s="476"/>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492"/>
    </row>
    <row r="64" spans="1:19" ht="15" customHeight="1" x14ac:dyDescent="0.25">
      <c r="A64" s="315"/>
      <c r="B64" s="465" t="s">
        <v>682</v>
      </c>
      <c r="C64" s="466"/>
      <c r="D64" s="466"/>
      <c r="E64" s="466"/>
      <c r="F64" s="466"/>
      <c r="G64" s="466"/>
      <c r="H64" s="466"/>
      <c r="I64" s="466"/>
      <c r="J64" s="466"/>
      <c r="K64" s="466"/>
      <c r="L64" s="466"/>
      <c r="M64" s="467"/>
      <c r="N64" s="471" t="s">
        <v>182</v>
      </c>
      <c r="O64" s="472"/>
      <c r="P64" s="472"/>
      <c r="Q64" s="472"/>
      <c r="R64" s="472"/>
      <c r="S64" s="473"/>
    </row>
    <row r="65" spans="1:19" ht="15" customHeight="1" x14ac:dyDescent="0.25">
      <c r="A65" s="315"/>
      <c r="B65" s="468"/>
      <c r="C65" s="647"/>
      <c r="D65" s="647"/>
      <c r="E65" s="647"/>
      <c r="F65" s="647"/>
      <c r="G65" s="647"/>
      <c r="H65" s="647"/>
      <c r="I65" s="647"/>
      <c r="J65" s="647"/>
      <c r="K65" s="647"/>
      <c r="L65" s="647"/>
      <c r="M65" s="470"/>
      <c r="N65" s="474" t="s">
        <v>185</v>
      </c>
      <c r="O65" s="475"/>
      <c r="P65" s="475"/>
      <c r="Q65" s="475"/>
      <c r="R65" s="475"/>
      <c r="S65" s="476"/>
    </row>
    <row r="66" spans="1:19" ht="15" customHeight="1" x14ac:dyDescent="0.25">
      <c r="A66" s="315"/>
      <c r="B66" s="468"/>
      <c r="C66" s="647"/>
      <c r="D66" s="647"/>
      <c r="E66" s="647"/>
      <c r="F66" s="647"/>
      <c r="G66" s="647"/>
      <c r="H66" s="647"/>
      <c r="I66" s="647"/>
      <c r="J66" s="647"/>
      <c r="K66" s="647"/>
      <c r="L66" s="647"/>
      <c r="M66" s="470"/>
      <c r="N66" s="474" t="s">
        <v>189</v>
      </c>
      <c r="O66" s="475"/>
      <c r="P66" s="475"/>
      <c r="Q66" s="475"/>
      <c r="R66" s="475"/>
      <c r="S66" s="476"/>
    </row>
    <row r="67" spans="1:19" ht="15" customHeight="1" x14ac:dyDescent="0.25">
      <c r="A67" s="315"/>
      <c r="B67" s="468"/>
      <c r="C67" s="647"/>
      <c r="D67" s="647"/>
      <c r="E67" s="647"/>
      <c r="F67" s="647"/>
      <c r="G67" s="647"/>
      <c r="H67" s="647"/>
      <c r="I67" s="647"/>
      <c r="J67" s="647"/>
      <c r="K67" s="647"/>
      <c r="L67" s="647"/>
      <c r="M67" s="470"/>
      <c r="N67" s="474"/>
      <c r="O67" s="475"/>
      <c r="P67" s="475"/>
      <c r="Q67" s="475"/>
      <c r="R67" s="475"/>
      <c r="S67" s="476"/>
    </row>
    <row r="68" spans="1:19" ht="15" customHeight="1" thickBot="1" x14ac:dyDescent="0.3">
      <c r="A68" s="434"/>
      <c r="B68" s="500"/>
      <c r="C68" s="501"/>
      <c r="D68" s="501"/>
      <c r="E68" s="501"/>
      <c r="F68" s="501"/>
      <c r="G68" s="501"/>
      <c r="H68" s="501"/>
      <c r="I68" s="501"/>
      <c r="J68" s="501"/>
      <c r="K68" s="501"/>
      <c r="L68" s="501"/>
      <c r="M68" s="502"/>
      <c r="N68" s="490"/>
      <c r="O68" s="491"/>
      <c r="P68" s="491"/>
      <c r="Q68" s="491"/>
      <c r="R68" s="491"/>
      <c r="S68" s="492"/>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Z2_DFiRZ!G35</f>
        <v>20</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20</v>
      </c>
      <c r="H72" s="307"/>
      <c r="I72" s="308"/>
      <c r="J72" s="343"/>
      <c r="K72" s="313"/>
      <c r="L72" s="648" t="s">
        <v>68</v>
      </c>
      <c r="M72" s="649"/>
      <c r="N72" s="649"/>
      <c r="O72" s="649"/>
      <c r="P72" s="649"/>
      <c r="Q72" s="649"/>
      <c r="R72" s="649"/>
      <c r="S72" s="650"/>
    </row>
    <row r="73" spans="1:19" ht="15" customHeight="1" x14ac:dyDescent="0.25">
      <c r="A73" s="315"/>
      <c r="B73" s="322" t="s">
        <v>68</v>
      </c>
      <c r="C73" s="323"/>
      <c r="D73" s="323"/>
      <c r="E73" s="323"/>
      <c r="F73" s="324"/>
      <c r="G73" s="303">
        <v>8</v>
      </c>
      <c r="H73" s="304"/>
      <c r="I73" s="305"/>
      <c r="J73" s="343"/>
      <c r="K73" s="313"/>
      <c r="L73" s="648" t="s">
        <v>92</v>
      </c>
      <c r="M73" s="649"/>
      <c r="N73" s="649"/>
      <c r="O73" s="649"/>
      <c r="P73" s="649"/>
      <c r="Q73" s="649"/>
      <c r="R73" s="649"/>
      <c r="S73" s="650"/>
    </row>
    <row r="74" spans="1:19" ht="15" customHeight="1" x14ac:dyDescent="0.25">
      <c r="A74" s="315"/>
      <c r="B74" s="322" t="s">
        <v>69</v>
      </c>
      <c r="C74" s="323"/>
      <c r="D74" s="323"/>
      <c r="E74" s="323"/>
      <c r="F74" s="324"/>
      <c r="G74" s="303">
        <v>10</v>
      </c>
      <c r="H74" s="304"/>
      <c r="I74" s="305"/>
      <c r="J74" s="343"/>
      <c r="K74" s="313"/>
      <c r="L74" s="648" t="s">
        <v>102</v>
      </c>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t="s">
        <v>99</v>
      </c>
      <c r="M75" s="649"/>
      <c r="N75" s="649"/>
      <c r="O75" s="649"/>
      <c r="P75" s="649"/>
      <c r="Q75" s="649"/>
      <c r="R75" s="649"/>
      <c r="S75" s="650"/>
    </row>
    <row r="76" spans="1:19" ht="15" customHeight="1" x14ac:dyDescent="0.25">
      <c r="A76" s="315"/>
      <c r="B76" s="322" t="s">
        <v>71</v>
      </c>
      <c r="C76" s="323"/>
      <c r="D76" s="323"/>
      <c r="E76" s="323"/>
      <c r="F76" s="324"/>
      <c r="G76" s="303"/>
      <c r="H76" s="304"/>
      <c r="I76" s="305"/>
      <c r="J76" s="343"/>
      <c r="K76" s="313"/>
      <c r="L76" s="648" t="s">
        <v>119</v>
      </c>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648"/>
      <c r="M77" s="649"/>
      <c r="N77" s="649"/>
      <c r="O77" s="649"/>
      <c r="P77" s="649"/>
      <c r="Q77" s="649"/>
      <c r="R77" s="649"/>
      <c r="S77" s="65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648" t="s">
        <v>91</v>
      </c>
      <c r="M81" s="649"/>
      <c r="N81" s="649"/>
      <c r="O81" s="649"/>
      <c r="P81" s="649"/>
      <c r="Q81" s="649"/>
      <c r="R81" s="649"/>
      <c r="S81" s="650"/>
    </row>
    <row r="82" spans="1:19" ht="15" customHeight="1" x14ac:dyDescent="0.25">
      <c r="A82" s="315"/>
      <c r="B82" s="322" t="s">
        <v>77</v>
      </c>
      <c r="C82" s="323"/>
      <c r="D82" s="323"/>
      <c r="E82" s="323"/>
      <c r="F82" s="324"/>
      <c r="G82" s="303">
        <v>2</v>
      </c>
      <c r="H82" s="304"/>
      <c r="I82" s="305"/>
      <c r="J82" s="343"/>
      <c r="K82" s="313"/>
      <c r="L82" s="648" t="s">
        <v>95</v>
      </c>
      <c r="M82" s="649"/>
      <c r="N82" s="649"/>
      <c r="O82" s="649"/>
      <c r="P82" s="649"/>
      <c r="Q82" s="649"/>
      <c r="R82" s="649"/>
      <c r="S82" s="650"/>
    </row>
    <row r="83" spans="1:19" ht="15" customHeight="1" x14ac:dyDescent="0.25">
      <c r="A83" s="315"/>
      <c r="B83" s="322" t="s">
        <v>78</v>
      </c>
      <c r="C83" s="323"/>
      <c r="D83" s="323"/>
      <c r="E83" s="323"/>
      <c r="F83" s="324"/>
      <c r="G83" s="303"/>
      <c r="H83" s="304"/>
      <c r="I83" s="305"/>
      <c r="J83" s="343"/>
      <c r="K83" s="313"/>
      <c r="L83" s="648" t="s">
        <v>98</v>
      </c>
      <c r="M83" s="649"/>
      <c r="N83" s="649"/>
      <c r="O83" s="649"/>
      <c r="P83" s="649"/>
      <c r="Q83" s="649"/>
      <c r="R83" s="649"/>
      <c r="S83" s="650"/>
    </row>
    <row r="84" spans="1:19" ht="15" customHeight="1" x14ac:dyDescent="0.25">
      <c r="A84" s="315"/>
      <c r="B84" s="278" t="s">
        <v>79</v>
      </c>
      <c r="C84" s="279"/>
      <c r="D84" s="279"/>
      <c r="E84" s="279"/>
      <c r="F84" s="280"/>
      <c r="G84" s="319">
        <f>Z2_DFiRZ!H35</f>
        <v>55</v>
      </c>
      <c r="H84" s="320"/>
      <c r="I84" s="321"/>
      <c r="J84" s="343"/>
      <c r="K84" s="313"/>
      <c r="L84" s="648" t="s">
        <v>118</v>
      </c>
      <c r="M84" s="649"/>
      <c r="N84" s="649"/>
      <c r="O84" s="649"/>
      <c r="P84" s="649"/>
      <c r="Q84" s="649"/>
      <c r="R84" s="649"/>
      <c r="S84" s="65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Z2_DFiRZ!E35</f>
        <v>egzamin</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50</v>
      </c>
      <c r="G90" s="400"/>
      <c r="H90" s="400"/>
      <c r="I90" s="401"/>
      <c r="J90" s="422"/>
      <c r="K90" s="426"/>
      <c r="L90" s="300" t="s">
        <v>231</v>
      </c>
      <c r="M90" s="301"/>
      <c r="N90" s="301"/>
      <c r="O90" s="301"/>
      <c r="P90" s="301"/>
      <c r="Q90" s="301"/>
      <c r="R90" s="301"/>
      <c r="S90" s="302"/>
    </row>
    <row r="91" spans="1:19" ht="15" customHeight="1" x14ac:dyDescent="0.25">
      <c r="A91" s="418"/>
      <c r="B91" s="396" t="s">
        <v>106</v>
      </c>
      <c r="C91" s="397"/>
      <c r="D91" s="397"/>
      <c r="E91" s="398"/>
      <c r="F91" s="399">
        <v>50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98" customHeight="1" x14ac:dyDescent="0.25">
      <c r="A98" s="409"/>
      <c r="B98" s="379" t="s">
        <v>683</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91.5" customHeight="1" x14ac:dyDescent="0.25">
      <c r="A100" s="409"/>
      <c r="B100" s="379" t="s">
        <v>684</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61.5" customHeight="1" x14ac:dyDescent="0.25">
      <c r="A102" s="409"/>
      <c r="B102" s="379" t="s">
        <v>685</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6uuBEMuvPitlgi8MaPXT/m8VX25kNRip0NT8tvmaRO4n9VdfdsMSbReIim5Gdve6bet7rMbp/VdwY0aVp55Rw==" saltValue="4GPxzjhLKHB3pKxkM8AwL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20A26400-70A1-40B2-BC1E-800B51883ED4}">
      <formula1>ZAL</formula1>
    </dataValidation>
    <dataValidation type="list" allowBlank="1" showInputMessage="1" showErrorMessage="1" sqref="L7" xr:uid="{1939B918-E048-4B7D-BA2E-FD5E6F178887}">
      <formula1>STATUS</formula1>
    </dataValidation>
    <dataValidation type="list" allowBlank="1" showInputMessage="1" showErrorMessage="1" sqref="L72:L79" xr:uid="{3C25E0A3-8216-41AB-90F0-A08AB645B943}">
      <formula1>METODY</formula1>
    </dataValidation>
    <dataValidation type="list" allowBlank="1" showInputMessage="1" showErrorMessage="1" sqref="L81:L85" xr:uid="{7A82C0B4-BB92-4348-915F-E07C44CDDEFE}">
      <formula1>PRAC_STUD</formula1>
    </dataValidation>
    <dataValidation type="list" allowBlank="1" showInputMessage="1" showErrorMessage="1" sqref="N14:S33" xr:uid="{66485959-89D6-43F0-8F58-49ADCC4F8E80}">
      <formula1>KEW_Z2</formula1>
    </dataValidation>
    <dataValidation type="list" allowBlank="1" showInputMessage="1" showErrorMessage="1" sqref="N34:S53" xr:uid="{A4523ADE-F50C-4C19-8E1D-DF83AC0476C7}">
      <formula1>KEU_Z2</formula1>
    </dataValidation>
    <dataValidation type="list" allowBlank="1" showInputMessage="1" showErrorMessage="1" sqref="N54:S68" xr:uid="{B4E663E6-FCD4-476B-A997-A17D552CA8F3}">
      <formula1>KEK_Z2</formula1>
    </dataValidation>
  </dataValidations>
  <hyperlinks>
    <hyperlink ref="O13" r:id="rId1" xr:uid="{C66270A3-47FC-41FD-894C-616886EB45DD}"/>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B2A0-5623-4FA4-B9D3-A5DA738CD6D2}">
  <sheetPr codeName="Arkusz30">
    <tabColor theme="7" tint="0.59999389629810485"/>
    <pageSetUpPr fitToPage="1"/>
  </sheetPr>
  <dimension ref="A1:S18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Z2_DFiRZ!B36</f>
        <v>Moduł Z2/7</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Z2_DFiRZ!C36</f>
        <v>Kompetencje w zarządzaniu (1)</v>
      </c>
      <c r="D4" s="268"/>
      <c r="E4" s="268"/>
      <c r="F4" s="268"/>
      <c r="G4" s="268"/>
      <c r="H4" s="268"/>
      <c r="I4" s="268"/>
      <c r="J4" s="269"/>
      <c r="K4" s="272" t="s">
        <v>40</v>
      </c>
      <c r="L4" s="272"/>
      <c r="M4" s="112">
        <f>Z2_DFiRZ!D36</f>
        <v>4</v>
      </c>
      <c r="N4" s="270" t="s">
        <v>41</v>
      </c>
      <c r="O4" s="271"/>
      <c r="P4" s="264" t="str">
        <f>Z2_DFiRZ!F36</f>
        <v>dr M. Bzunek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2</v>
      </c>
      <c r="J6" s="7" t="s">
        <v>229</v>
      </c>
      <c r="K6" s="249" t="s">
        <v>46</v>
      </c>
      <c r="L6" s="249"/>
      <c r="M6" s="250" t="s">
        <v>47</v>
      </c>
      <c r="N6" s="250"/>
      <c r="O6" s="154" t="s">
        <v>590</v>
      </c>
      <c r="P6" s="251" t="s">
        <v>49</v>
      </c>
      <c r="Q6" s="252"/>
      <c r="R6" s="112">
        <f>Z2_DFiRZ!G36</f>
        <v>38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256" t="s">
        <v>361</v>
      </c>
      <c r="B11" s="257"/>
      <c r="C11" s="257"/>
      <c r="D11" s="257"/>
      <c r="E11" s="257"/>
      <c r="F11" s="257"/>
      <c r="G11" s="257"/>
      <c r="H11" s="257"/>
      <c r="I11" s="257"/>
      <c r="J11" s="257"/>
      <c r="K11" s="257"/>
      <c r="L11" s="257"/>
      <c r="M11" s="257"/>
      <c r="N11" s="257"/>
      <c r="O11" s="257"/>
      <c r="P11" s="257"/>
      <c r="Q11" s="257"/>
      <c r="R11" s="25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350</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444</v>
      </c>
      <c r="B22" s="634"/>
      <c r="C22" s="634"/>
      <c r="D22" s="634"/>
      <c r="E22" s="634"/>
      <c r="F22" s="634" t="s">
        <v>589</v>
      </c>
      <c r="G22" s="634"/>
      <c r="H22" s="634"/>
      <c r="I22" s="634"/>
      <c r="J22" s="634"/>
      <c r="K22" s="634"/>
      <c r="L22" s="634" t="s">
        <v>445</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Z2_DFiRZ!B36</f>
        <v>Moduł Z2/7</v>
      </c>
      <c r="C26" s="235"/>
      <c r="D26" s="33" t="str">
        <f>Z2_DFiRZ!B37</f>
        <v>Kurs 7.1.</v>
      </c>
      <c r="E26" s="67" t="str">
        <f>Z2_DFiRZ!B36</f>
        <v>Moduł Z2/7</v>
      </c>
      <c r="F26" s="190" t="str">
        <f>Z2_DFiRZ!B38</f>
        <v>Kurs 7.2.</v>
      </c>
      <c r="G26" s="191"/>
      <c r="H26" s="198"/>
      <c r="I26" s="199"/>
      <c r="J26" s="34"/>
      <c r="K26" s="176"/>
      <c r="L26" s="177"/>
      <c r="M26" s="176"/>
      <c r="N26" s="177"/>
      <c r="O26" s="178"/>
      <c r="P26" s="179"/>
      <c r="Q26" s="178"/>
      <c r="R26" s="180"/>
    </row>
    <row r="27" spans="1:19" s="68" customFormat="1" ht="59.25" customHeight="1" x14ac:dyDescent="0.25">
      <c r="A27" s="87" t="s">
        <v>55</v>
      </c>
      <c r="B27" s="542" t="str">
        <f>Z2_DFiRZ!C37</f>
        <v>Komputerowe wspomaganie decyzji biznesowych</v>
      </c>
      <c r="C27" s="543"/>
      <c r="D27" s="544"/>
      <c r="E27" s="545" t="str">
        <f>Z2_DFiRZ!C38</f>
        <v>Język obcy w biznesie</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Z2_DFiRZ!D37</f>
        <v>2</v>
      </c>
      <c r="C28" s="237"/>
      <c r="D28" s="238"/>
      <c r="E28" s="195">
        <f>Z2_DFiRZ!D38</f>
        <v>2</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ht="16.5" x14ac:dyDescent="0.3">
      <c r="B38" s="226"/>
      <c r="C38" s="226"/>
      <c r="D38" s="226"/>
      <c r="E38" s="227"/>
      <c r="F38" s="227"/>
      <c r="G38" s="69"/>
      <c r="H38" s="69"/>
      <c r="I38" s="69"/>
      <c r="J38" s="69"/>
      <c r="K38" s="69"/>
      <c r="L38" s="69"/>
      <c r="M38" s="69"/>
      <c r="N38" s="69"/>
      <c r="O38" s="69"/>
      <c r="P38" s="69"/>
      <c r="Q38" s="69"/>
    </row>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pans="1:18" s="68" customFormat="1" x14ac:dyDescent="0.25"/>
    <row r="178" spans="1:18" s="68" customFormat="1" x14ac:dyDescent="0.25"/>
    <row r="179" spans="1:18" s="68" customFormat="1" x14ac:dyDescent="0.25"/>
    <row r="180" spans="1:18" s="68" customFormat="1" x14ac:dyDescent="0.25"/>
    <row r="181" spans="1:18" s="68" customFormat="1" x14ac:dyDescent="0.25"/>
    <row r="182" spans="1:18" s="68" customFormat="1" x14ac:dyDescent="0.25"/>
    <row r="183" spans="1:18" x14ac:dyDescent="0.25">
      <c r="A183" s="68"/>
      <c r="B183" s="68"/>
      <c r="C183" s="68"/>
      <c r="D183" s="68"/>
      <c r="E183" s="68"/>
      <c r="F183" s="68"/>
      <c r="G183" s="68"/>
      <c r="H183" s="68"/>
      <c r="I183" s="68"/>
      <c r="J183" s="68"/>
      <c r="K183" s="68"/>
      <c r="L183" s="68"/>
      <c r="M183" s="68"/>
      <c r="N183" s="68"/>
      <c r="O183" s="68"/>
      <c r="P183" s="68"/>
      <c r="Q183" s="68"/>
      <c r="R183" s="68"/>
    </row>
    <row r="184" spans="1:18" x14ac:dyDescent="0.25">
      <c r="A184" s="68"/>
      <c r="B184" s="68"/>
      <c r="C184" s="68"/>
      <c r="D184" s="68"/>
      <c r="E184" s="68"/>
      <c r="F184" s="68"/>
      <c r="G184" s="68"/>
      <c r="H184" s="68"/>
      <c r="I184" s="68"/>
      <c r="J184" s="68"/>
      <c r="K184" s="68"/>
      <c r="L184" s="68"/>
      <c r="M184" s="68"/>
      <c r="N184" s="68"/>
      <c r="O184" s="68"/>
      <c r="P184" s="68"/>
      <c r="Q184" s="68"/>
      <c r="R184" s="68"/>
    </row>
    <row r="185" spans="1:18" x14ac:dyDescent="0.25">
      <c r="A185" s="68"/>
      <c r="B185" s="68"/>
      <c r="C185" s="68"/>
      <c r="D185" s="68"/>
      <c r="E185" s="68"/>
      <c r="F185" s="68"/>
      <c r="G185" s="68"/>
      <c r="H185" s="68"/>
      <c r="I185" s="68"/>
      <c r="J185" s="68"/>
      <c r="K185" s="68"/>
      <c r="L185" s="68"/>
      <c r="M185" s="68"/>
      <c r="N185" s="68"/>
      <c r="O185" s="68"/>
      <c r="P185" s="68"/>
      <c r="Q185" s="68"/>
      <c r="R185" s="68"/>
    </row>
    <row r="186" spans="1:18" x14ac:dyDescent="0.25">
      <c r="A186" s="68"/>
      <c r="B186" s="68"/>
      <c r="C186" s="68"/>
      <c r="D186" s="68"/>
      <c r="E186" s="68"/>
      <c r="F186" s="68"/>
      <c r="G186" s="68"/>
      <c r="H186" s="68"/>
      <c r="I186" s="68"/>
      <c r="J186" s="68"/>
      <c r="K186" s="68"/>
      <c r="L186" s="68"/>
      <c r="M186" s="68"/>
      <c r="N186" s="68"/>
      <c r="O186" s="68"/>
      <c r="P186" s="68"/>
      <c r="Q186" s="68"/>
      <c r="R186" s="68"/>
    </row>
  </sheetData>
  <sheetProtection algorithmName="SHA-512" hashValue="MELKsioBwcJYVqin5TjV3QRPIBvsR/NK6mBr/KaHgo78xEMoe7bIJf0vSNqkCHlttYawvUhuB5XyOJ5LVTD7EQ==" saltValue="7OYHWZ1t+B76fcakxz707g==" spinCount="100000" sheet="1" objects="1" scenarios="1"/>
  <mergeCells count="7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8:D38"/>
    <mergeCell ref="E38:F38"/>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962BC851-3738-489C-95D5-DCBB20333C29}">
      <formula1>20</formula1>
      <formula2>1200</formula2>
    </dataValidation>
    <dataValidation type="list" allowBlank="1" showInputMessage="1" showErrorMessage="1" sqref="K6:L6" xr:uid="{997F7EE3-6843-4459-8959-7D94F37345B4}">
      <formula1>STATUS</formula1>
    </dataValidation>
  </dataValidations>
  <hyperlinks>
    <hyperlink ref="F29" r:id="rId1" xr:uid="{5603AE75-46A0-4583-9172-A1EA6EFACCE9}"/>
    <hyperlink ref="C29" r:id="rId2" xr:uid="{DCF4BB52-4B3B-4BE7-8DE1-B0011CDE70C9}"/>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584A-B958-42E2-89D8-751162BF08E6}">
  <sheetPr codeName="Arkusz3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Z2_DFiRZ!B36</f>
        <v>Moduł Z2/7</v>
      </c>
      <c r="B3" s="350"/>
      <c r="C3" s="350"/>
      <c r="D3" s="354" t="str">
        <f>Z2_DFiRZ!C36</f>
        <v>Kompetencje w zarządzaniu (1)</v>
      </c>
      <c r="E3" s="355"/>
      <c r="F3" s="355"/>
      <c r="G3" s="355"/>
      <c r="H3" s="355"/>
      <c r="I3" s="356"/>
      <c r="J3" s="3"/>
      <c r="K3" s="3"/>
      <c r="L3" s="4"/>
      <c r="M3" s="4"/>
      <c r="N3" s="4"/>
      <c r="O3" s="4"/>
      <c r="P3" s="4"/>
      <c r="Q3" s="4"/>
      <c r="R3" s="4"/>
    </row>
    <row r="4" spans="1:19" ht="18.75" thickBot="1" x14ac:dyDescent="0.3">
      <c r="A4" s="428" t="s">
        <v>54</v>
      </c>
      <c r="B4" s="428"/>
      <c r="C4" s="428"/>
      <c r="D4" s="351" t="str">
        <f>Z2_DFiRZ!B37</f>
        <v>Kurs 7.1.</v>
      </c>
      <c r="E4" s="352"/>
      <c r="F4" s="352"/>
      <c r="G4" s="352"/>
      <c r="H4" s="352"/>
      <c r="I4" s="353"/>
      <c r="J4" s="3"/>
      <c r="K4" s="3"/>
      <c r="L4" s="4"/>
      <c r="M4" s="4"/>
      <c r="N4" s="4"/>
      <c r="O4" s="4"/>
      <c r="P4" s="4"/>
      <c r="Q4" s="4"/>
      <c r="R4" s="4"/>
    </row>
    <row r="5" spans="1:19" ht="23.25" thickBot="1" x14ac:dyDescent="0.3">
      <c r="A5" s="429" t="s">
        <v>55</v>
      </c>
      <c r="B5" s="429"/>
      <c r="C5" s="429"/>
      <c r="D5" s="430" t="str">
        <f>Z2_DFiRZ!C37</f>
        <v>Komputerowe wspomaganie decyzji biznesowych</v>
      </c>
      <c r="E5" s="430"/>
      <c r="F5" s="430"/>
      <c r="G5" s="430"/>
      <c r="H5" s="430"/>
      <c r="I5" s="430"/>
      <c r="J5" s="430"/>
      <c r="K5" s="430"/>
      <c r="L5" s="431" t="s">
        <v>40</v>
      </c>
      <c r="M5" s="431"/>
      <c r="N5" s="73">
        <f>Z2_DFiRZ!D37</f>
        <v>2</v>
      </c>
      <c r="O5" s="431" t="s">
        <v>41</v>
      </c>
      <c r="P5" s="431"/>
      <c r="Q5" s="432" t="str">
        <f>Z2_DFiRZ!F36</f>
        <v>dr M. Bzunek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(7)'!G6</f>
        <v>I</v>
      </c>
      <c r="H7" s="111" t="s">
        <v>45</v>
      </c>
      <c r="I7" s="40">
        <f>'M (7)'!I6</f>
        <v>2</v>
      </c>
      <c r="J7" s="251" t="s">
        <v>228</v>
      </c>
      <c r="K7" s="252"/>
      <c r="L7" s="358" t="s">
        <v>46</v>
      </c>
      <c r="M7" s="359"/>
      <c r="N7" s="7" t="s">
        <v>47</v>
      </c>
      <c r="O7" s="442" t="s">
        <v>48</v>
      </c>
      <c r="P7" s="442"/>
      <c r="Q7" s="443" t="s">
        <v>49</v>
      </c>
      <c r="R7" s="443"/>
      <c r="S7" s="74">
        <f>Z2_DFiRZ!G37</f>
        <v>14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446</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t="s">
        <v>148</v>
      </c>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t="s">
        <v>149</v>
      </c>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t="s">
        <v>157</v>
      </c>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447</v>
      </c>
      <c r="C19" s="466"/>
      <c r="D19" s="466"/>
      <c r="E19" s="466"/>
      <c r="F19" s="466"/>
      <c r="G19" s="466"/>
      <c r="H19" s="466"/>
      <c r="I19" s="466"/>
      <c r="J19" s="466"/>
      <c r="K19" s="466"/>
      <c r="L19" s="466"/>
      <c r="M19" s="467"/>
      <c r="N19" s="471" t="s">
        <v>148</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149</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t="s">
        <v>157</v>
      </c>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448</v>
      </c>
      <c r="C24" s="466"/>
      <c r="D24" s="466"/>
      <c r="E24" s="466"/>
      <c r="F24" s="466"/>
      <c r="G24" s="466"/>
      <c r="H24" s="466"/>
      <c r="I24" s="466"/>
      <c r="J24" s="466"/>
      <c r="K24" s="466"/>
      <c r="L24" s="466"/>
      <c r="M24" s="467"/>
      <c r="N24" s="471" t="s">
        <v>148</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t="s">
        <v>149</v>
      </c>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t="s">
        <v>157</v>
      </c>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449</v>
      </c>
      <c r="C29" s="466"/>
      <c r="D29" s="466"/>
      <c r="E29" s="466"/>
      <c r="F29" s="466"/>
      <c r="G29" s="466"/>
      <c r="H29" s="466"/>
      <c r="I29" s="466"/>
      <c r="J29" s="466"/>
      <c r="K29" s="466"/>
      <c r="L29" s="466"/>
      <c r="M29" s="467"/>
      <c r="N29" s="471" t="s">
        <v>157</v>
      </c>
      <c r="O29" s="472"/>
      <c r="P29" s="472"/>
      <c r="Q29" s="472"/>
      <c r="R29" s="472"/>
      <c r="S29" s="473"/>
    </row>
    <row r="30" spans="1:19" ht="15" customHeight="1" x14ac:dyDescent="0.25">
      <c r="A30" s="315"/>
      <c r="B30" s="468"/>
      <c r="C30" s="647"/>
      <c r="D30" s="647"/>
      <c r="E30" s="647"/>
      <c r="F30" s="647"/>
      <c r="G30" s="647"/>
      <c r="H30" s="647"/>
      <c r="I30" s="647"/>
      <c r="J30" s="647"/>
      <c r="K30" s="647"/>
      <c r="L30" s="647"/>
      <c r="M30" s="470"/>
      <c r="N30" s="474"/>
      <c r="O30" s="475"/>
      <c r="P30" s="475"/>
      <c r="Q30" s="475"/>
      <c r="R30" s="475"/>
      <c r="S30" s="476"/>
    </row>
    <row r="31" spans="1:19" ht="15" customHeight="1" x14ac:dyDescent="0.25">
      <c r="A31" s="315"/>
      <c r="B31" s="468"/>
      <c r="C31" s="647"/>
      <c r="D31" s="647"/>
      <c r="E31" s="647"/>
      <c r="F31" s="647"/>
      <c r="G31" s="647"/>
      <c r="H31" s="647"/>
      <c r="I31" s="647"/>
      <c r="J31" s="647"/>
      <c r="K31" s="647"/>
      <c r="L31" s="647"/>
      <c r="M31" s="470"/>
      <c r="N31" s="474"/>
      <c r="O31" s="475"/>
      <c r="P31" s="475"/>
      <c r="Q31" s="475"/>
      <c r="R31" s="475"/>
      <c r="S31" s="476"/>
    </row>
    <row r="32" spans="1:19" ht="15" customHeight="1" x14ac:dyDescent="0.25">
      <c r="A32" s="315"/>
      <c r="B32" s="468"/>
      <c r="C32" s="647"/>
      <c r="D32" s="647"/>
      <c r="E32" s="647"/>
      <c r="F32" s="647"/>
      <c r="G32" s="647"/>
      <c r="H32" s="647"/>
      <c r="I32" s="647"/>
      <c r="J32" s="647"/>
      <c r="K32" s="647"/>
      <c r="L32" s="647"/>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450</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164</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169</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451</v>
      </c>
      <c r="C39" s="466"/>
      <c r="D39" s="466"/>
      <c r="E39" s="466"/>
      <c r="F39" s="466"/>
      <c r="G39" s="466"/>
      <c r="H39" s="466"/>
      <c r="I39" s="466"/>
      <c r="J39" s="466"/>
      <c r="K39" s="466"/>
      <c r="L39" s="466"/>
      <c r="M39" s="467"/>
      <c r="N39" s="471" t="s">
        <v>163</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165</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169</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t="s">
        <v>170</v>
      </c>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452</v>
      </c>
      <c r="C44" s="466"/>
      <c r="D44" s="466"/>
      <c r="E44" s="466"/>
      <c r="F44" s="466"/>
      <c r="G44" s="466"/>
      <c r="H44" s="466"/>
      <c r="I44" s="466"/>
      <c r="J44" s="466"/>
      <c r="K44" s="466"/>
      <c r="L44" s="466"/>
      <c r="M44" s="467"/>
      <c r="N44" s="471" t="s">
        <v>163</v>
      </c>
      <c r="O44" s="472"/>
      <c r="P44" s="472"/>
      <c r="Q44" s="472"/>
      <c r="R44" s="472"/>
      <c r="S44" s="473"/>
    </row>
    <row r="45" spans="1:19" ht="15" customHeight="1" x14ac:dyDescent="0.25">
      <c r="A45" s="436"/>
      <c r="B45" s="468"/>
      <c r="C45" s="647"/>
      <c r="D45" s="647"/>
      <c r="E45" s="647"/>
      <c r="F45" s="647"/>
      <c r="G45" s="647"/>
      <c r="H45" s="647"/>
      <c r="I45" s="647"/>
      <c r="J45" s="647"/>
      <c r="K45" s="647"/>
      <c r="L45" s="647"/>
      <c r="M45" s="470"/>
      <c r="N45" s="474" t="s">
        <v>164</v>
      </c>
      <c r="O45" s="475"/>
      <c r="P45" s="475"/>
      <c r="Q45" s="475"/>
      <c r="R45" s="475"/>
      <c r="S45" s="476"/>
    </row>
    <row r="46" spans="1:19" ht="15" customHeight="1" x14ac:dyDescent="0.25">
      <c r="A46" s="436"/>
      <c r="B46" s="468"/>
      <c r="C46" s="647"/>
      <c r="D46" s="647"/>
      <c r="E46" s="647"/>
      <c r="F46" s="647"/>
      <c r="G46" s="647"/>
      <c r="H46" s="647"/>
      <c r="I46" s="647"/>
      <c r="J46" s="647"/>
      <c r="K46" s="647"/>
      <c r="L46" s="647"/>
      <c r="M46" s="470"/>
      <c r="N46" s="474" t="s">
        <v>165</v>
      </c>
      <c r="O46" s="475"/>
      <c r="P46" s="475"/>
      <c r="Q46" s="475"/>
      <c r="R46" s="475"/>
      <c r="S46" s="476"/>
    </row>
    <row r="47" spans="1:19" ht="15" customHeight="1" x14ac:dyDescent="0.25">
      <c r="A47" s="436"/>
      <c r="B47" s="468"/>
      <c r="C47" s="647"/>
      <c r="D47" s="647"/>
      <c r="E47" s="647"/>
      <c r="F47" s="647"/>
      <c r="G47" s="647"/>
      <c r="H47" s="647"/>
      <c r="I47" s="647"/>
      <c r="J47" s="647"/>
      <c r="K47" s="647"/>
      <c r="L47" s="647"/>
      <c r="M47" s="470"/>
      <c r="N47" s="474" t="s">
        <v>170</v>
      </c>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customHeight="1" x14ac:dyDescent="0.25">
      <c r="A49" s="436"/>
      <c r="B49" s="465" t="s">
        <v>453</v>
      </c>
      <c r="C49" s="466"/>
      <c r="D49" s="466"/>
      <c r="E49" s="466"/>
      <c r="F49" s="466"/>
      <c r="G49" s="466"/>
      <c r="H49" s="466"/>
      <c r="I49" s="466"/>
      <c r="J49" s="466"/>
      <c r="K49" s="466"/>
      <c r="L49" s="466"/>
      <c r="M49" s="467"/>
      <c r="N49" s="471" t="s">
        <v>169</v>
      </c>
      <c r="O49" s="472"/>
      <c r="P49" s="472"/>
      <c r="Q49" s="472"/>
      <c r="R49" s="472"/>
      <c r="S49" s="473"/>
    </row>
    <row r="50" spans="1:19" ht="15" customHeight="1" x14ac:dyDescent="0.25">
      <c r="A50" s="436"/>
      <c r="B50" s="468"/>
      <c r="C50" s="647"/>
      <c r="D50" s="647"/>
      <c r="E50" s="647"/>
      <c r="F50" s="647"/>
      <c r="G50" s="647"/>
      <c r="H50" s="647"/>
      <c r="I50" s="647"/>
      <c r="J50" s="647"/>
      <c r="K50" s="647"/>
      <c r="L50" s="647"/>
      <c r="M50" s="470"/>
      <c r="N50" s="474" t="s">
        <v>170</v>
      </c>
      <c r="O50" s="475"/>
      <c r="P50" s="475"/>
      <c r="Q50" s="475"/>
      <c r="R50" s="475"/>
      <c r="S50" s="476"/>
    </row>
    <row r="51" spans="1:19" ht="15" customHeight="1" x14ac:dyDescent="0.25">
      <c r="A51" s="436"/>
      <c r="B51" s="468"/>
      <c r="C51" s="647"/>
      <c r="D51" s="647"/>
      <c r="E51" s="647"/>
      <c r="F51" s="647"/>
      <c r="G51" s="647"/>
      <c r="H51" s="647"/>
      <c r="I51" s="647"/>
      <c r="J51" s="647"/>
      <c r="K51" s="647"/>
      <c r="L51" s="647"/>
      <c r="M51" s="470"/>
      <c r="N51" s="474"/>
      <c r="O51" s="475"/>
      <c r="P51" s="475"/>
      <c r="Q51" s="475"/>
      <c r="R51" s="475"/>
      <c r="S51" s="476"/>
    </row>
    <row r="52" spans="1:19" ht="15" customHeight="1" x14ac:dyDescent="0.25">
      <c r="A52" s="436"/>
      <c r="B52" s="468"/>
      <c r="C52" s="647"/>
      <c r="D52" s="647"/>
      <c r="E52" s="647"/>
      <c r="F52" s="647"/>
      <c r="G52" s="647"/>
      <c r="H52" s="647"/>
      <c r="I52" s="647"/>
      <c r="J52" s="647"/>
      <c r="K52" s="647"/>
      <c r="L52" s="647"/>
      <c r="M52" s="470"/>
      <c r="N52" s="474"/>
      <c r="O52" s="475"/>
      <c r="P52" s="475"/>
      <c r="Q52" s="475"/>
      <c r="R52" s="475"/>
      <c r="S52" s="476"/>
    </row>
    <row r="53" spans="1:19" ht="15"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454</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455</v>
      </c>
      <c r="C59" s="466"/>
      <c r="D59" s="466"/>
      <c r="E59" s="466"/>
      <c r="F59" s="466"/>
      <c r="G59" s="466"/>
      <c r="H59" s="466"/>
      <c r="I59" s="466"/>
      <c r="J59" s="466"/>
      <c r="K59" s="466"/>
      <c r="L59" s="466"/>
      <c r="M59" s="467"/>
      <c r="N59" s="471" t="s">
        <v>186</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t="s">
        <v>187</v>
      </c>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456</v>
      </c>
      <c r="C64" s="466"/>
      <c r="D64" s="466"/>
      <c r="E64" s="466"/>
      <c r="F64" s="466"/>
      <c r="G64" s="466"/>
      <c r="H64" s="466"/>
      <c r="I64" s="466"/>
      <c r="J64" s="466"/>
      <c r="K64" s="466"/>
      <c r="L64" s="466"/>
      <c r="M64" s="467"/>
      <c r="N64" s="471" t="s">
        <v>182</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t="s">
        <v>183</v>
      </c>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t="s">
        <v>185</v>
      </c>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Z2_DFiRZ!G37</f>
        <v>14</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14</v>
      </c>
      <c r="H72" s="307"/>
      <c r="I72" s="308"/>
      <c r="J72" s="343"/>
      <c r="K72" s="313"/>
      <c r="L72" s="648" t="s">
        <v>68</v>
      </c>
      <c r="M72" s="649"/>
      <c r="N72" s="649"/>
      <c r="O72" s="649"/>
      <c r="P72" s="649"/>
      <c r="Q72" s="649"/>
      <c r="R72" s="649"/>
      <c r="S72" s="650"/>
    </row>
    <row r="73" spans="1:19" ht="15" customHeight="1" x14ac:dyDescent="0.25">
      <c r="A73" s="315"/>
      <c r="B73" s="322" t="s">
        <v>68</v>
      </c>
      <c r="C73" s="323"/>
      <c r="D73" s="323"/>
      <c r="E73" s="323"/>
      <c r="F73" s="324"/>
      <c r="G73" s="303">
        <v>6</v>
      </c>
      <c r="H73" s="304"/>
      <c r="I73" s="305"/>
      <c r="J73" s="343"/>
      <c r="K73" s="313"/>
      <c r="L73" s="648" t="s">
        <v>92</v>
      </c>
      <c r="M73" s="649"/>
      <c r="N73" s="649"/>
      <c r="O73" s="649"/>
      <c r="P73" s="649"/>
      <c r="Q73" s="649"/>
      <c r="R73" s="649"/>
      <c r="S73" s="650"/>
    </row>
    <row r="74" spans="1:19" ht="15" customHeight="1" x14ac:dyDescent="0.25">
      <c r="A74" s="315"/>
      <c r="B74" s="322" t="s">
        <v>69</v>
      </c>
      <c r="C74" s="323"/>
      <c r="D74" s="323"/>
      <c r="E74" s="323"/>
      <c r="F74" s="324"/>
      <c r="G74" s="303"/>
      <c r="H74" s="304"/>
      <c r="I74" s="305"/>
      <c r="J74" s="343"/>
      <c r="K74" s="313"/>
      <c r="L74" s="648" t="s">
        <v>99</v>
      </c>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t="s">
        <v>102</v>
      </c>
      <c r="M75" s="649"/>
      <c r="N75" s="649"/>
      <c r="O75" s="649"/>
      <c r="P75" s="649"/>
      <c r="Q75" s="649"/>
      <c r="R75" s="649"/>
      <c r="S75" s="650"/>
    </row>
    <row r="76" spans="1:19" ht="15" customHeight="1" x14ac:dyDescent="0.25">
      <c r="A76" s="315"/>
      <c r="B76" s="322" t="s">
        <v>71</v>
      </c>
      <c r="C76" s="323"/>
      <c r="D76" s="323"/>
      <c r="E76" s="323"/>
      <c r="F76" s="324"/>
      <c r="G76" s="303">
        <v>8</v>
      </c>
      <c r="H76" s="304"/>
      <c r="I76" s="305"/>
      <c r="J76" s="343"/>
      <c r="K76" s="313"/>
      <c r="L76" s="648" t="s">
        <v>118</v>
      </c>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648" t="s">
        <v>122</v>
      </c>
      <c r="M77" s="649"/>
      <c r="N77" s="649"/>
      <c r="O77" s="649"/>
      <c r="P77" s="649"/>
      <c r="Q77" s="649"/>
      <c r="R77" s="649"/>
      <c r="S77" s="650"/>
    </row>
    <row r="78" spans="1:19" ht="15" customHeight="1" x14ac:dyDescent="0.25">
      <c r="A78" s="315"/>
      <c r="B78" s="322" t="s">
        <v>73</v>
      </c>
      <c r="C78" s="323"/>
      <c r="D78" s="323"/>
      <c r="E78" s="323"/>
      <c r="F78" s="324"/>
      <c r="G78" s="303"/>
      <c r="H78" s="304"/>
      <c r="I78" s="305"/>
      <c r="J78" s="343"/>
      <c r="K78" s="313"/>
      <c r="L78" s="648"/>
      <c r="M78" s="649"/>
      <c r="N78" s="649"/>
      <c r="O78" s="649"/>
      <c r="P78" s="649"/>
      <c r="Q78" s="649"/>
      <c r="R78" s="649"/>
      <c r="S78" s="65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648" t="s">
        <v>91</v>
      </c>
      <c r="M81" s="649"/>
      <c r="N81" s="649"/>
      <c r="O81" s="649"/>
      <c r="P81" s="649"/>
      <c r="Q81" s="649"/>
      <c r="R81" s="649"/>
      <c r="S81" s="650"/>
    </row>
    <row r="82" spans="1:19" ht="15" customHeight="1" x14ac:dyDescent="0.25">
      <c r="A82" s="315"/>
      <c r="B82" s="322" t="s">
        <v>77</v>
      </c>
      <c r="C82" s="323"/>
      <c r="D82" s="323"/>
      <c r="E82" s="323"/>
      <c r="F82" s="324"/>
      <c r="G82" s="303"/>
      <c r="H82" s="304"/>
      <c r="I82" s="305"/>
      <c r="J82" s="343"/>
      <c r="K82" s="313"/>
      <c r="L82" s="648" t="s">
        <v>98</v>
      </c>
      <c r="M82" s="649"/>
      <c r="N82" s="649"/>
      <c r="O82" s="649"/>
      <c r="P82" s="649"/>
      <c r="Q82" s="649"/>
      <c r="R82" s="649"/>
      <c r="S82" s="650"/>
    </row>
    <row r="83" spans="1:19" ht="15" customHeight="1" x14ac:dyDescent="0.25">
      <c r="A83" s="315"/>
      <c r="B83" s="322" t="s">
        <v>78</v>
      </c>
      <c r="C83" s="323"/>
      <c r="D83" s="323"/>
      <c r="E83" s="323"/>
      <c r="F83" s="324"/>
      <c r="G83" s="303"/>
      <c r="H83" s="304"/>
      <c r="I83" s="305"/>
      <c r="J83" s="343"/>
      <c r="K83" s="313"/>
      <c r="L83" s="648" t="s">
        <v>118</v>
      </c>
      <c r="M83" s="649"/>
      <c r="N83" s="649"/>
      <c r="O83" s="649"/>
      <c r="P83" s="649"/>
      <c r="Q83" s="649"/>
      <c r="R83" s="649"/>
      <c r="S83" s="650"/>
    </row>
    <row r="84" spans="1:19" ht="15" customHeight="1" x14ac:dyDescent="0.25">
      <c r="A84" s="315"/>
      <c r="B84" s="278" t="s">
        <v>79</v>
      </c>
      <c r="C84" s="279"/>
      <c r="D84" s="279"/>
      <c r="E84" s="279"/>
      <c r="F84" s="280"/>
      <c r="G84" s="319">
        <f>Z2_DFiRZ!H37</f>
        <v>36</v>
      </c>
      <c r="H84" s="320"/>
      <c r="I84" s="321"/>
      <c r="J84" s="343"/>
      <c r="K84" s="313"/>
      <c r="L84" s="648"/>
      <c r="M84" s="649"/>
      <c r="N84" s="649"/>
      <c r="O84" s="649"/>
      <c r="P84" s="649"/>
      <c r="Q84" s="649"/>
      <c r="R84" s="649"/>
      <c r="S84" s="65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Z2_DFiRZ!E37</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100</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255.75" customHeight="1" x14ac:dyDescent="0.25">
      <c r="A98" s="409"/>
      <c r="B98" s="379" t="s">
        <v>362</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95.25" customHeight="1" x14ac:dyDescent="0.25">
      <c r="A100" s="409"/>
      <c r="B100" s="379" t="s">
        <v>351</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45.75" customHeight="1" x14ac:dyDescent="0.25">
      <c r="A102" s="409"/>
      <c r="B102" s="379" t="s">
        <v>352</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V5osUB79sDRFpZEqndJNNQlsn8/UhnOfeuJexj48FjehDHL2lAL3KbtwGvq+unIt0WNmYKb9Xrls0TtOWpdi7A==" saltValue="LCwBZ9gvXJFkeeHUYdQnJ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2EEC7672-42B5-48E1-A3EF-26DF7953584A}">
      <formula1>ZAL</formula1>
    </dataValidation>
    <dataValidation type="list" allowBlank="1" showInputMessage="1" showErrorMessage="1" sqref="L7" xr:uid="{698D955B-2399-40B3-896D-E565D81CE605}">
      <formula1>STATUS</formula1>
    </dataValidation>
    <dataValidation type="list" allowBlank="1" showInputMessage="1" showErrorMessage="1" sqref="L72:L79" xr:uid="{148A5E5A-76B2-4795-A148-11BFC8F29021}">
      <formula1>METODY</formula1>
    </dataValidation>
    <dataValidation type="list" allowBlank="1" showInputMessage="1" showErrorMessage="1" sqref="L81:L85" xr:uid="{EDE1C0D9-40DE-403D-8FFF-123EFA4F9C8A}">
      <formula1>PRAC_STUD</formula1>
    </dataValidation>
    <dataValidation type="list" allowBlank="1" showInputMessage="1" showErrorMessage="1" sqref="N14:S33" xr:uid="{8E3A7DD5-22BB-410F-B835-9B8D0CEFA37C}">
      <formula1>KEW_Z2</formula1>
    </dataValidation>
    <dataValidation type="list" allowBlank="1" showInputMessage="1" showErrorMessage="1" sqref="N34:S53" xr:uid="{A96391DE-4D8E-4046-9899-9E1A96F92A0D}">
      <formula1>KEU_Z2</formula1>
    </dataValidation>
    <dataValidation type="list" allowBlank="1" showInputMessage="1" showErrorMessage="1" sqref="N54:S68" xr:uid="{FB44DF99-387E-4413-9403-CAE486BE10B4}">
      <formula1>KEK_Z2</formula1>
    </dataValidation>
  </dataValidations>
  <hyperlinks>
    <hyperlink ref="O13" r:id="rId1" xr:uid="{0945920D-03D9-4167-8CD8-8DADB379D8B5}"/>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88F6-072C-4383-8CA5-CA29DDF1E13C}">
  <sheetPr codeName="Arkusz3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Z2_DFiRZ!B36</f>
        <v>Moduł Z2/7</v>
      </c>
      <c r="B3" s="350"/>
      <c r="C3" s="350"/>
      <c r="D3" s="354" t="str">
        <f>Z2_DFiRZ!C36</f>
        <v>Kompetencje w zarządzaniu (1)</v>
      </c>
      <c r="E3" s="355"/>
      <c r="F3" s="355"/>
      <c r="G3" s="355"/>
      <c r="H3" s="355"/>
      <c r="I3" s="356"/>
      <c r="J3" s="3"/>
      <c r="K3" s="3"/>
      <c r="L3" s="4"/>
      <c r="M3" s="4"/>
      <c r="N3" s="4"/>
      <c r="O3" s="4"/>
      <c r="P3" s="4"/>
      <c r="Q3" s="4"/>
      <c r="R3" s="4"/>
    </row>
    <row r="4" spans="1:19" ht="18.75" thickBot="1" x14ac:dyDescent="0.3">
      <c r="A4" s="428" t="s">
        <v>54</v>
      </c>
      <c r="B4" s="428"/>
      <c r="C4" s="428"/>
      <c r="D4" s="351" t="str">
        <f>Z2_DFiRZ!B38</f>
        <v>Kurs 7.2.</v>
      </c>
      <c r="E4" s="352"/>
      <c r="F4" s="352"/>
      <c r="G4" s="352"/>
      <c r="H4" s="352"/>
      <c r="I4" s="353"/>
      <c r="J4" s="3"/>
      <c r="K4" s="3"/>
      <c r="L4" s="4"/>
      <c r="M4" s="4"/>
      <c r="N4" s="4"/>
      <c r="O4" s="4"/>
      <c r="P4" s="4"/>
      <c r="Q4" s="4"/>
      <c r="R4" s="4"/>
    </row>
    <row r="5" spans="1:19" ht="23.25" thickBot="1" x14ac:dyDescent="0.3">
      <c r="A5" s="429" t="s">
        <v>55</v>
      </c>
      <c r="B5" s="429"/>
      <c r="C5" s="429"/>
      <c r="D5" s="430" t="str">
        <f>Z2_DFiRZ!C38</f>
        <v>Język obcy w biznesie</v>
      </c>
      <c r="E5" s="430"/>
      <c r="F5" s="430"/>
      <c r="G5" s="430"/>
      <c r="H5" s="430"/>
      <c r="I5" s="430"/>
      <c r="J5" s="430"/>
      <c r="K5" s="430"/>
      <c r="L5" s="431" t="s">
        <v>40</v>
      </c>
      <c r="M5" s="431"/>
      <c r="N5" s="73">
        <f>Z2_DFiRZ!D38</f>
        <v>2</v>
      </c>
      <c r="O5" s="431" t="s">
        <v>41</v>
      </c>
      <c r="P5" s="431"/>
      <c r="Q5" s="432" t="str">
        <f>Z2_DFiRZ!F36</f>
        <v>dr M. Bzunek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(7)'!G6</f>
        <v>I</v>
      </c>
      <c r="H7" s="111" t="s">
        <v>45</v>
      </c>
      <c r="I7" s="40">
        <f>'M (7)'!I6</f>
        <v>2</v>
      </c>
      <c r="J7" s="251" t="s">
        <v>228</v>
      </c>
      <c r="K7" s="252"/>
      <c r="L7" s="358" t="s">
        <v>46</v>
      </c>
      <c r="M7" s="359"/>
      <c r="N7" s="7" t="s">
        <v>47</v>
      </c>
      <c r="O7" s="442" t="s">
        <v>585</v>
      </c>
      <c r="P7" s="442"/>
      <c r="Q7" s="443" t="s">
        <v>49</v>
      </c>
      <c r="R7" s="443"/>
      <c r="S7" s="74">
        <f>Z2_DFiRZ!G38</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583</v>
      </c>
      <c r="C14" s="640"/>
      <c r="D14" s="640"/>
      <c r="E14" s="640"/>
      <c r="F14" s="640"/>
      <c r="G14" s="640"/>
      <c r="H14" s="640"/>
      <c r="I14" s="640"/>
      <c r="J14" s="640"/>
      <c r="K14" s="640"/>
      <c r="L14" s="640"/>
      <c r="M14" s="641"/>
      <c r="N14" s="642" t="s">
        <v>161</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457</v>
      </c>
      <c r="C34" s="640"/>
      <c r="D34" s="640"/>
      <c r="E34" s="640"/>
      <c r="F34" s="640"/>
      <c r="G34" s="640"/>
      <c r="H34" s="640"/>
      <c r="I34" s="640"/>
      <c r="J34" s="640"/>
      <c r="K34" s="640"/>
      <c r="L34" s="640"/>
      <c r="M34" s="641"/>
      <c r="N34" s="642" t="s">
        <v>179</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582</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Z2_DFiRZ!G38</f>
        <v>24</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24</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99</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116</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126</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v>2</v>
      </c>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v>22</v>
      </c>
      <c r="H83" s="304"/>
      <c r="I83" s="305"/>
      <c r="J83" s="343"/>
      <c r="K83" s="313"/>
      <c r="L83" s="288" t="s">
        <v>284</v>
      </c>
      <c r="M83" s="289"/>
      <c r="N83" s="289"/>
      <c r="O83" s="289"/>
      <c r="P83" s="289"/>
      <c r="Q83" s="289"/>
      <c r="R83" s="289"/>
      <c r="S83" s="290"/>
    </row>
    <row r="84" spans="1:19" ht="15" customHeight="1" x14ac:dyDescent="0.25">
      <c r="A84" s="315"/>
      <c r="B84" s="278" t="s">
        <v>79</v>
      </c>
      <c r="C84" s="279"/>
      <c r="D84" s="279"/>
      <c r="E84" s="279"/>
      <c r="F84" s="280"/>
      <c r="G84" s="319">
        <f>Z2_DFiRZ!H38</f>
        <v>26</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Z2_DFiRZ!E38</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90</v>
      </c>
      <c r="C90" s="397"/>
      <c r="D90" s="397"/>
      <c r="E90" s="398"/>
      <c r="F90" s="399">
        <v>60</v>
      </c>
      <c r="G90" s="400"/>
      <c r="H90" s="400"/>
      <c r="I90" s="401"/>
      <c r="J90" s="422"/>
      <c r="K90" s="426"/>
      <c r="L90" s="300" t="s">
        <v>231</v>
      </c>
      <c r="M90" s="301"/>
      <c r="N90" s="301"/>
      <c r="O90" s="301"/>
      <c r="P90" s="301"/>
      <c r="Q90" s="301"/>
      <c r="R90" s="301"/>
      <c r="S90" s="302"/>
    </row>
    <row r="91" spans="1:19" ht="15" customHeight="1" x14ac:dyDescent="0.25">
      <c r="A91" s="418"/>
      <c r="B91" s="396" t="s">
        <v>111</v>
      </c>
      <c r="C91" s="397"/>
      <c r="D91" s="397"/>
      <c r="E91" s="398"/>
      <c r="F91" s="399">
        <v>10</v>
      </c>
      <c r="G91" s="400"/>
      <c r="H91" s="400"/>
      <c r="I91" s="401"/>
      <c r="J91" s="422"/>
      <c r="K91" s="426"/>
      <c r="L91" s="300" t="s">
        <v>85</v>
      </c>
      <c r="M91" s="301"/>
      <c r="N91" s="301"/>
      <c r="O91" s="301"/>
      <c r="P91" s="301"/>
      <c r="Q91" s="301"/>
      <c r="R91" s="301"/>
      <c r="S91" s="302"/>
    </row>
    <row r="92" spans="1:19" ht="15" customHeight="1" x14ac:dyDescent="0.25">
      <c r="A92" s="418"/>
      <c r="B92" s="396" t="s">
        <v>120</v>
      </c>
      <c r="C92" s="397"/>
      <c r="D92" s="397"/>
      <c r="E92" s="398"/>
      <c r="F92" s="399">
        <v>10</v>
      </c>
      <c r="G92" s="400"/>
      <c r="H92" s="400"/>
      <c r="I92" s="401"/>
      <c r="J92" s="422"/>
      <c r="K92" s="426"/>
      <c r="L92" s="300" t="s">
        <v>232</v>
      </c>
      <c r="M92" s="301"/>
      <c r="N92" s="301"/>
      <c r="O92" s="301"/>
      <c r="P92" s="301"/>
      <c r="Q92" s="301"/>
      <c r="R92" s="301"/>
      <c r="S92" s="302"/>
    </row>
    <row r="93" spans="1:19" ht="15" customHeight="1" x14ac:dyDescent="0.25">
      <c r="A93" s="418"/>
      <c r="B93" s="396" t="s">
        <v>100</v>
      </c>
      <c r="C93" s="397"/>
      <c r="D93" s="397"/>
      <c r="E93" s="398"/>
      <c r="F93" s="399">
        <v>20</v>
      </c>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238.5" customHeight="1" x14ac:dyDescent="0.25">
      <c r="A98" s="409"/>
      <c r="B98" s="379" t="s">
        <v>584</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39.950000000000003" customHeight="1" x14ac:dyDescent="0.25">
      <c r="A100" s="409"/>
      <c r="B100" s="379" t="s">
        <v>586</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39.950000000000003" customHeight="1" x14ac:dyDescent="0.25">
      <c r="A102" s="409"/>
      <c r="B102" s="379" t="s">
        <v>363</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2z2LGg05OQ8aMr39oUCq5+BZN8qxCKgIQ7cJeZl18HpP0T3lLuXLdiYWxPtVT+e726mEgqxhQ/BbCQztIh8a0g==" saltValue="1uX/nqwZLFHIWawJU1Bxy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47CFFB0C-C13D-4B59-997C-DA2C649EBB53}">
      <formula1>PRAC_STUD</formula1>
    </dataValidation>
    <dataValidation type="list" allowBlank="1" showInputMessage="1" showErrorMessage="1" sqref="L72:L79" xr:uid="{4CE6EE32-5AB6-40FC-AA1E-D932B00325A9}">
      <formula1>METODY</formula1>
    </dataValidation>
    <dataValidation type="list" allowBlank="1" showInputMessage="1" showErrorMessage="1" sqref="L7" xr:uid="{BA53A1BA-B8BA-465A-AB0A-D46274C2ADFF}">
      <formula1>STATUS</formula1>
    </dataValidation>
    <dataValidation type="list" allowBlank="1" showInputMessage="1" showErrorMessage="1" sqref="B90:E94" xr:uid="{AA49803C-1B6C-43B2-8E01-71DEF04389A2}">
      <formula1>ZAL</formula1>
    </dataValidation>
    <dataValidation type="list" allowBlank="1" showInputMessage="1" showErrorMessage="1" sqref="N14:S33" xr:uid="{BD7614B3-5B41-4617-9AE6-89104F136796}">
      <formula1>KEW_Z2</formula1>
    </dataValidation>
    <dataValidation type="list" allowBlank="1" showInputMessage="1" showErrorMessage="1" sqref="N34:S53" xr:uid="{212EB503-C2D4-4AF5-9CFB-54518CC16DC6}">
      <formula1>KEU_Z2</formula1>
    </dataValidation>
    <dataValidation type="list" allowBlank="1" showInputMessage="1" showErrorMessage="1" sqref="N54:S68" xr:uid="{C43093D6-3A66-407F-811A-08CED22042EA}">
      <formula1>KEK_Z2</formula1>
    </dataValidation>
  </dataValidations>
  <hyperlinks>
    <hyperlink ref="O13" r:id="rId1" xr:uid="{C72846F0-3D81-4720-8949-CE1630224824}"/>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AEC-2419-498A-A046-14239DA4D174}">
  <sheetPr codeName="Arkusz51">
    <tabColor theme="7" tint="0.59999389629810485"/>
    <pageSetUpPr fitToPage="1"/>
  </sheetPr>
  <dimension ref="A1:S7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Z2_DFiRZ!B39</f>
        <v>Moduł Z2/8</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Z2_DFiRZ!C39</f>
        <v>Metody ilościowe w zarządzaniu</v>
      </c>
      <c r="D4" s="268"/>
      <c r="E4" s="268"/>
      <c r="F4" s="268"/>
      <c r="G4" s="268"/>
      <c r="H4" s="268"/>
      <c r="I4" s="268"/>
      <c r="J4" s="269"/>
      <c r="K4" s="272" t="s">
        <v>40</v>
      </c>
      <c r="L4" s="272"/>
      <c r="M4" s="112">
        <f>Z2_DFiRZ!D39</f>
        <v>5</v>
      </c>
      <c r="N4" s="270" t="s">
        <v>41</v>
      </c>
      <c r="O4" s="271"/>
      <c r="P4" s="264" t="str">
        <f>Z2_DFiRZ!F39</f>
        <v>dr M. Bzunek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1</v>
      </c>
      <c r="J6" s="7" t="s">
        <v>229</v>
      </c>
      <c r="K6" s="249" t="s">
        <v>46</v>
      </c>
      <c r="L6" s="249"/>
      <c r="M6" s="250" t="s">
        <v>47</v>
      </c>
      <c r="N6" s="250"/>
      <c r="O6" s="112" t="s">
        <v>48</v>
      </c>
      <c r="P6" s="251" t="s">
        <v>49</v>
      </c>
      <c r="Q6" s="252"/>
      <c r="R6" s="112">
        <f>Z2_DFiRZ!G39</f>
        <v>28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256" t="s">
        <v>364</v>
      </c>
      <c r="B11" s="257"/>
      <c r="C11" s="257"/>
      <c r="D11" s="257"/>
      <c r="E11" s="257"/>
      <c r="F11" s="257"/>
      <c r="G11" s="257"/>
      <c r="H11" s="257"/>
      <c r="I11" s="257"/>
      <c r="J11" s="257"/>
      <c r="K11" s="257"/>
      <c r="L11" s="257"/>
      <c r="M11" s="257"/>
      <c r="N11" s="257"/>
      <c r="O11" s="257"/>
      <c r="P11" s="257"/>
      <c r="Q11" s="257"/>
      <c r="R11" s="25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365</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458</v>
      </c>
      <c r="B22" s="634"/>
      <c r="C22" s="634"/>
      <c r="D22" s="634"/>
      <c r="E22" s="634"/>
      <c r="F22" s="634" t="s">
        <v>459</v>
      </c>
      <c r="G22" s="634"/>
      <c r="H22" s="634"/>
      <c r="I22" s="634"/>
      <c r="J22" s="634"/>
      <c r="K22" s="634"/>
      <c r="L22" s="634" t="s">
        <v>460</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Z2_DFiRZ!B39</f>
        <v>Moduł Z2/8</v>
      </c>
      <c r="C26" s="235"/>
      <c r="D26" s="33" t="str">
        <f>Z2_DFiRZ!B40</f>
        <v>Kurs 8.1.</v>
      </c>
      <c r="E26" s="67"/>
      <c r="F26" s="190"/>
      <c r="G26" s="191"/>
      <c r="H26" s="198"/>
      <c r="I26" s="199"/>
      <c r="J26" s="34"/>
      <c r="K26" s="176"/>
      <c r="L26" s="177"/>
      <c r="M26" s="176"/>
      <c r="N26" s="177"/>
      <c r="O26" s="178"/>
      <c r="P26" s="179"/>
      <c r="Q26" s="178"/>
      <c r="R26" s="180"/>
    </row>
    <row r="27" spans="1:19" s="68" customFormat="1" ht="59.25" customHeight="1" x14ac:dyDescent="0.25">
      <c r="A27" s="87" t="s">
        <v>55</v>
      </c>
      <c r="B27" s="542" t="str">
        <f>Z2_DFiRZ!C40</f>
        <v>Wnioskowanie statystyczne</v>
      </c>
      <c r="C27" s="543"/>
      <c r="D27" s="544"/>
      <c r="E27" s="545"/>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Z2_DFiRZ!D40</f>
        <v>5</v>
      </c>
      <c r="C28" s="237"/>
      <c r="D28" s="238"/>
      <c r="E28" s="195"/>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33"/>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x14ac:dyDescent="0.25"/>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pans="1:18" s="68" customFormat="1" x14ac:dyDescent="0.25"/>
    <row r="66" spans="1:18" s="68" customFormat="1" x14ac:dyDescent="0.25"/>
    <row r="67" spans="1:18" s="68" customFormat="1" x14ac:dyDescent="0.25"/>
    <row r="68" spans="1:18" s="68" customFormat="1" x14ac:dyDescent="0.25"/>
    <row r="69" spans="1:18" s="68" customFormat="1" x14ac:dyDescent="0.25"/>
    <row r="70" spans="1:18" x14ac:dyDescent="0.25">
      <c r="A70" s="68"/>
      <c r="B70" s="68"/>
      <c r="C70" s="68"/>
      <c r="D70" s="68"/>
      <c r="E70" s="68"/>
      <c r="F70" s="68"/>
      <c r="G70" s="68"/>
      <c r="H70" s="68"/>
      <c r="I70" s="68"/>
      <c r="J70" s="68"/>
      <c r="K70" s="68"/>
      <c r="L70" s="68"/>
      <c r="M70" s="68"/>
      <c r="N70" s="68"/>
      <c r="O70" s="68"/>
      <c r="P70" s="68"/>
      <c r="Q70" s="68"/>
      <c r="R70" s="68"/>
    </row>
    <row r="71" spans="1:18" x14ac:dyDescent="0.25">
      <c r="A71" s="68"/>
      <c r="B71" s="68"/>
      <c r="C71" s="68"/>
      <c r="D71" s="68"/>
      <c r="E71" s="68"/>
      <c r="F71" s="68"/>
      <c r="G71" s="68"/>
      <c r="H71" s="68"/>
      <c r="I71" s="68"/>
      <c r="J71" s="68"/>
      <c r="K71" s="68"/>
      <c r="L71" s="68"/>
      <c r="M71" s="68"/>
      <c r="N71" s="68"/>
      <c r="O71" s="68"/>
      <c r="P71" s="68"/>
      <c r="Q71" s="68"/>
      <c r="R71" s="68"/>
    </row>
    <row r="72" spans="1:18" x14ac:dyDescent="0.25">
      <c r="A72" s="68"/>
      <c r="B72" s="68"/>
      <c r="C72" s="68"/>
      <c r="D72" s="68"/>
      <c r="E72" s="68"/>
      <c r="F72" s="68"/>
      <c r="G72" s="68"/>
      <c r="H72" s="68"/>
      <c r="I72" s="68"/>
      <c r="J72" s="68"/>
      <c r="K72" s="68"/>
      <c r="L72" s="68"/>
      <c r="M72" s="68"/>
      <c r="N72" s="68"/>
      <c r="O72" s="68"/>
      <c r="P72" s="68"/>
      <c r="Q72" s="68"/>
      <c r="R72" s="68"/>
    </row>
    <row r="73" spans="1:18" x14ac:dyDescent="0.25">
      <c r="A73" s="68"/>
      <c r="B73" s="68"/>
      <c r="C73" s="68"/>
      <c r="D73" s="68"/>
      <c r="E73" s="68"/>
      <c r="F73" s="68"/>
      <c r="G73" s="68"/>
      <c r="H73" s="68"/>
      <c r="I73" s="68"/>
      <c r="J73" s="68"/>
      <c r="K73" s="68"/>
      <c r="L73" s="68"/>
      <c r="M73" s="68"/>
      <c r="N73" s="68"/>
      <c r="O73" s="68"/>
      <c r="P73" s="68"/>
      <c r="Q73" s="68"/>
      <c r="R73" s="68"/>
    </row>
  </sheetData>
  <sheetProtection algorithmName="SHA-512" hashValue="CKzj5Nq1N3b1j2L1MoUeGy91+rDZ8RchU8Wj5N7NtCxrmbi4fXTWhzYk6GtqAPIBa+nFQ0zaO00fo5duokQ7OQ==" saltValue="WLUNu5oohTZ7ToGpwqd8kg=="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20195EF0-8CF9-4641-8BE7-A6F93F6E2439}">
      <formula1>20</formula1>
      <formula2>1200</formula2>
    </dataValidation>
    <dataValidation type="list" allowBlank="1" showInputMessage="1" showErrorMessage="1" sqref="K6:L6" xr:uid="{F224D762-0170-41E1-B77D-A88066023C9E}">
      <formula1>STATUS</formula1>
    </dataValidation>
  </dataValidations>
  <hyperlinks>
    <hyperlink ref="C29" r:id="rId1" xr:uid="{6EED408B-64F9-4C5F-8672-3BD2D2BFFB56}"/>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6C9D-CD03-4890-905D-968F520B36DF}">
  <sheetPr codeName="Arkusz5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Z2_DFiRZ!B39</f>
        <v>Moduł Z2/8</v>
      </c>
      <c r="B3" s="350"/>
      <c r="C3" s="350"/>
      <c r="D3" s="354" t="str">
        <f>Z2_DFiRZ!C39</f>
        <v>Metody ilościowe w zarządzaniu</v>
      </c>
      <c r="E3" s="355"/>
      <c r="F3" s="355"/>
      <c r="G3" s="355"/>
      <c r="H3" s="355"/>
      <c r="I3" s="356"/>
      <c r="J3" s="3"/>
      <c r="K3" s="3"/>
      <c r="L3" s="4"/>
      <c r="M3" s="4"/>
      <c r="N3" s="4"/>
      <c r="O3" s="4"/>
      <c r="P3" s="4"/>
      <c r="Q3" s="4"/>
      <c r="R3" s="4"/>
    </row>
    <row r="4" spans="1:19" ht="18.75" thickBot="1" x14ac:dyDescent="0.3">
      <c r="A4" s="428" t="s">
        <v>54</v>
      </c>
      <c r="B4" s="428"/>
      <c r="C4" s="428"/>
      <c r="D4" s="351" t="str">
        <f>Z2_DFiRZ!B40</f>
        <v>Kurs 8.1.</v>
      </c>
      <c r="E4" s="352"/>
      <c r="F4" s="352"/>
      <c r="G4" s="352"/>
      <c r="H4" s="352"/>
      <c r="I4" s="353"/>
      <c r="J4" s="3"/>
      <c r="K4" s="3"/>
      <c r="L4" s="4"/>
      <c r="M4" s="4"/>
      <c r="N4" s="4"/>
      <c r="O4" s="4"/>
      <c r="P4" s="4"/>
      <c r="Q4" s="4"/>
      <c r="R4" s="4"/>
    </row>
    <row r="5" spans="1:19" ht="23.25" thickBot="1" x14ac:dyDescent="0.3">
      <c r="A5" s="429" t="s">
        <v>55</v>
      </c>
      <c r="B5" s="429"/>
      <c r="C5" s="429"/>
      <c r="D5" s="430" t="str">
        <f>Z2_DFiRZ!C40</f>
        <v>Wnioskowanie statystyczne</v>
      </c>
      <c r="E5" s="430"/>
      <c r="F5" s="430"/>
      <c r="G5" s="430"/>
      <c r="H5" s="430"/>
      <c r="I5" s="430"/>
      <c r="J5" s="430"/>
      <c r="K5" s="430"/>
      <c r="L5" s="431" t="s">
        <v>40</v>
      </c>
      <c r="M5" s="431"/>
      <c r="N5" s="73">
        <f>Z2_DFiRZ!D40</f>
        <v>5</v>
      </c>
      <c r="O5" s="431" t="s">
        <v>41</v>
      </c>
      <c r="P5" s="431"/>
      <c r="Q5" s="432" t="str">
        <f>Z2_DFiRZ!F39</f>
        <v>dr M. Bzunek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(8)'!G6</f>
        <v>I</v>
      </c>
      <c r="H7" s="111" t="s">
        <v>45</v>
      </c>
      <c r="I7" s="40">
        <f>'M (8)'!I6</f>
        <v>1</v>
      </c>
      <c r="J7" s="251" t="s">
        <v>228</v>
      </c>
      <c r="K7" s="252"/>
      <c r="L7" s="358" t="s">
        <v>46</v>
      </c>
      <c r="M7" s="359"/>
      <c r="N7" s="7" t="s">
        <v>47</v>
      </c>
      <c r="O7" s="442" t="s">
        <v>48</v>
      </c>
      <c r="P7" s="442"/>
      <c r="Q7" s="443" t="s">
        <v>49</v>
      </c>
      <c r="R7" s="443"/>
      <c r="S7" s="74">
        <f>Z2_DFiRZ!G40</f>
        <v>28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461</v>
      </c>
      <c r="C14" s="640"/>
      <c r="D14" s="640"/>
      <c r="E14" s="640"/>
      <c r="F14" s="640"/>
      <c r="G14" s="640"/>
      <c r="H14" s="640"/>
      <c r="I14" s="640"/>
      <c r="J14" s="640"/>
      <c r="K14" s="640"/>
      <c r="L14" s="640"/>
      <c r="M14" s="641"/>
      <c r="N14" s="642" t="s">
        <v>150</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462</v>
      </c>
      <c r="C19" s="466"/>
      <c r="D19" s="466"/>
      <c r="E19" s="466"/>
      <c r="F19" s="466"/>
      <c r="G19" s="466"/>
      <c r="H19" s="466"/>
      <c r="I19" s="466"/>
      <c r="J19" s="466"/>
      <c r="K19" s="466"/>
      <c r="L19" s="466"/>
      <c r="M19" s="467"/>
      <c r="N19" s="471" t="s">
        <v>147</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150</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463</v>
      </c>
      <c r="C24" s="466"/>
      <c r="D24" s="466"/>
      <c r="E24" s="466"/>
      <c r="F24" s="466"/>
      <c r="G24" s="466"/>
      <c r="H24" s="466"/>
      <c r="I24" s="466"/>
      <c r="J24" s="466"/>
      <c r="K24" s="466"/>
      <c r="L24" s="466"/>
      <c r="M24" s="467"/>
      <c r="N24" s="471" t="s">
        <v>150</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647"/>
      <c r="D30" s="647"/>
      <c r="E30" s="647"/>
      <c r="F30" s="647"/>
      <c r="G30" s="647"/>
      <c r="H30" s="647"/>
      <c r="I30" s="647"/>
      <c r="J30" s="647"/>
      <c r="K30" s="647"/>
      <c r="L30" s="647"/>
      <c r="M30" s="470"/>
      <c r="N30" s="474"/>
      <c r="O30" s="475"/>
      <c r="P30" s="475"/>
      <c r="Q30" s="475"/>
      <c r="R30" s="475"/>
      <c r="S30" s="476"/>
    </row>
    <row r="31" spans="1:19" ht="15" hidden="1" customHeight="1" x14ac:dyDescent="0.25">
      <c r="A31" s="315"/>
      <c r="B31" s="468"/>
      <c r="C31" s="647"/>
      <c r="D31" s="647"/>
      <c r="E31" s="647"/>
      <c r="F31" s="647"/>
      <c r="G31" s="647"/>
      <c r="H31" s="647"/>
      <c r="I31" s="647"/>
      <c r="J31" s="647"/>
      <c r="K31" s="647"/>
      <c r="L31" s="647"/>
      <c r="M31" s="470"/>
      <c r="N31" s="474"/>
      <c r="O31" s="475"/>
      <c r="P31" s="475"/>
      <c r="Q31" s="475"/>
      <c r="R31" s="475"/>
      <c r="S31" s="476"/>
    </row>
    <row r="32" spans="1:19" ht="15" hidden="1" customHeight="1" x14ac:dyDescent="0.25">
      <c r="A32" s="315"/>
      <c r="B32" s="468"/>
      <c r="C32" s="647"/>
      <c r="D32" s="647"/>
      <c r="E32" s="647"/>
      <c r="F32" s="647"/>
      <c r="G32" s="647"/>
      <c r="H32" s="647"/>
      <c r="I32" s="647"/>
      <c r="J32" s="647"/>
      <c r="K32" s="647"/>
      <c r="L32" s="647"/>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464</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163</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165</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465</v>
      </c>
      <c r="C39" s="466"/>
      <c r="D39" s="466"/>
      <c r="E39" s="466"/>
      <c r="F39" s="466"/>
      <c r="G39" s="466"/>
      <c r="H39" s="466"/>
      <c r="I39" s="466"/>
      <c r="J39" s="466"/>
      <c r="K39" s="466"/>
      <c r="L39" s="466"/>
      <c r="M39" s="467"/>
      <c r="N39" s="471" t="s">
        <v>164</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165</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173</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466</v>
      </c>
      <c r="C44" s="466"/>
      <c r="D44" s="466"/>
      <c r="E44" s="466"/>
      <c r="F44" s="466"/>
      <c r="G44" s="466"/>
      <c r="H44" s="466"/>
      <c r="I44" s="466"/>
      <c r="J44" s="466"/>
      <c r="K44" s="466"/>
      <c r="L44" s="466"/>
      <c r="M44" s="467"/>
      <c r="N44" s="471" t="s">
        <v>163</v>
      </c>
      <c r="O44" s="472"/>
      <c r="P44" s="472"/>
      <c r="Q44" s="472"/>
      <c r="R44" s="472"/>
      <c r="S44" s="473"/>
    </row>
    <row r="45" spans="1:19" ht="15" customHeight="1" x14ac:dyDescent="0.25">
      <c r="A45" s="436"/>
      <c r="B45" s="468"/>
      <c r="C45" s="647"/>
      <c r="D45" s="647"/>
      <c r="E45" s="647"/>
      <c r="F45" s="647"/>
      <c r="G45" s="647"/>
      <c r="H45" s="647"/>
      <c r="I45" s="647"/>
      <c r="J45" s="647"/>
      <c r="K45" s="647"/>
      <c r="L45" s="647"/>
      <c r="M45" s="470"/>
      <c r="N45" s="474" t="s">
        <v>164</v>
      </c>
      <c r="O45" s="475"/>
      <c r="P45" s="475"/>
      <c r="Q45" s="475"/>
      <c r="R45" s="475"/>
      <c r="S45" s="476"/>
    </row>
    <row r="46" spans="1:19" ht="15" customHeight="1" x14ac:dyDescent="0.25">
      <c r="A46" s="436"/>
      <c r="B46" s="468"/>
      <c r="C46" s="647"/>
      <c r="D46" s="647"/>
      <c r="E46" s="647"/>
      <c r="F46" s="647"/>
      <c r="G46" s="647"/>
      <c r="H46" s="647"/>
      <c r="I46" s="647"/>
      <c r="J46" s="647"/>
      <c r="K46" s="647"/>
      <c r="L46" s="647"/>
      <c r="M46" s="470"/>
      <c r="N46" s="474" t="s">
        <v>173</v>
      </c>
      <c r="O46" s="475"/>
      <c r="P46" s="475"/>
      <c r="Q46" s="475"/>
      <c r="R46" s="475"/>
      <c r="S46" s="476"/>
    </row>
    <row r="47" spans="1:19" ht="15" customHeight="1" x14ac:dyDescent="0.25">
      <c r="A47" s="436"/>
      <c r="B47" s="468"/>
      <c r="C47" s="647"/>
      <c r="D47" s="647"/>
      <c r="E47" s="647"/>
      <c r="F47" s="647"/>
      <c r="G47" s="647"/>
      <c r="H47" s="647"/>
      <c r="I47" s="647"/>
      <c r="J47" s="647"/>
      <c r="K47" s="647"/>
      <c r="L47" s="647"/>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647"/>
      <c r="D50" s="647"/>
      <c r="E50" s="647"/>
      <c r="F50" s="647"/>
      <c r="G50" s="647"/>
      <c r="H50" s="647"/>
      <c r="I50" s="647"/>
      <c r="J50" s="647"/>
      <c r="K50" s="647"/>
      <c r="L50" s="647"/>
      <c r="M50" s="470"/>
      <c r="N50" s="474"/>
      <c r="O50" s="475"/>
      <c r="P50" s="475"/>
      <c r="Q50" s="475"/>
      <c r="R50" s="475"/>
      <c r="S50" s="476"/>
    </row>
    <row r="51" spans="1:19" ht="15" hidden="1" customHeight="1" x14ac:dyDescent="0.25">
      <c r="A51" s="436"/>
      <c r="B51" s="468"/>
      <c r="C51" s="647"/>
      <c r="D51" s="647"/>
      <c r="E51" s="647"/>
      <c r="F51" s="647"/>
      <c r="G51" s="647"/>
      <c r="H51" s="647"/>
      <c r="I51" s="647"/>
      <c r="J51" s="647"/>
      <c r="K51" s="647"/>
      <c r="L51" s="647"/>
      <c r="M51" s="470"/>
      <c r="N51" s="474"/>
      <c r="O51" s="475"/>
      <c r="P51" s="475"/>
      <c r="Q51" s="475"/>
      <c r="R51" s="475"/>
      <c r="S51" s="476"/>
    </row>
    <row r="52" spans="1:19" ht="15" hidden="1" customHeight="1" x14ac:dyDescent="0.25">
      <c r="A52" s="436"/>
      <c r="B52" s="468"/>
      <c r="C52" s="647"/>
      <c r="D52" s="647"/>
      <c r="E52" s="647"/>
      <c r="F52" s="647"/>
      <c r="G52" s="647"/>
      <c r="H52" s="647"/>
      <c r="I52" s="647"/>
      <c r="J52" s="647"/>
      <c r="K52" s="647"/>
      <c r="L52" s="647"/>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467</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183</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468</v>
      </c>
      <c r="C59" s="466"/>
      <c r="D59" s="466"/>
      <c r="E59" s="466"/>
      <c r="F59" s="466"/>
      <c r="G59" s="466"/>
      <c r="H59" s="466"/>
      <c r="I59" s="466"/>
      <c r="J59" s="466"/>
      <c r="K59" s="466"/>
      <c r="L59" s="466"/>
      <c r="M59" s="467"/>
      <c r="N59" s="471" t="s">
        <v>182</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t="s">
        <v>183</v>
      </c>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469</v>
      </c>
      <c r="C64" s="466"/>
      <c r="D64" s="466"/>
      <c r="E64" s="466"/>
      <c r="F64" s="466"/>
      <c r="G64" s="466"/>
      <c r="H64" s="466"/>
      <c r="I64" s="466"/>
      <c r="J64" s="466"/>
      <c r="K64" s="466"/>
      <c r="L64" s="466"/>
      <c r="M64" s="467"/>
      <c r="N64" s="471" t="s">
        <v>184</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t="s">
        <v>185</v>
      </c>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t="s">
        <v>187</v>
      </c>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Z2_DFiRZ!G40</f>
        <v>28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28</v>
      </c>
      <c r="H72" s="307"/>
      <c r="I72" s="308"/>
      <c r="J72" s="343"/>
      <c r="K72" s="313"/>
      <c r="L72" s="648" t="s">
        <v>68</v>
      </c>
      <c r="M72" s="649"/>
      <c r="N72" s="649"/>
      <c r="O72" s="649"/>
      <c r="P72" s="649"/>
      <c r="Q72" s="649"/>
      <c r="R72" s="649"/>
      <c r="S72" s="650"/>
    </row>
    <row r="73" spans="1:19" ht="15" customHeight="1" x14ac:dyDescent="0.25">
      <c r="A73" s="315"/>
      <c r="B73" s="322" t="s">
        <v>68</v>
      </c>
      <c r="C73" s="323"/>
      <c r="D73" s="323"/>
      <c r="E73" s="323"/>
      <c r="F73" s="324"/>
      <c r="G73" s="303">
        <v>12</v>
      </c>
      <c r="H73" s="304"/>
      <c r="I73" s="305"/>
      <c r="J73" s="343"/>
      <c r="K73" s="313"/>
      <c r="L73" s="648" t="s">
        <v>92</v>
      </c>
      <c r="M73" s="649"/>
      <c r="N73" s="649"/>
      <c r="O73" s="649"/>
      <c r="P73" s="649"/>
      <c r="Q73" s="649"/>
      <c r="R73" s="649"/>
      <c r="S73" s="650"/>
    </row>
    <row r="74" spans="1:19" ht="15" customHeight="1" x14ac:dyDescent="0.25">
      <c r="A74" s="315"/>
      <c r="B74" s="322" t="s">
        <v>69</v>
      </c>
      <c r="C74" s="323"/>
      <c r="D74" s="323"/>
      <c r="E74" s="323"/>
      <c r="F74" s="324"/>
      <c r="G74" s="303"/>
      <c r="H74" s="304"/>
      <c r="I74" s="305"/>
      <c r="J74" s="343"/>
      <c r="K74" s="313"/>
      <c r="L74" s="648" t="s">
        <v>119</v>
      </c>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t="s">
        <v>102</v>
      </c>
      <c r="M75" s="649"/>
      <c r="N75" s="649"/>
      <c r="O75" s="649"/>
      <c r="P75" s="649"/>
      <c r="Q75" s="649"/>
      <c r="R75" s="649"/>
      <c r="S75" s="650"/>
    </row>
    <row r="76" spans="1:19" ht="15" customHeight="1" x14ac:dyDescent="0.25">
      <c r="A76" s="315"/>
      <c r="B76" s="322" t="s">
        <v>71</v>
      </c>
      <c r="C76" s="323"/>
      <c r="D76" s="323"/>
      <c r="E76" s="323"/>
      <c r="F76" s="324"/>
      <c r="G76" s="303">
        <v>14</v>
      </c>
      <c r="H76" s="304"/>
      <c r="I76" s="305"/>
      <c r="J76" s="343"/>
      <c r="K76" s="313"/>
      <c r="L76" s="648" t="s">
        <v>118</v>
      </c>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648" t="s">
        <v>91</v>
      </c>
      <c r="M81" s="649"/>
      <c r="N81" s="649"/>
      <c r="O81" s="649"/>
      <c r="P81" s="649"/>
      <c r="Q81" s="649"/>
      <c r="R81" s="649"/>
      <c r="S81" s="650"/>
    </row>
    <row r="82" spans="1:19" ht="15" customHeight="1" x14ac:dyDescent="0.25">
      <c r="A82" s="315"/>
      <c r="B82" s="322" t="s">
        <v>77</v>
      </c>
      <c r="C82" s="323"/>
      <c r="D82" s="323"/>
      <c r="E82" s="323"/>
      <c r="F82" s="324"/>
      <c r="G82" s="303">
        <v>2</v>
      </c>
      <c r="H82" s="304"/>
      <c r="I82" s="305"/>
      <c r="J82" s="343"/>
      <c r="K82" s="313"/>
      <c r="L82" s="648" t="s">
        <v>118</v>
      </c>
      <c r="M82" s="649"/>
      <c r="N82" s="649"/>
      <c r="O82" s="649"/>
      <c r="P82" s="649"/>
      <c r="Q82" s="649"/>
      <c r="R82" s="649"/>
      <c r="S82" s="650"/>
    </row>
    <row r="83" spans="1:19" ht="15" customHeight="1" x14ac:dyDescent="0.25">
      <c r="A83" s="315"/>
      <c r="B83" s="322" t="s">
        <v>78</v>
      </c>
      <c r="C83" s="323"/>
      <c r="D83" s="323"/>
      <c r="E83" s="323"/>
      <c r="F83" s="324"/>
      <c r="G83" s="303"/>
      <c r="H83" s="304"/>
      <c r="I83" s="305"/>
      <c r="J83" s="343"/>
      <c r="K83" s="313"/>
      <c r="L83" s="648" t="s">
        <v>282</v>
      </c>
      <c r="M83" s="649"/>
      <c r="N83" s="649"/>
      <c r="O83" s="649"/>
      <c r="P83" s="649"/>
      <c r="Q83" s="649"/>
      <c r="R83" s="649"/>
      <c r="S83" s="650"/>
    </row>
    <row r="84" spans="1:19" ht="15" customHeight="1" x14ac:dyDescent="0.25">
      <c r="A84" s="315"/>
      <c r="B84" s="278" t="s">
        <v>79</v>
      </c>
      <c r="C84" s="279"/>
      <c r="D84" s="279"/>
      <c r="E84" s="279"/>
      <c r="F84" s="280"/>
      <c r="G84" s="319">
        <f>Z2_DFiRZ!H40</f>
        <v>97</v>
      </c>
      <c r="H84" s="320"/>
      <c r="I84" s="321"/>
      <c r="J84" s="343"/>
      <c r="K84" s="313"/>
      <c r="L84" s="288" t="s">
        <v>98</v>
      </c>
      <c r="M84" s="289"/>
      <c r="N84" s="289"/>
      <c r="O84" s="289"/>
      <c r="P84" s="289"/>
      <c r="Q84" s="289"/>
      <c r="R84" s="289"/>
      <c r="S84" s="290"/>
    </row>
    <row r="85" spans="1:19" ht="15" customHeight="1" x14ac:dyDescent="0.25">
      <c r="A85" s="315"/>
      <c r="B85" s="316" t="s">
        <v>144</v>
      </c>
      <c r="C85" s="317"/>
      <c r="D85" s="317"/>
      <c r="E85" s="317"/>
      <c r="F85" s="318"/>
      <c r="G85" s="306">
        <f>SUM(G84,G71)</f>
        <v>125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Z2_DFiRZ!E40</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90</v>
      </c>
      <c r="C90" s="397"/>
      <c r="D90" s="397"/>
      <c r="E90" s="398"/>
      <c r="F90" s="399">
        <v>70</v>
      </c>
      <c r="G90" s="400"/>
      <c r="H90" s="400"/>
      <c r="I90" s="401"/>
      <c r="J90" s="422"/>
      <c r="K90" s="426"/>
      <c r="L90" s="300" t="s">
        <v>231</v>
      </c>
      <c r="M90" s="301"/>
      <c r="N90" s="301"/>
      <c r="O90" s="301"/>
      <c r="P90" s="301"/>
      <c r="Q90" s="301"/>
      <c r="R90" s="301"/>
      <c r="S90" s="302"/>
    </row>
    <row r="91" spans="1:19" ht="15" customHeight="1" x14ac:dyDescent="0.25">
      <c r="A91" s="418"/>
      <c r="B91" s="396" t="s">
        <v>114</v>
      </c>
      <c r="C91" s="397"/>
      <c r="D91" s="397"/>
      <c r="E91" s="398"/>
      <c r="F91" s="399">
        <v>30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67.25" customHeight="1" x14ac:dyDescent="0.25">
      <c r="A98" s="409"/>
      <c r="B98" s="379" t="s">
        <v>353</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105.75" customHeight="1" x14ac:dyDescent="0.25">
      <c r="A100" s="409"/>
      <c r="B100" s="379" t="s">
        <v>355</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105.75" customHeight="1" x14ac:dyDescent="0.25">
      <c r="A102" s="409"/>
      <c r="B102" s="379" t="s">
        <v>354</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8TqJHp/+4WNVDtM5w6JrLr+LjBWxNGrpJFhvDq+EO+oE1gclFlGPEZcLg9zlUYQ+3BGlO93iVuQT3EdCTc6Khw==" saltValue="x+uhj2Ldz1jKMtyaN0SAE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4D49FDF-11F9-43B6-B8FE-6F52CA17D225}">
      <formula1>ZAL</formula1>
    </dataValidation>
    <dataValidation type="list" allowBlank="1" showInputMessage="1" showErrorMessage="1" sqref="L7" xr:uid="{6659789B-AD6A-4EC3-B3B0-66D9F5D35A7B}">
      <formula1>STATUS</formula1>
    </dataValidation>
    <dataValidation type="list" allowBlank="1" showInputMessage="1" showErrorMessage="1" sqref="L72:L79" xr:uid="{526CE956-7106-46FB-AAD6-DEB3CD3AA470}">
      <formula1>METODY</formula1>
    </dataValidation>
    <dataValidation type="list" allowBlank="1" showInputMessage="1" showErrorMessage="1" sqref="L81:L85" xr:uid="{447341A2-4EC1-4980-A56F-1878B15D9D0B}">
      <formula1>PRAC_STUD</formula1>
    </dataValidation>
    <dataValidation type="list" allowBlank="1" showInputMessage="1" showErrorMessage="1" sqref="N14:S33" xr:uid="{B6A554E8-7D5B-48B8-A99D-775A8A466E3B}">
      <formula1>KEW_Z2</formula1>
    </dataValidation>
    <dataValidation type="list" allowBlank="1" showInputMessage="1" showErrorMessage="1" sqref="N34:S53" xr:uid="{93C22D58-BF3E-4B87-96E3-AC162A02F3AB}">
      <formula1>KEU_Z2</formula1>
    </dataValidation>
    <dataValidation type="list" allowBlank="1" showInputMessage="1" showErrorMessage="1" sqref="N54:S68" xr:uid="{ECCAF4A1-28C8-4830-9D97-BED6E97E3939}">
      <formula1>KEK_Z2</formula1>
    </dataValidation>
  </dataValidations>
  <hyperlinks>
    <hyperlink ref="O13" r:id="rId1" xr:uid="{E270C62B-C846-471B-89F0-3D8C48A7115F}"/>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6EE-9A04-4902-82B6-6442D0E8A4D6}">
  <sheetPr codeName="Arkusz33">
    <tabColor theme="7" tint="0.59999389629810485"/>
    <pageSetUpPr fitToPage="1"/>
  </sheetPr>
  <dimension ref="A1:S8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Z2_DFiRZ!B41</f>
        <v>Moduł Z2/9</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Z2_DFiRZ!C41</f>
        <v>Moduł dyplomowy (2)</v>
      </c>
      <c r="D4" s="268"/>
      <c r="E4" s="268"/>
      <c r="F4" s="268"/>
      <c r="G4" s="268"/>
      <c r="H4" s="268"/>
      <c r="I4" s="268"/>
      <c r="J4" s="269"/>
      <c r="K4" s="272" t="s">
        <v>40</v>
      </c>
      <c r="L4" s="272"/>
      <c r="M4" s="112">
        <f>Z2_DFiRZ!D41</f>
        <v>3</v>
      </c>
      <c r="N4" s="270" t="s">
        <v>41</v>
      </c>
      <c r="O4" s="271"/>
      <c r="P4" s="264" t="str">
        <f>Z2_DFiRZ!F41</f>
        <v>prof. A. Zelek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44</v>
      </c>
      <c r="H6" s="110" t="s">
        <v>45</v>
      </c>
      <c r="I6" s="40">
        <v>2</v>
      </c>
      <c r="J6" s="7" t="s">
        <v>229</v>
      </c>
      <c r="K6" s="249" t="s">
        <v>46</v>
      </c>
      <c r="L6" s="249"/>
      <c r="M6" s="250" t="s">
        <v>47</v>
      </c>
      <c r="N6" s="250"/>
      <c r="O6" s="112" t="s">
        <v>48</v>
      </c>
      <c r="P6" s="251" t="s">
        <v>49</v>
      </c>
      <c r="Q6" s="252"/>
      <c r="R6" s="112">
        <f>Z2_DFiRZ!G41</f>
        <v>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524</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591</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592</v>
      </c>
      <c r="B22" s="634"/>
      <c r="C22" s="634"/>
      <c r="D22" s="634"/>
      <c r="E22" s="634"/>
      <c r="F22" s="634" t="s">
        <v>593</v>
      </c>
      <c r="G22" s="634"/>
      <c r="H22" s="634"/>
      <c r="I22" s="634"/>
      <c r="J22" s="634"/>
      <c r="K22" s="634"/>
      <c r="L22" s="634" t="s">
        <v>594</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Z2_DFiRZ!B41</f>
        <v>Moduł Z2/9</v>
      </c>
      <c r="C26" s="235"/>
      <c r="D26" s="33" t="str">
        <f>Z2_DFiRZ!B42</f>
        <v>Kurs 9.1.</v>
      </c>
      <c r="E26" s="67"/>
      <c r="F26" s="190"/>
      <c r="G26" s="191"/>
      <c r="H26" s="198"/>
      <c r="I26" s="199"/>
      <c r="J26" s="34"/>
      <c r="K26" s="176"/>
      <c r="L26" s="177"/>
      <c r="M26" s="176"/>
      <c r="N26" s="177"/>
      <c r="O26" s="178"/>
      <c r="P26" s="179"/>
      <c r="Q26" s="178"/>
      <c r="R26" s="180"/>
    </row>
    <row r="27" spans="1:19" s="68" customFormat="1" ht="59.25" customHeight="1" x14ac:dyDescent="0.25">
      <c r="A27" s="87" t="s">
        <v>55</v>
      </c>
      <c r="B27" s="542" t="str">
        <f>Z2_DFiRZ!C42</f>
        <v>Seminarium dyplomowe</v>
      </c>
      <c r="C27" s="543"/>
      <c r="D27" s="544"/>
      <c r="E27" s="545"/>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Z2_DFiRZ!D42</f>
        <v>3</v>
      </c>
      <c r="C28" s="237"/>
      <c r="D28" s="238"/>
      <c r="E28" s="195"/>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33"/>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pans="1:18" s="68" customFormat="1" x14ac:dyDescent="0.25"/>
    <row r="66" spans="1:18" s="68" customFormat="1" x14ac:dyDescent="0.25"/>
    <row r="67" spans="1:18" s="68" customFormat="1" x14ac:dyDescent="0.25"/>
    <row r="68" spans="1:18" s="68" customFormat="1" x14ac:dyDescent="0.25"/>
    <row r="69" spans="1:18" s="68" customFormat="1" x14ac:dyDescent="0.25"/>
    <row r="70" spans="1:18" s="68" customFormat="1" x14ac:dyDescent="0.25"/>
    <row r="71" spans="1:18" s="68" customFormat="1" x14ac:dyDescent="0.25"/>
    <row r="72" spans="1:18" s="68" customFormat="1" x14ac:dyDescent="0.25"/>
    <row r="73" spans="1:18" s="68" customFormat="1" x14ac:dyDescent="0.25"/>
    <row r="74" spans="1:18" s="68" customFormat="1" x14ac:dyDescent="0.25"/>
    <row r="75" spans="1:18" s="68" customFormat="1" x14ac:dyDescent="0.25"/>
    <row r="76" spans="1:18" s="68" customFormat="1" x14ac:dyDescent="0.25"/>
    <row r="77" spans="1:18" x14ac:dyDescent="0.25">
      <c r="A77" s="68"/>
      <c r="B77" s="68"/>
      <c r="C77" s="68"/>
      <c r="D77" s="68"/>
      <c r="E77" s="68"/>
      <c r="F77" s="68"/>
      <c r="G77" s="68"/>
      <c r="H77" s="68"/>
      <c r="I77" s="68"/>
      <c r="J77" s="68"/>
      <c r="K77" s="68"/>
      <c r="L77" s="68"/>
      <c r="M77" s="68"/>
      <c r="N77" s="68"/>
      <c r="O77" s="68"/>
      <c r="P77" s="68"/>
      <c r="Q77" s="68"/>
      <c r="R77" s="68"/>
    </row>
    <row r="78" spans="1:18" x14ac:dyDescent="0.25">
      <c r="A78" s="68"/>
      <c r="B78" s="68"/>
      <c r="C78" s="68"/>
      <c r="D78" s="68"/>
      <c r="E78" s="68"/>
      <c r="F78" s="68"/>
      <c r="G78" s="68"/>
      <c r="H78" s="68"/>
      <c r="I78" s="68"/>
      <c r="J78" s="68"/>
      <c r="K78" s="68"/>
      <c r="L78" s="68"/>
      <c r="M78" s="68"/>
      <c r="N78" s="68"/>
      <c r="O78" s="68"/>
      <c r="P78" s="68"/>
      <c r="Q78" s="68"/>
      <c r="R78" s="68"/>
    </row>
    <row r="79" spans="1:18" x14ac:dyDescent="0.25">
      <c r="A79" s="68"/>
      <c r="B79" s="68"/>
      <c r="C79" s="68"/>
      <c r="D79" s="68"/>
      <c r="E79" s="68"/>
      <c r="F79" s="68"/>
      <c r="G79" s="68"/>
      <c r="H79" s="68"/>
      <c r="I79" s="68"/>
      <c r="J79" s="68"/>
      <c r="K79" s="68"/>
      <c r="L79" s="68"/>
      <c r="M79" s="68"/>
      <c r="N79" s="68"/>
      <c r="O79" s="68"/>
      <c r="P79" s="68"/>
      <c r="Q79" s="68"/>
      <c r="R79" s="68"/>
    </row>
    <row r="80" spans="1:18" x14ac:dyDescent="0.25">
      <c r="A80" s="68"/>
      <c r="B80" s="68"/>
      <c r="C80" s="68"/>
      <c r="D80" s="68"/>
      <c r="E80" s="68"/>
      <c r="F80" s="68"/>
      <c r="G80" s="68"/>
      <c r="H80" s="68"/>
      <c r="I80" s="68"/>
      <c r="J80" s="68"/>
      <c r="K80" s="68"/>
      <c r="L80" s="68"/>
      <c r="M80" s="68"/>
      <c r="N80" s="68"/>
      <c r="O80" s="68"/>
      <c r="P80" s="68"/>
      <c r="Q80" s="68"/>
      <c r="R80" s="68"/>
    </row>
  </sheetData>
  <sheetProtection algorithmName="SHA-512" hashValue="D6uuqZsdpWYE2tnniPMqZfafhAQJbLa6EdHl0rsJZCBLJXFeCy57+aW2s9KgafYmRw1diE++72/CJau5JA6QPg==" saltValue="QbTe8WTKQMr6ZWMHseWX8A==" spinCount="100000" sheet="1" objects="1" scenarios="1"/>
  <mergeCells count="67">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F2FD4870-8E57-4450-9B72-C14B46804E4B}">
      <formula1>20</formula1>
      <formula2>1200</formula2>
    </dataValidation>
    <dataValidation type="list" allowBlank="1" showInputMessage="1" showErrorMessage="1" sqref="K6:L6" xr:uid="{71570D43-6A67-42EF-9033-63A441A7EF93}">
      <formula1>STATUS</formula1>
    </dataValidation>
  </dataValidations>
  <hyperlinks>
    <hyperlink ref="C29" r:id="rId1" xr:uid="{F573E0C7-AA98-474F-807E-C83C98ED706B}"/>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0EAD-4DEC-40FC-9BD0-7459E8A37EE9}">
  <sheetPr codeName="Arkusz3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Z2_DFiRZ!B41</f>
        <v>Moduł Z2/9</v>
      </c>
      <c r="B3" s="350"/>
      <c r="C3" s="350"/>
      <c r="D3" s="354" t="str">
        <f>Z2_DFiRZ!C41</f>
        <v>Moduł dyplomowy (2)</v>
      </c>
      <c r="E3" s="355"/>
      <c r="F3" s="355"/>
      <c r="G3" s="355"/>
      <c r="H3" s="355"/>
      <c r="I3" s="356"/>
      <c r="J3" s="3"/>
      <c r="K3" s="3"/>
      <c r="L3" s="4"/>
      <c r="M3" s="4"/>
      <c r="N3" s="4"/>
      <c r="O3" s="4"/>
      <c r="P3" s="4"/>
      <c r="Q3" s="4"/>
      <c r="R3" s="4"/>
    </row>
    <row r="4" spans="1:19" ht="18.75" thickBot="1" x14ac:dyDescent="0.3">
      <c r="A4" s="428" t="s">
        <v>54</v>
      </c>
      <c r="B4" s="428"/>
      <c r="C4" s="428"/>
      <c r="D4" s="351" t="str">
        <f>Z2_DFiRZ!B42</f>
        <v>Kurs 9.1.</v>
      </c>
      <c r="E4" s="352"/>
      <c r="F4" s="352"/>
      <c r="G4" s="352"/>
      <c r="H4" s="352"/>
      <c r="I4" s="353"/>
      <c r="J4" s="3"/>
      <c r="K4" s="3"/>
      <c r="L4" s="4"/>
      <c r="M4" s="4"/>
      <c r="N4" s="4"/>
      <c r="O4" s="4"/>
      <c r="P4" s="4"/>
      <c r="Q4" s="4"/>
      <c r="R4" s="4"/>
    </row>
    <row r="5" spans="1:19" ht="23.25" thickBot="1" x14ac:dyDescent="0.3">
      <c r="A5" s="429" t="s">
        <v>55</v>
      </c>
      <c r="B5" s="429"/>
      <c r="C5" s="429"/>
      <c r="D5" s="430" t="str">
        <f>Z2_DFiRZ!C42</f>
        <v>Seminarium dyplomowe</v>
      </c>
      <c r="E5" s="430"/>
      <c r="F5" s="430"/>
      <c r="G5" s="430"/>
      <c r="H5" s="430"/>
      <c r="I5" s="430"/>
      <c r="J5" s="430"/>
      <c r="K5" s="430"/>
      <c r="L5" s="431" t="s">
        <v>40</v>
      </c>
      <c r="M5" s="431"/>
      <c r="N5" s="73">
        <f>Z2_DFiRZ!D42</f>
        <v>3</v>
      </c>
      <c r="O5" s="431" t="s">
        <v>41</v>
      </c>
      <c r="P5" s="431"/>
      <c r="Q5" s="442" t="str">
        <f>Z2_DFiRZ!F41</f>
        <v>prof. A. Zelek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(9)'!G6</f>
        <v>I</v>
      </c>
      <c r="H7" s="111" t="s">
        <v>45</v>
      </c>
      <c r="I7" s="40">
        <f>'M (9)'!I6</f>
        <v>2</v>
      </c>
      <c r="J7" s="251" t="s">
        <v>228</v>
      </c>
      <c r="K7" s="252"/>
      <c r="L7" s="358" t="s">
        <v>46</v>
      </c>
      <c r="M7" s="359"/>
      <c r="N7" s="7" t="s">
        <v>47</v>
      </c>
      <c r="O7" s="442" t="s">
        <v>48</v>
      </c>
      <c r="P7" s="442"/>
      <c r="Q7" s="443" t="s">
        <v>49</v>
      </c>
      <c r="R7" s="443"/>
      <c r="S7" s="74">
        <f>Z2_DFiRZ!G42</f>
        <v>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470</v>
      </c>
      <c r="C14" s="640"/>
      <c r="D14" s="640"/>
      <c r="E14" s="640"/>
      <c r="F14" s="640"/>
      <c r="G14" s="640"/>
      <c r="H14" s="640"/>
      <c r="I14" s="640"/>
      <c r="J14" s="640"/>
      <c r="K14" s="640"/>
      <c r="L14" s="640"/>
      <c r="M14" s="641"/>
      <c r="N14" s="642" t="s">
        <v>159</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471</v>
      </c>
      <c r="C34" s="640"/>
      <c r="D34" s="640"/>
      <c r="E34" s="640"/>
      <c r="F34" s="640"/>
      <c r="G34" s="640"/>
      <c r="H34" s="640"/>
      <c r="I34" s="640"/>
      <c r="J34" s="640"/>
      <c r="K34" s="640"/>
      <c r="L34" s="640"/>
      <c r="M34" s="641"/>
      <c r="N34" s="642" t="s">
        <v>180</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472</v>
      </c>
      <c r="C54" s="640"/>
      <c r="D54" s="640"/>
      <c r="E54" s="640"/>
      <c r="F54" s="640"/>
      <c r="G54" s="640"/>
      <c r="H54" s="640"/>
      <c r="I54" s="640"/>
      <c r="J54" s="640"/>
      <c r="K54" s="640"/>
      <c r="L54" s="640"/>
      <c r="M54" s="641"/>
      <c r="N54" s="642" t="s">
        <v>183</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181</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Z2_DFiRZ!G42</f>
        <v>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8</v>
      </c>
      <c r="H72" s="307"/>
      <c r="I72" s="308"/>
      <c r="J72" s="343"/>
      <c r="K72" s="313"/>
      <c r="L72" s="288" t="s">
        <v>99</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105</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c r="M74" s="289"/>
      <c r="N74" s="289"/>
      <c r="O74" s="289"/>
      <c r="P74" s="289"/>
      <c r="Q74" s="289"/>
      <c r="R74" s="289"/>
      <c r="S74" s="290"/>
    </row>
    <row r="75" spans="1:19" ht="15" customHeight="1" x14ac:dyDescent="0.25">
      <c r="A75" s="315"/>
      <c r="B75" s="322" t="s">
        <v>70</v>
      </c>
      <c r="C75" s="323"/>
      <c r="D75" s="323"/>
      <c r="E75" s="323"/>
      <c r="F75" s="324"/>
      <c r="G75" s="303">
        <v>3</v>
      </c>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v>3</v>
      </c>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v>2</v>
      </c>
      <c r="H81" s="304"/>
      <c r="I81" s="305"/>
      <c r="J81" s="343"/>
      <c r="K81" s="313"/>
      <c r="L81" s="288" t="s">
        <v>95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107</v>
      </c>
      <c r="M83" s="289"/>
      <c r="N83" s="289"/>
      <c r="O83" s="289"/>
      <c r="P83" s="289"/>
      <c r="Q83" s="289"/>
      <c r="R83" s="289"/>
      <c r="S83" s="290"/>
    </row>
    <row r="84" spans="1:19" ht="15" customHeight="1" x14ac:dyDescent="0.25">
      <c r="A84" s="315"/>
      <c r="B84" s="278" t="s">
        <v>79</v>
      </c>
      <c r="C84" s="279"/>
      <c r="D84" s="279"/>
      <c r="E84" s="279"/>
      <c r="F84" s="280"/>
      <c r="G84" s="319">
        <f>Z2_DFiRZ!H42</f>
        <v>67</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Z2_DFiRZ!E42</f>
        <v>zal. bez oceny</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135</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26" customHeight="1" x14ac:dyDescent="0.25">
      <c r="A98" s="409"/>
      <c r="B98" s="379" t="s">
        <v>595</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51.75" customHeight="1" x14ac:dyDescent="0.25">
      <c r="A100" s="409"/>
      <c r="B100" s="379" t="s">
        <v>596</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30" customHeight="1" x14ac:dyDescent="0.25">
      <c r="A102" s="409"/>
      <c r="B102" s="379"/>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olXB3Ku4Z9vz+HXS8iP4g6s+h15o85UT/6ws4bk0pRYmnghDZfdVF1S58F2+ZnLrLw+MBaqASI2jUlxuvvigbA==" saltValue="CaS5SNZbjO+jWEwMHlMhM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7297D990-21C8-4E88-9992-9F7C674EB027}">
      <formula1>PRAC_STUD</formula1>
    </dataValidation>
    <dataValidation type="list" allowBlank="1" showInputMessage="1" showErrorMessage="1" sqref="L72:L79" xr:uid="{7B5EFE8E-9DD8-4A35-B541-69A8C78073FB}">
      <formula1>METODY</formula1>
    </dataValidation>
    <dataValidation type="list" allowBlank="1" showInputMessage="1" showErrorMessage="1" sqref="L7" xr:uid="{C89F677E-2690-42CC-A521-A2D003E4E616}">
      <formula1>STATUS</formula1>
    </dataValidation>
    <dataValidation type="list" allowBlank="1" showInputMessage="1" showErrorMessage="1" sqref="B90:E94" xr:uid="{EB3001C1-77ED-480E-BC6D-EA53EF099420}">
      <formula1>ZAL</formula1>
    </dataValidation>
    <dataValidation type="list" allowBlank="1" showInputMessage="1" showErrorMessage="1" sqref="N14:S33" xr:uid="{2845BAC7-21F7-4AAA-90BE-2242DDAB5A63}">
      <formula1>KEW_Z2</formula1>
    </dataValidation>
    <dataValidation type="list" allowBlank="1" showInputMessage="1" showErrorMessage="1" sqref="N34:S53" xr:uid="{A01D61FC-546D-4810-9864-89D0F951164F}">
      <formula1>KEU_Z2</formula1>
    </dataValidation>
    <dataValidation type="list" allowBlank="1" showInputMessage="1" showErrorMessage="1" sqref="N54:S68" xr:uid="{E1B422A8-B488-4692-BB46-08678DC311C2}">
      <formula1>KEK_Z2</formula1>
    </dataValidation>
  </dataValidations>
  <hyperlinks>
    <hyperlink ref="O13" r:id="rId1" xr:uid="{BBF12AAB-6FE3-41DC-9B76-F9A7CCD5240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BE8B-2D00-40D3-A59E-6418AB89B994}">
  <sheetPr codeName="Arkusz41">
    <tabColor theme="7"/>
    <pageSetUpPr fitToPage="1"/>
  </sheetPr>
  <dimension ref="A1:S75"/>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Z2_DFiRZ!B44</f>
        <v>Moduł Z2/10</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Z2_DFiRZ!C44</f>
        <v>Moduł specjalnościowy (3) DFiRZ</v>
      </c>
      <c r="D4" s="268"/>
      <c r="E4" s="268"/>
      <c r="F4" s="268"/>
      <c r="G4" s="268"/>
      <c r="H4" s="268"/>
      <c r="I4" s="268"/>
      <c r="J4" s="269"/>
      <c r="K4" s="272" t="s">
        <v>40</v>
      </c>
      <c r="L4" s="272"/>
      <c r="M4" s="112">
        <f>Z2_DFiRZ!D44</f>
        <v>7</v>
      </c>
      <c r="N4" s="270" t="s">
        <v>41</v>
      </c>
      <c r="O4" s="271"/>
      <c r="P4" s="264" t="str">
        <f>Z2_DFiRZ!F44</f>
        <v>dr D. Majewska-Bielecka</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285</v>
      </c>
      <c r="H6" s="110" t="s">
        <v>45</v>
      </c>
      <c r="I6" s="40">
        <v>3</v>
      </c>
      <c r="J6" s="7" t="s">
        <v>229</v>
      </c>
      <c r="K6" s="249" t="s">
        <v>46</v>
      </c>
      <c r="L6" s="249"/>
      <c r="M6" s="250" t="s">
        <v>47</v>
      </c>
      <c r="N6" s="250"/>
      <c r="O6" s="112" t="s">
        <v>48</v>
      </c>
      <c r="P6" s="251" t="s">
        <v>49</v>
      </c>
      <c r="Q6" s="252"/>
      <c r="R6" s="112">
        <f>Z2_DFiRZ!G44</f>
        <v>42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689</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690</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686</v>
      </c>
      <c r="B22" s="634"/>
      <c r="C22" s="634"/>
      <c r="D22" s="634"/>
      <c r="E22" s="634"/>
      <c r="F22" s="634" t="s">
        <v>688</v>
      </c>
      <c r="G22" s="634"/>
      <c r="H22" s="634"/>
      <c r="I22" s="634"/>
      <c r="J22" s="634"/>
      <c r="K22" s="634"/>
      <c r="L22" s="634" t="s">
        <v>687</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Z2_DFiRZ!B44</f>
        <v>Moduł Z2/10</v>
      </c>
      <c r="C26" s="235"/>
      <c r="D26" s="33" t="str">
        <f>Z2_DFiRZ!B45</f>
        <v>Kurs 10.1.</v>
      </c>
      <c r="E26" s="67" t="str">
        <f>Z2_DFiRZ!B44</f>
        <v>Moduł Z2/10</v>
      </c>
      <c r="F26" s="190" t="str">
        <f>Z2_DFiRZ!B46</f>
        <v>Kurs 10.2.</v>
      </c>
      <c r="G26" s="191"/>
      <c r="H26" s="198"/>
      <c r="I26" s="199"/>
      <c r="J26" s="34"/>
      <c r="K26" s="176"/>
      <c r="L26" s="177"/>
      <c r="M26" s="176"/>
      <c r="N26" s="177"/>
      <c r="O26" s="178"/>
      <c r="P26" s="179"/>
      <c r="Q26" s="178"/>
      <c r="R26" s="180"/>
    </row>
    <row r="27" spans="1:19" s="68" customFormat="1" ht="59.25" customHeight="1" x14ac:dyDescent="0.25">
      <c r="A27" s="87" t="s">
        <v>55</v>
      </c>
      <c r="B27" s="542" t="str">
        <f>Z2_DFiRZ!C45</f>
        <v>Metody analizy giełdowej</v>
      </c>
      <c r="C27" s="543"/>
      <c r="D27" s="544"/>
      <c r="E27" s="545" t="str">
        <f>Z2_DFiRZ!C46</f>
        <v>Inżynieria finansowa</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Z2_DFiRZ!D45</f>
        <v>3</v>
      </c>
      <c r="C28" s="237"/>
      <c r="D28" s="238"/>
      <c r="E28" s="195">
        <f>Z2_DFiRZ!D46</f>
        <v>4</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2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x14ac:dyDescent="0.25"/>
    <row r="35" spans="2:17" s="68" customFormat="1" x14ac:dyDescent="0.25"/>
    <row r="36" spans="2:17" s="68" customFormat="1" x14ac:dyDescent="0.25"/>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pans="1:18" s="68" customFormat="1" x14ac:dyDescent="0.25"/>
    <row r="66" spans="1:18" s="68" customFormat="1" x14ac:dyDescent="0.25"/>
    <row r="67" spans="1:18" s="68" customFormat="1" x14ac:dyDescent="0.25"/>
    <row r="68" spans="1:18" s="68" customFormat="1" x14ac:dyDescent="0.25"/>
    <row r="69" spans="1:18" s="68" customFormat="1" x14ac:dyDescent="0.25"/>
    <row r="70" spans="1:18" s="68" customFormat="1" x14ac:dyDescent="0.25"/>
    <row r="71" spans="1:18" s="68" customFormat="1" x14ac:dyDescent="0.25"/>
    <row r="72" spans="1:18" x14ac:dyDescent="0.25">
      <c r="A72" s="68"/>
      <c r="B72" s="68"/>
      <c r="C72" s="68"/>
      <c r="D72" s="68"/>
      <c r="E72" s="68"/>
      <c r="F72" s="68"/>
      <c r="G72" s="68"/>
      <c r="H72" s="68"/>
      <c r="I72" s="68"/>
      <c r="J72" s="68"/>
      <c r="K72" s="68"/>
      <c r="L72" s="68"/>
      <c r="M72" s="68"/>
      <c r="N72" s="68"/>
      <c r="O72" s="68"/>
      <c r="P72" s="68"/>
      <c r="Q72" s="68"/>
      <c r="R72" s="68"/>
    </row>
    <row r="73" spans="1:18" x14ac:dyDescent="0.25">
      <c r="A73" s="68"/>
      <c r="B73" s="68"/>
      <c r="C73" s="68"/>
      <c r="D73" s="68"/>
      <c r="E73" s="68"/>
      <c r="F73" s="68"/>
      <c r="G73" s="68"/>
      <c r="H73" s="68"/>
      <c r="I73" s="68"/>
      <c r="J73" s="68"/>
      <c r="K73" s="68"/>
      <c r="L73" s="68"/>
      <c r="M73" s="68"/>
      <c r="N73" s="68"/>
      <c r="O73" s="68"/>
      <c r="P73" s="68"/>
      <c r="Q73" s="68"/>
      <c r="R73" s="68"/>
    </row>
    <row r="74" spans="1:18" x14ac:dyDescent="0.25">
      <c r="A74" s="68"/>
      <c r="B74" s="68"/>
      <c r="C74" s="68"/>
      <c r="D74" s="68"/>
      <c r="E74" s="68"/>
      <c r="F74" s="68"/>
      <c r="G74" s="68"/>
      <c r="H74" s="68"/>
      <c r="I74" s="68"/>
      <c r="J74" s="68"/>
      <c r="K74" s="68"/>
      <c r="L74" s="68"/>
      <c r="M74" s="68"/>
      <c r="N74" s="68"/>
      <c r="O74" s="68"/>
      <c r="P74" s="68"/>
      <c r="Q74" s="68"/>
      <c r="R74" s="68"/>
    </row>
    <row r="75" spans="1:18" x14ac:dyDescent="0.25">
      <c r="A75" s="68"/>
      <c r="B75" s="68"/>
      <c r="C75" s="68"/>
      <c r="D75" s="68"/>
      <c r="E75" s="68"/>
      <c r="F75" s="68"/>
      <c r="G75" s="68"/>
      <c r="H75" s="68"/>
      <c r="I75" s="68"/>
      <c r="J75" s="68"/>
      <c r="K75" s="68"/>
      <c r="L75" s="68"/>
      <c r="M75" s="68"/>
      <c r="N75" s="68"/>
      <c r="O75" s="68"/>
      <c r="P75" s="68"/>
      <c r="Q75" s="68"/>
      <c r="R75" s="68"/>
    </row>
  </sheetData>
  <sheetProtection algorithmName="SHA-512" hashValue="xSOFf06kNjIajgnGJ/eiqkFU/PulExZHaiRAa4CtB18ScsfuSUvsR7uo1c5sFbTD0Vkf/njYH1iRfprWLfDrDA==" saltValue="e/tTeafhEaV/C7mUfX773Q==" spinCount="100000" sheet="1" objects="1" scenarios="1"/>
  <mergeCells count="6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s>
  <dataValidations count="2">
    <dataValidation type="textLength" allowBlank="1" showInputMessage="1" showErrorMessage="1" errorTitle="ilość znaków" error="treść powinna mieć pomiędzy 20 a 1100 znaków" sqref="A11:R11" xr:uid="{EFD55FEE-F6BC-4DFB-9FFB-E3996753489E}">
      <formula1>20</formula1>
      <formula2>1200</formula2>
    </dataValidation>
    <dataValidation type="list" allowBlank="1" showInputMessage="1" showErrorMessage="1" sqref="K6:L6" xr:uid="{0DB7B03B-0EFA-44C7-A792-FACD972F9972}">
      <formula1>STATUS</formula1>
    </dataValidation>
  </dataValidations>
  <hyperlinks>
    <hyperlink ref="F29" r:id="rId1" xr:uid="{7F2D791B-0825-4A1B-9C96-2CE855ACFB74}"/>
    <hyperlink ref="C29" r:id="rId2" xr:uid="{B77F097F-F92E-4714-B627-FBFA0B70B43E}"/>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0DF-3907-4839-932D-9611444CF65A}">
  <sheetPr codeName="Arkusz4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Z2_DFiRZ!B44</f>
        <v>Moduł Z2/10</v>
      </c>
      <c r="B3" s="350"/>
      <c r="C3" s="350"/>
      <c r="D3" s="354" t="str">
        <f>Z2_DFiRZ!C44</f>
        <v>Moduł specjalnościowy (3) DFiRZ</v>
      </c>
      <c r="E3" s="355"/>
      <c r="F3" s="355"/>
      <c r="G3" s="355"/>
      <c r="H3" s="355"/>
      <c r="I3" s="356"/>
      <c r="J3" s="3"/>
      <c r="K3" s="3"/>
      <c r="L3" s="4"/>
      <c r="M3" s="4"/>
      <c r="N3" s="4"/>
      <c r="O3" s="4"/>
      <c r="P3" s="4"/>
      <c r="Q3" s="4"/>
      <c r="R3" s="4"/>
    </row>
    <row r="4" spans="1:19" ht="18.75" thickBot="1" x14ac:dyDescent="0.3">
      <c r="A4" s="428" t="s">
        <v>54</v>
      </c>
      <c r="B4" s="428"/>
      <c r="C4" s="428"/>
      <c r="D4" s="351" t="str">
        <f>Z2_DFiRZ!B45</f>
        <v>Kurs 10.1.</v>
      </c>
      <c r="E4" s="352"/>
      <c r="F4" s="352"/>
      <c r="G4" s="352"/>
      <c r="H4" s="352"/>
      <c r="I4" s="353"/>
      <c r="J4" s="3"/>
      <c r="K4" s="3"/>
      <c r="L4" s="4"/>
      <c r="M4" s="4"/>
      <c r="N4" s="4"/>
      <c r="O4" s="4"/>
      <c r="P4" s="4"/>
      <c r="Q4" s="4"/>
      <c r="R4" s="4"/>
    </row>
    <row r="5" spans="1:19" ht="23.25" thickBot="1" x14ac:dyDescent="0.3">
      <c r="A5" s="429" t="s">
        <v>55</v>
      </c>
      <c r="B5" s="429"/>
      <c r="C5" s="429"/>
      <c r="D5" s="430" t="str">
        <f>Z2_DFiRZ!C45</f>
        <v>Metody analizy giełdowej</v>
      </c>
      <c r="E5" s="430"/>
      <c r="F5" s="430"/>
      <c r="G5" s="430"/>
      <c r="H5" s="430"/>
      <c r="I5" s="430"/>
      <c r="J5" s="430"/>
      <c r="K5" s="430"/>
      <c r="L5" s="431" t="s">
        <v>40</v>
      </c>
      <c r="M5" s="431"/>
      <c r="N5" s="73">
        <f>Z2_DFiRZ!D45</f>
        <v>3</v>
      </c>
      <c r="O5" s="431" t="s">
        <v>41</v>
      </c>
      <c r="P5" s="431"/>
      <c r="Q5" s="432" t="str">
        <f>Z2_DFiRZ!F44</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(10)'!G6</f>
        <v>II</v>
      </c>
      <c r="H7" s="111" t="s">
        <v>45</v>
      </c>
      <c r="I7" s="40">
        <f>'M (10)'!I6</f>
        <v>3</v>
      </c>
      <c r="J7" s="251" t="s">
        <v>228</v>
      </c>
      <c r="K7" s="252"/>
      <c r="L7" s="358" t="s">
        <v>46</v>
      </c>
      <c r="M7" s="359"/>
      <c r="N7" s="7" t="s">
        <v>47</v>
      </c>
      <c r="O7" s="442" t="s">
        <v>48</v>
      </c>
      <c r="P7" s="442"/>
      <c r="Q7" s="443" t="s">
        <v>49</v>
      </c>
      <c r="R7" s="443"/>
      <c r="S7" s="74">
        <f>Z2_DFiRZ!G45</f>
        <v>18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691</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t="s">
        <v>151</v>
      </c>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t="s">
        <v>153</v>
      </c>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692</v>
      </c>
      <c r="C19" s="466"/>
      <c r="D19" s="466"/>
      <c r="E19" s="466"/>
      <c r="F19" s="466"/>
      <c r="G19" s="466"/>
      <c r="H19" s="466"/>
      <c r="I19" s="466"/>
      <c r="J19" s="466"/>
      <c r="K19" s="466"/>
      <c r="L19" s="466"/>
      <c r="M19" s="467"/>
      <c r="N19" s="471" t="s">
        <v>147</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149</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t="s">
        <v>151</v>
      </c>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693</v>
      </c>
      <c r="C24" s="466"/>
      <c r="D24" s="466"/>
      <c r="E24" s="466"/>
      <c r="F24" s="466"/>
      <c r="G24" s="466"/>
      <c r="H24" s="466"/>
      <c r="I24" s="466"/>
      <c r="J24" s="466"/>
      <c r="K24" s="466"/>
      <c r="L24" s="466"/>
      <c r="M24" s="467"/>
      <c r="N24" s="471" t="s">
        <v>146</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t="s">
        <v>149</v>
      </c>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t="s">
        <v>151</v>
      </c>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thickBot="1" x14ac:dyDescent="0.3">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694</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164</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166</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695</v>
      </c>
      <c r="C39" s="466"/>
      <c r="D39" s="466"/>
      <c r="E39" s="466"/>
      <c r="F39" s="466"/>
      <c r="G39" s="466"/>
      <c r="H39" s="466"/>
      <c r="I39" s="466"/>
      <c r="J39" s="466"/>
      <c r="K39" s="466"/>
      <c r="L39" s="466"/>
      <c r="M39" s="467"/>
      <c r="N39" s="471" t="s">
        <v>163</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166</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170</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696</v>
      </c>
      <c r="C44" s="466"/>
      <c r="D44" s="466"/>
      <c r="E44" s="466"/>
      <c r="F44" s="466"/>
      <c r="G44" s="466"/>
      <c r="H44" s="466"/>
      <c r="I44" s="466"/>
      <c r="J44" s="466"/>
      <c r="K44" s="466"/>
      <c r="L44" s="466"/>
      <c r="M44" s="467"/>
      <c r="N44" s="471" t="s">
        <v>166</v>
      </c>
      <c r="O44" s="472"/>
      <c r="P44" s="472"/>
      <c r="Q44" s="472"/>
      <c r="R44" s="472"/>
      <c r="S44" s="473"/>
    </row>
    <row r="45" spans="1:19" ht="15" customHeight="1" x14ac:dyDescent="0.25">
      <c r="A45" s="436"/>
      <c r="B45" s="468"/>
      <c r="C45" s="647"/>
      <c r="D45" s="647"/>
      <c r="E45" s="647"/>
      <c r="F45" s="647"/>
      <c r="G45" s="647"/>
      <c r="H45" s="647"/>
      <c r="I45" s="647"/>
      <c r="J45" s="647"/>
      <c r="K45" s="647"/>
      <c r="L45" s="647"/>
      <c r="M45" s="470"/>
      <c r="N45" s="474" t="s">
        <v>170</v>
      </c>
      <c r="O45" s="475"/>
      <c r="P45" s="475"/>
      <c r="Q45" s="475"/>
      <c r="R45" s="475"/>
      <c r="S45" s="476"/>
    </row>
    <row r="46" spans="1:19" ht="15" customHeight="1" x14ac:dyDescent="0.25">
      <c r="A46" s="436"/>
      <c r="B46" s="468"/>
      <c r="C46" s="647"/>
      <c r="D46" s="647"/>
      <c r="E46" s="647"/>
      <c r="F46" s="647"/>
      <c r="G46" s="647"/>
      <c r="H46" s="647"/>
      <c r="I46" s="647"/>
      <c r="J46" s="647"/>
      <c r="K46" s="647"/>
      <c r="L46" s="647"/>
      <c r="M46" s="470"/>
      <c r="N46" s="474" t="s">
        <v>172</v>
      </c>
      <c r="O46" s="475"/>
      <c r="P46" s="475"/>
      <c r="Q46" s="475"/>
      <c r="R46" s="475"/>
      <c r="S46" s="476"/>
    </row>
    <row r="47" spans="1:19" ht="15" customHeight="1" x14ac:dyDescent="0.25">
      <c r="A47" s="436"/>
      <c r="B47" s="468"/>
      <c r="C47" s="647"/>
      <c r="D47" s="647"/>
      <c r="E47" s="647"/>
      <c r="F47" s="647"/>
      <c r="G47" s="647"/>
      <c r="H47" s="647"/>
      <c r="I47" s="647"/>
      <c r="J47" s="647"/>
      <c r="K47" s="647"/>
      <c r="L47" s="647"/>
      <c r="M47" s="470"/>
      <c r="N47" s="474"/>
      <c r="O47" s="475"/>
      <c r="P47" s="475"/>
      <c r="Q47" s="475"/>
      <c r="R47" s="475"/>
      <c r="S47" s="476"/>
    </row>
    <row r="48" spans="1:19" ht="15" customHeight="1" thickBot="1" x14ac:dyDescent="0.3">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t="s">
        <v>697</v>
      </c>
      <c r="C54" s="640"/>
      <c r="D54" s="640"/>
      <c r="E54" s="640"/>
      <c r="F54" s="640"/>
      <c r="G54" s="640"/>
      <c r="H54" s="640"/>
      <c r="I54" s="640"/>
      <c r="J54" s="640"/>
      <c r="K54" s="640"/>
      <c r="L54" s="640"/>
      <c r="M54" s="641"/>
      <c r="N54" s="642" t="s">
        <v>181</v>
      </c>
      <c r="O54" s="643"/>
      <c r="P54" s="643"/>
      <c r="Q54" s="643"/>
      <c r="R54" s="643"/>
      <c r="S54" s="646"/>
    </row>
    <row r="55" spans="1:19" ht="15" customHeight="1" x14ac:dyDescent="0.25">
      <c r="A55" s="315"/>
      <c r="B55" s="468"/>
      <c r="C55" s="469"/>
      <c r="D55" s="469"/>
      <c r="E55" s="469"/>
      <c r="F55" s="469"/>
      <c r="G55" s="469"/>
      <c r="H55" s="469"/>
      <c r="I55" s="469"/>
      <c r="J55" s="469"/>
      <c r="K55" s="469"/>
      <c r="L55" s="469"/>
      <c r="M55" s="470"/>
      <c r="N55" s="474" t="s">
        <v>182</v>
      </c>
      <c r="O55" s="475"/>
      <c r="P55" s="475"/>
      <c r="Q55" s="475"/>
      <c r="R55" s="475"/>
      <c r="S55" s="476"/>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76"/>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t="s">
        <v>698</v>
      </c>
      <c r="C59" s="466"/>
      <c r="D59" s="466"/>
      <c r="E59" s="466"/>
      <c r="F59" s="466"/>
      <c r="G59" s="466"/>
      <c r="H59" s="466"/>
      <c r="I59" s="466"/>
      <c r="J59" s="466"/>
      <c r="K59" s="466"/>
      <c r="L59" s="466"/>
      <c r="M59" s="467"/>
      <c r="N59" s="471" t="s">
        <v>183</v>
      </c>
      <c r="O59" s="472"/>
      <c r="P59" s="472"/>
      <c r="Q59" s="472"/>
      <c r="R59" s="472"/>
      <c r="S59" s="473"/>
    </row>
    <row r="60" spans="1:19" ht="15" customHeight="1" x14ac:dyDescent="0.25">
      <c r="A60" s="315"/>
      <c r="B60" s="468"/>
      <c r="C60" s="647"/>
      <c r="D60" s="647"/>
      <c r="E60" s="647"/>
      <c r="F60" s="647"/>
      <c r="G60" s="647"/>
      <c r="H60" s="647"/>
      <c r="I60" s="647"/>
      <c r="J60" s="647"/>
      <c r="K60" s="647"/>
      <c r="L60" s="647"/>
      <c r="M60" s="470"/>
      <c r="N60" s="474" t="s">
        <v>185</v>
      </c>
      <c r="O60" s="475"/>
      <c r="P60" s="475"/>
      <c r="Q60" s="475"/>
      <c r="R60" s="475"/>
      <c r="S60" s="476"/>
    </row>
    <row r="61" spans="1:19" ht="15" customHeight="1" x14ac:dyDescent="0.25">
      <c r="A61" s="315"/>
      <c r="B61" s="468"/>
      <c r="C61" s="647"/>
      <c r="D61" s="647"/>
      <c r="E61" s="647"/>
      <c r="F61" s="647"/>
      <c r="G61" s="647"/>
      <c r="H61" s="647"/>
      <c r="I61" s="647"/>
      <c r="J61" s="647"/>
      <c r="K61" s="647"/>
      <c r="L61" s="647"/>
      <c r="M61" s="470"/>
      <c r="N61" s="474" t="s">
        <v>187</v>
      </c>
      <c r="O61" s="475"/>
      <c r="P61" s="475"/>
      <c r="Q61" s="475"/>
      <c r="R61" s="475"/>
      <c r="S61" s="476"/>
    </row>
    <row r="62" spans="1:19" ht="15" customHeight="1" x14ac:dyDescent="0.25">
      <c r="A62" s="315"/>
      <c r="B62" s="468"/>
      <c r="C62" s="647"/>
      <c r="D62" s="647"/>
      <c r="E62" s="647"/>
      <c r="F62" s="647"/>
      <c r="G62" s="647"/>
      <c r="H62" s="647"/>
      <c r="I62" s="647"/>
      <c r="J62" s="647"/>
      <c r="K62" s="647"/>
      <c r="L62" s="647"/>
      <c r="M62" s="470"/>
      <c r="N62" s="474"/>
      <c r="O62" s="475"/>
      <c r="P62" s="475"/>
      <c r="Q62" s="475"/>
      <c r="R62" s="475"/>
      <c r="S62" s="476"/>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492"/>
    </row>
    <row r="64" spans="1:19" ht="15" customHeight="1" x14ac:dyDescent="0.25">
      <c r="A64" s="315"/>
      <c r="B64" s="465" t="s">
        <v>699</v>
      </c>
      <c r="C64" s="466"/>
      <c r="D64" s="466"/>
      <c r="E64" s="466"/>
      <c r="F64" s="466"/>
      <c r="G64" s="466"/>
      <c r="H64" s="466"/>
      <c r="I64" s="466"/>
      <c r="J64" s="466"/>
      <c r="K64" s="466"/>
      <c r="L64" s="466"/>
      <c r="M64" s="467"/>
      <c r="N64" s="471" t="s">
        <v>181</v>
      </c>
      <c r="O64" s="472"/>
      <c r="P64" s="472"/>
      <c r="Q64" s="472"/>
      <c r="R64" s="472"/>
      <c r="S64" s="473"/>
    </row>
    <row r="65" spans="1:19" ht="15" customHeight="1" x14ac:dyDescent="0.25">
      <c r="A65" s="315"/>
      <c r="B65" s="468"/>
      <c r="C65" s="647"/>
      <c r="D65" s="647"/>
      <c r="E65" s="647"/>
      <c r="F65" s="647"/>
      <c r="G65" s="647"/>
      <c r="H65" s="647"/>
      <c r="I65" s="647"/>
      <c r="J65" s="647"/>
      <c r="K65" s="647"/>
      <c r="L65" s="647"/>
      <c r="M65" s="470"/>
      <c r="N65" s="474" t="s">
        <v>182</v>
      </c>
      <c r="O65" s="475"/>
      <c r="P65" s="475"/>
      <c r="Q65" s="475"/>
      <c r="R65" s="475"/>
      <c r="S65" s="476"/>
    </row>
    <row r="66" spans="1:19" ht="15" customHeight="1" x14ac:dyDescent="0.25">
      <c r="A66" s="315"/>
      <c r="B66" s="468"/>
      <c r="C66" s="647"/>
      <c r="D66" s="647"/>
      <c r="E66" s="647"/>
      <c r="F66" s="647"/>
      <c r="G66" s="647"/>
      <c r="H66" s="647"/>
      <c r="I66" s="647"/>
      <c r="J66" s="647"/>
      <c r="K66" s="647"/>
      <c r="L66" s="647"/>
      <c r="M66" s="470"/>
      <c r="N66" s="474" t="s">
        <v>185</v>
      </c>
      <c r="O66" s="475"/>
      <c r="P66" s="475"/>
      <c r="Q66" s="475"/>
      <c r="R66" s="475"/>
      <c r="S66" s="476"/>
    </row>
    <row r="67" spans="1:19" ht="15" customHeight="1" x14ac:dyDescent="0.25">
      <c r="A67" s="315"/>
      <c r="B67" s="468"/>
      <c r="C67" s="647"/>
      <c r="D67" s="647"/>
      <c r="E67" s="647"/>
      <c r="F67" s="647"/>
      <c r="G67" s="647"/>
      <c r="H67" s="647"/>
      <c r="I67" s="647"/>
      <c r="J67" s="647"/>
      <c r="K67" s="647"/>
      <c r="L67" s="647"/>
      <c r="M67" s="470"/>
      <c r="N67" s="474"/>
      <c r="O67" s="475"/>
      <c r="P67" s="475"/>
      <c r="Q67" s="475"/>
      <c r="R67" s="475"/>
      <c r="S67" s="476"/>
    </row>
    <row r="68" spans="1:19" ht="15" customHeight="1" thickBot="1" x14ac:dyDescent="0.3">
      <c r="A68" s="434"/>
      <c r="B68" s="500"/>
      <c r="C68" s="501"/>
      <c r="D68" s="501"/>
      <c r="E68" s="501"/>
      <c r="F68" s="501"/>
      <c r="G68" s="501"/>
      <c r="H68" s="501"/>
      <c r="I68" s="501"/>
      <c r="J68" s="501"/>
      <c r="K68" s="501"/>
      <c r="L68" s="501"/>
      <c r="M68" s="502"/>
      <c r="N68" s="490"/>
      <c r="O68" s="491"/>
      <c r="P68" s="491"/>
      <c r="Q68" s="491"/>
      <c r="R68" s="491"/>
      <c r="S68" s="492"/>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Z2_DFiRZ!G45</f>
        <v>18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18</v>
      </c>
      <c r="H72" s="307"/>
      <c r="I72" s="308"/>
      <c r="J72" s="343"/>
      <c r="K72" s="313"/>
      <c r="L72" s="648" t="s">
        <v>68</v>
      </c>
      <c r="M72" s="649"/>
      <c r="N72" s="649"/>
      <c r="O72" s="649"/>
      <c r="P72" s="649"/>
      <c r="Q72" s="649"/>
      <c r="R72" s="649"/>
      <c r="S72" s="650"/>
    </row>
    <row r="73" spans="1:19" ht="15" customHeight="1" x14ac:dyDescent="0.25">
      <c r="A73" s="315"/>
      <c r="B73" s="322" t="s">
        <v>68</v>
      </c>
      <c r="C73" s="323"/>
      <c r="D73" s="323"/>
      <c r="E73" s="323"/>
      <c r="F73" s="324"/>
      <c r="G73" s="303">
        <v>8</v>
      </c>
      <c r="H73" s="304"/>
      <c r="I73" s="305"/>
      <c r="J73" s="343"/>
      <c r="K73" s="313"/>
      <c r="L73" s="648" t="s">
        <v>96</v>
      </c>
      <c r="M73" s="649"/>
      <c r="N73" s="649"/>
      <c r="O73" s="649"/>
      <c r="P73" s="649"/>
      <c r="Q73" s="649"/>
      <c r="R73" s="649"/>
      <c r="S73" s="650"/>
    </row>
    <row r="74" spans="1:19" ht="15" customHeight="1" x14ac:dyDescent="0.25">
      <c r="A74" s="315"/>
      <c r="B74" s="322" t="s">
        <v>69</v>
      </c>
      <c r="C74" s="323"/>
      <c r="D74" s="323"/>
      <c r="E74" s="323"/>
      <c r="F74" s="324"/>
      <c r="G74" s="303">
        <v>8</v>
      </c>
      <c r="H74" s="304"/>
      <c r="I74" s="305"/>
      <c r="J74" s="343"/>
      <c r="K74" s="313"/>
      <c r="L74" s="648" t="s">
        <v>92</v>
      </c>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t="s">
        <v>102</v>
      </c>
      <c r="M75" s="649"/>
      <c r="N75" s="649"/>
      <c r="O75" s="649"/>
      <c r="P75" s="649"/>
      <c r="Q75" s="649"/>
      <c r="R75" s="649"/>
      <c r="S75" s="65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648" t="s">
        <v>91</v>
      </c>
      <c r="M81" s="649"/>
      <c r="N81" s="649"/>
      <c r="O81" s="649"/>
      <c r="P81" s="649"/>
      <c r="Q81" s="649"/>
      <c r="R81" s="649"/>
      <c r="S81" s="650"/>
    </row>
    <row r="82" spans="1:19" ht="15" customHeight="1" x14ac:dyDescent="0.25">
      <c r="A82" s="315"/>
      <c r="B82" s="322" t="s">
        <v>77</v>
      </c>
      <c r="C82" s="323"/>
      <c r="D82" s="323"/>
      <c r="E82" s="323"/>
      <c r="F82" s="324"/>
      <c r="G82" s="303">
        <v>2</v>
      </c>
      <c r="H82" s="304"/>
      <c r="I82" s="305"/>
      <c r="J82" s="343"/>
      <c r="K82" s="313"/>
      <c r="L82" s="648" t="s">
        <v>98</v>
      </c>
      <c r="M82" s="649"/>
      <c r="N82" s="649"/>
      <c r="O82" s="649"/>
      <c r="P82" s="649"/>
      <c r="Q82" s="649"/>
      <c r="R82" s="649"/>
      <c r="S82" s="65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Z2_DFiRZ!H45</f>
        <v>57</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Z2_DFiRZ!E45</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30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70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99.5" customHeight="1" x14ac:dyDescent="0.25">
      <c r="A98" s="409"/>
      <c r="B98" s="379" t="s">
        <v>700</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82.5" customHeight="1" x14ac:dyDescent="0.25">
      <c r="A100" s="409"/>
      <c r="B100" s="379" t="s">
        <v>701</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89.25" customHeight="1" x14ac:dyDescent="0.25">
      <c r="A102" s="409"/>
      <c r="B102" s="379" t="s">
        <v>702</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RxSTP2gmWhtIWdJZM0B9yOrEADGhBf5vPY2ROLgXtRIOPvmnRcXGGVXOpSq4G/Lx82LCld/qLBqFv4kB3O8M4w==" saltValue="FYgxHYKuR/itD7QOR6jTi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D32A5B-266D-442B-9E17-D82DFD3C9394}">
      <formula1>PRAC_STUD</formula1>
    </dataValidation>
    <dataValidation type="list" allowBlank="1" showInputMessage="1" showErrorMessage="1" sqref="L72:L79" xr:uid="{44515E4E-C9BB-4ECF-9A68-7567D34CFC41}">
      <formula1>METODY</formula1>
    </dataValidation>
    <dataValidation type="list" allowBlank="1" showInputMessage="1" showErrorMessage="1" sqref="L7" xr:uid="{1A44039A-DF46-4EF3-8C90-7DB19AC520DA}">
      <formula1>STATUS</formula1>
    </dataValidation>
    <dataValidation type="list" allowBlank="1" showInputMessage="1" showErrorMessage="1" sqref="B90:E94" xr:uid="{755D1444-EFE0-4941-AE8E-9CF1272C9EFB}">
      <formula1>ZAL</formula1>
    </dataValidation>
    <dataValidation type="list" allowBlank="1" showInputMessage="1" showErrorMessage="1" sqref="N14:S33" xr:uid="{5CC454C0-6526-48D9-8DF7-C7E094CAFBC5}">
      <formula1>KEW_Z2</formula1>
    </dataValidation>
    <dataValidation type="list" allowBlank="1" showInputMessage="1" showErrorMessage="1" sqref="N34:S53" xr:uid="{ADA84CFF-583D-4E02-92C3-D79C985A5E87}">
      <formula1>KEU_Z2</formula1>
    </dataValidation>
    <dataValidation type="list" allowBlank="1" showInputMessage="1" showErrorMessage="1" sqref="N54:S68" xr:uid="{0C951D92-94BD-4958-BAA2-8ADAC129CE48}">
      <formula1>KEK_Z2</formula1>
    </dataValidation>
  </dataValidations>
  <hyperlinks>
    <hyperlink ref="O13" r:id="rId1" xr:uid="{48BED771-D29B-4458-BDE0-B6C569877E7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16EE-3D00-4D61-BB76-F5BAC1D296DF}">
  <sheetPr codeName="Arkusz4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Z2_DFiRZ!B44</f>
        <v>Moduł Z2/10</v>
      </c>
      <c r="B3" s="350"/>
      <c r="C3" s="350"/>
      <c r="D3" s="354" t="str">
        <f>Z2_DFiRZ!C44</f>
        <v>Moduł specjalnościowy (3) DFiRZ</v>
      </c>
      <c r="E3" s="355"/>
      <c r="F3" s="355"/>
      <c r="G3" s="355"/>
      <c r="H3" s="355"/>
      <c r="I3" s="356"/>
      <c r="J3" s="3"/>
      <c r="K3" s="3"/>
      <c r="L3" s="4"/>
      <c r="M3" s="4"/>
      <c r="N3" s="4"/>
      <c r="O3" s="4"/>
      <c r="P3" s="4"/>
      <c r="Q3" s="4"/>
      <c r="R3" s="4"/>
    </row>
    <row r="4" spans="1:19" ht="18.75" thickBot="1" x14ac:dyDescent="0.3">
      <c r="A4" s="428" t="s">
        <v>54</v>
      </c>
      <c r="B4" s="428"/>
      <c r="C4" s="428"/>
      <c r="D4" s="351" t="str">
        <f>Z2_DFiRZ!B46</f>
        <v>Kurs 10.2.</v>
      </c>
      <c r="E4" s="352"/>
      <c r="F4" s="352"/>
      <c r="G4" s="352"/>
      <c r="H4" s="352"/>
      <c r="I4" s="353"/>
      <c r="J4" s="3"/>
      <c r="K4" s="3"/>
      <c r="L4" s="4"/>
      <c r="M4" s="4"/>
      <c r="N4" s="4"/>
      <c r="O4" s="4"/>
      <c r="P4" s="4"/>
      <c r="Q4" s="4"/>
      <c r="R4" s="4"/>
    </row>
    <row r="5" spans="1:19" ht="23.25" thickBot="1" x14ac:dyDescent="0.3">
      <c r="A5" s="429" t="s">
        <v>55</v>
      </c>
      <c r="B5" s="429"/>
      <c r="C5" s="429"/>
      <c r="D5" s="430" t="str">
        <f>Z2_DFiRZ!C46</f>
        <v>Inżynieria finansowa</v>
      </c>
      <c r="E5" s="430"/>
      <c r="F5" s="430"/>
      <c r="G5" s="430"/>
      <c r="H5" s="430"/>
      <c r="I5" s="430"/>
      <c r="J5" s="430"/>
      <c r="K5" s="430"/>
      <c r="L5" s="431" t="s">
        <v>40</v>
      </c>
      <c r="M5" s="431"/>
      <c r="N5" s="73">
        <f>Z2_DFiRZ!D46</f>
        <v>4</v>
      </c>
      <c r="O5" s="431" t="s">
        <v>41</v>
      </c>
      <c r="P5" s="431"/>
      <c r="Q5" s="432" t="str">
        <f>Z2_DFiRZ!F44</f>
        <v>dr D. Majewska-Bielecka</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(10)'!G6</f>
        <v>II</v>
      </c>
      <c r="H7" s="111" t="s">
        <v>45</v>
      </c>
      <c r="I7" s="40">
        <f>'M (10)'!I6</f>
        <v>3</v>
      </c>
      <c r="J7" s="251" t="s">
        <v>228</v>
      </c>
      <c r="K7" s="252"/>
      <c r="L7" s="358" t="s">
        <v>46</v>
      </c>
      <c r="M7" s="359"/>
      <c r="N7" s="7" t="s">
        <v>47</v>
      </c>
      <c r="O7" s="442" t="s">
        <v>48</v>
      </c>
      <c r="P7" s="442"/>
      <c r="Q7" s="443" t="s">
        <v>49</v>
      </c>
      <c r="R7" s="443"/>
      <c r="S7" s="74">
        <f>Z2_DFiRZ!G46</f>
        <v>24</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703</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647"/>
      <c r="D15" s="647"/>
      <c r="E15" s="647"/>
      <c r="F15" s="647"/>
      <c r="G15" s="647"/>
      <c r="H15" s="647"/>
      <c r="I15" s="647"/>
      <c r="J15" s="647"/>
      <c r="K15" s="647"/>
      <c r="L15" s="647"/>
      <c r="M15" s="470"/>
      <c r="N15" s="474" t="s">
        <v>151</v>
      </c>
      <c r="O15" s="475"/>
      <c r="P15" s="475"/>
      <c r="Q15" s="475"/>
      <c r="R15" s="475"/>
      <c r="S15" s="476"/>
    </row>
    <row r="16" spans="1:19" ht="15" customHeight="1" x14ac:dyDescent="0.25">
      <c r="A16" s="315"/>
      <c r="B16" s="468"/>
      <c r="C16" s="647"/>
      <c r="D16" s="647"/>
      <c r="E16" s="647"/>
      <c r="F16" s="647"/>
      <c r="G16" s="647"/>
      <c r="H16" s="647"/>
      <c r="I16" s="647"/>
      <c r="J16" s="647"/>
      <c r="K16" s="647"/>
      <c r="L16" s="647"/>
      <c r="M16" s="470"/>
      <c r="N16" s="474"/>
      <c r="O16" s="475"/>
      <c r="P16" s="475"/>
      <c r="Q16" s="475"/>
      <c r="R16" s="475"/>
      <c r="S16" s="476"/>
    </row>
    <row r="17" spans="1:19" ht="15" customHeight="1" x14ac:dyDescent="0.25">
      <c r="A17" s="315"/>
      <c r="B17" s="468"/>
      <c r="C17" s="647"/>
      <c r="D17" s="647"/>
      <c r="E17" s="647"/>
      <c r="F17" s="647"/>
      <c r="G17" s="647"/>
      <c r="H17" s="647"/>
      <c r="I17" s="647"/>
      <c r="J17" s="647"/>
      <c r="K17" s="647"/>
      <c r="L17" s="647"/>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704</v>
      </c>
      <c r="C19" s="466"/>
      <c r="D19" s="466"/>
      <c r="E19" s="466"/>
      <c r="F19" s="466"/>
      <c r="G19" s="466"/>
      <c r="H19" s="466"/>
      <c r="I19" s="466"/>
      <c r="J19" s="466"/>
      <c r="K19" s="466"/>
      <c r="L19" s="466"/>
      <c r="M19" s="467"/>
      <c r="N19" s="471" t="s">
        <v>149</v>
      </c>
      <c r="O19" s="472"/>
      <c r="P19" s="472"/>
      <c r="Q19" s="472"/>
      <c r="R19" s="472"/>
      <c r="S19" s="473"/>
    </row>
    <row r="20" spans="1:19" ht="15" customHeight="1" x14ac:dyDescent="0.25">
      <c r="A20" s="315"/>
      <c r="B20" s="468"/>
      <c r="C20" s="647"/>
      <c r="D20" s="647"/>
      <c r="E20" s="647"/>
      <c r="F20" s="647"/>
      <c r="G20" s="647"/>
      <c r="H20" s="647"/>
      <c r="I20" s="647"/>
      <c r="J20" s="647"/>
      <c r="K20" s="647"/>
      <c r="L20" s="647"/>
      <c r="M20" s="470"/>
      <c r="N20" s="474" t="s">
        <v>151</v>
      </c>
      <c r="O20" s="475"/>
      <c r="P20" s="475"/>
      <c r="Q20" s="475"/>
      <c r="R20" s="475"/>
      <c r="S20" s="476"/>
    </row>
    <row r="21" spans="1:19" ht="15" customHeight="1" x14ac:dyDescent="0.25">
      <c r="A21" s="315"/>
      <c r="B21" s="468"/>
      <c r="C21" s="647"/>
      <c r="D21" s="647"/>
      <c r="E21" s="647"/>
      <c r="F21" s="647"/>
      <c r="G21" s="647"/>
      <c r="H21" s="647"/>
      <c r="I21" s="647"/>
      <c r="J21" s="647"/>
      <c r="K21" s="647"/>
      <c r="L21" s="647"/>
      <c r="M21" s="470"/>
      <c r="N21" s="474"/>
      <c r="O21" s="475"/>
      <c r="P21" s="475"/>
      <c r="Q21" s="475"/>
      <c r="R21" s="475"/>
      <c r="S21" s="476"/>
    </row>
    <row r="22" spans="1:19" ht="15" customHeight="1" x14ac:dyDescent="0.25">
      <c r="A22" s="315"/>
      <c r="B22" s="468"/>
      <c r="C22" s="647"/>
      <c r="D22" s="647"/>
      <c r="E22" s="647"/>
      <c r="F22" s="647"/>
      <c r="G22" s="647"/>
      <c r="H22" s="647"/>
      <c r="I22" s="647"/>
      <c r="J22" s="647"/>
      <c r="K22" s="647"/>
      <c r="L22" s="647"/>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705</v>
      </c>
      <c r="C24" s="466"/>
      <c r="D24" s="466"/>
      <c r="E24" s="466"/>
      <c r="F24" s="466"/>
      <c r="G24" s="466"/>
      <c r="H24" s="466"/>
      <c r="I24" s="466"/>
      <c r="J24" s="466"/>
      <c r="K24" s="466"/>
      <c r="L24" s="466"/>
      <c r="M24" s="467"/>
      <c r="N24" s="471" t="s">
        <v>146</v>
      </c>
      <c r="O24" s="472"/>
      <c r="P24" s="472"/>
      <c r="Q24" s="472"/>
      <c r="R24" s="472"/>
      <c r="S24" s="473"/>
    </row>
    <row r="25" spans="1:19" ht="15" customHeight="1" x14ac:dyDescent="0.25">
      <c r="A25" s="315"/>
      <c r="B25" s="468"/>
      <c r="C25" s="647"/>
      <c r="D25" s="647"/>
      <c r="E25" s="647"/>
      <c r="F25" s="647"/>
      <c r="G25" s="647"/>
      <c r="H25" s="647"/>
      <c r="I25" s="647"/>
      <c r="J25" s="647"/>
      <c r="K25" s="647"/>
      <c r="L25" s="647"/>
      <c r="M25" s="470"/>
      <c r="N25" s="474" t="s">
        <v>151</v>
      </c>
      <c r="O25" s="475"/>
      <c r="P25" s="475"/>
      <c r="Q25" s="475"/>
      <c r="R25" s="475"/>
      <c r="S25" s="476"/>
    </row>
    <row r="26" spans="1:19" ht="15" customHeight="1" x14ac:dyDescent="0.25">
      <c r="A26" s="315"/>
      <c r="B26" s="468"/>
      <c r="C26" s="647"/>
      <c r="D26" s="647"/>
      <c r="E26" s="647"/>
      <c r="F26" s="647"/>
      <c r="G26" s="647"/>
      <c r="H26" s="647"/>
      <c r="I26" s="647"/>
      <c r="J26" s="647"/>
      <c r="K26" s="647"/>
      <c r="L26" s="647"/>
      <c r="M26" s="470"/>
      <c r="N26" s="474"/>
      <c r="O26" s="475"/>
      <c r="P26" s="475"/>
      <c r="Q26" s="475"/>
      <c r="R26" s="475"/>
      <c r="S26" s="476"/>
    </row>
    <row r="27" spans="1:19" ht="15" customHeight="1" x14ac:dyDescent="0.25">
      <c r="A27" s="315"/>
      <c r="B27" s="468"/>
      <c r="C27" s="647"/>
      <c r="D27" s="647"/>
      <c r="E27" s="647"/>
      <c r="F27" s="647"/>
      <c r="G27" s="647"/>
      <c r="H27" s="647"/>
      <c r="I27" s="647"/>
      <c r="J27" s="647"/>
      <c r="K27" s="647"/>
      <c r="L27" s="647"/>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473</v>
      </c>
      <c r="C29" s="466"/>
      <c r="D29" s="466"/>
      <c r="E29" s="466"/>
      <c r="F29" s="466"/>
      <c r="G29" s="466"/>
      <c r="H29" s="466"/>
      <c r="I29" s="466"/>
      <c r="J29" s="466"/>
      <c r="K29" s="466"/>
      <c r="L29" s="466"/>
      <c r="M29" s="467"/>
      <c r="N29" s="471" t="s">
        <v>146</v>
      </c>
      <c r="O29" s="472"/>
      <c r="P29" s="472"/>
      <c r="Q29" s="472"/>
      <c r="R29" s="472"/>
      <c r="S29" s="473"/>
    </row>
    <row r="30" spans="1:19" ht="15" customHeight="1" x14ac:dyDescent="0.25">
      <c r="A30" s="315"/>
      <c r="B30" s="468"/>
      <c r="C30" s="647"/>
      <c r="D30" s="647"/>
      <c r="E30" s="647"/>
      <c r="F30" s="647"/>
      <c r="G30" s="647"/>
      <c r="H30" s="647"/>
      <c r="I30" s="647"/>
      <c r="J30" s="647"/>
      <c r="K30" s="647"/>
      <c r="L30" s="647"/>
      <c r="M30" s="470"/>
      <c r="N30" s="474" t="s">
        <v>149</v>
      </c>
      <c r="O30" s="475"/>
      <c r="P30" s="475"/>
      <c r="Q30" s="475"/>
      <c r="R30" s="475"/>
      <c r="S30" s="476"/>
    </row>
    <row r="31" spans="1:19" ht="15" customHeight="1" x14ac:dyDescent="0.25">
      <c r="A31" s="315"/>
      <c r="B31" s="468"/>
      <c r="C31" s="647"/>
      <c r="D31" s="647"/>
      <c r="E31" s="647"/>
      <c r="F31" s="647"/>
      <c r="G31" s="647"/>
      <c r="H31" s="647"/>
      <c r="I31" s="647"/>
      <c r="J31" s="647"/>
      <c r="K31" s="647"/>
      <c r="L31" s="647"/>
      <c r="M31" s="470"/>
      <c r="N31" s="474" t="s">
        <v>151</v>
      </c>
      <c r="O31" s="475"/>
      <c r="P31" s="475"/>
      <c r="Q31" s="475"/>
      <c r="R31" s="475"/>
      <c r="S31" s="476"/>
    </row>
    <row r="32" spans="1:19" ht="15" customHeight="1" x14ac:dyDescent="0.25">
      <c r="A32" s="315"/>
      <c r="B32" s="468"/>
      <c r="C32" s="647"/>
      <c r="D32" s="647"/>
      <c r="E32" s="647"/>
      <c r="F32" s="647"/>
      <c r="G32" s="647"/>
      <c r="H32" s="647"/>
      <c r="I32" s="647"/>
      <c r="J32" s="647"/>
      <c r="K32" s="647"/>
      <c r="L32" s="647"/>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474</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647"/>
      <c r="D35" s="647"/>
      <c r="E35" s="647"/>
      <c r="F35" s="647"/>
      <c r="G35" s="647"/>
      <c r="H35" s="647"/>
      <c r="I35" s="647"/>
      <c r="J35" s="647"/>
      <c r="K35" s="647"/>
      <c r="L35" s="647"/>
      <c r="M35" s="470"/>
      <c r="N35" s="474" t="s">
        <v>163</v>
      </c>
      <c r="O35" s="475"/>
      <c r="P35" s="475"/>
      <c r="Q35" s="475"/>
      <c r="R35" s="475"/>
      <c r="S35" s="476"/>
    </row>
    <row r="36" spans="1:19" ht="15" customHeight="1" x14ac:dyDescent="0.25">
      <c r="A36" s="436"/>
      <c r="B36" s="468"/>
      <c r="C36" s="647"/>
      <c r="D36" s="647"/>
      <c r="E36" s="647"/>
      <c r="F36" s="647"/>
      <c r="G36" s="647"/>
      <c r="H36" s="647"/>
      <c r="I36" s="647"/>
      <c r="J36" s="647"/>
      <c r="K36" s="647"/>
      <c r="L36" s="647"/>
      <c r="M36" s="470"/>
      <c r="N36" s="474" t="s">
        <v>165</v>
      </c>
      <c r="O36" s="475"/>
      <c r="P36" s="475"/>
      <c r="Q36" s="475"/>
      <c r="R36" s="475"/>
      <c r="S36" s="476"/>
    </row>
    <row r="37" spans="1:19" ht="15" customHeight="1" x14ac:dyDescent="0.25">
      <c r="A37" s="436"/>
      <c r="B37" s="468"/>
      <c r="C37" s="647"/>
      <c r="D37" s="647"/>
      <c r="E37" s="647"/>
      <c r="F37" s="647"/>
      <c r="G37" s="647"/>
      <c r="H37" s="647"/>
      <c r="I37" s="647"/>
      <c r="J37" s="647"/>
      <c r="K37" s="647"/>
      <c r="L37" s="647"/>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475</v>
      </c>
      <c r="C39" s="466"/>
      <c r="D39" s="466"/>
      <c r="E39" s="466"/>
      <c r="F39" s="466"/>
      <c r="G39" s="466"/>
      <c r="H39" s="466"/>
      <c r="I39" s="466"/>
      <c r="J39" s="466"/>
      <c r="K39" s="466"/>
      <c r="L39" s="466"/>
      <c r="M39" s="467"/>
      <c r="N39" s="471" t="s">
        <v>162</v>
      </c>
      <c r="O39" s="472"/>
      <c r="P39" s="472"/>
      <c r="Q39" s="472"/>
      <c r="R39" s="472"/>
      <c r="S39" s="473"/>
    </row>
    <row r="40" spans="1:19" ht="15" customHeight="1" x14ac:dyDescent="0.25">
      <c r="A40" s="436"/>
      <c r="B40" s="468"/>
      <c r="C40" s="647"/>
      <c r="D40" s="647"/>
      <c r="E40" s="647"/>
      <c r="F40" s="647"/>
      <c r="G40" s="647"/>
      <c r="H40" s="647"/>
      <c r="I40" s="647"/>
      <c r="J40" s="647"/>
      <c r="K40" s="647"/>
      <c r="L40" s="647"/>
      <c r="M40" s="470"/>
      <c r="N40" s="474" t="s">
        <v>165</v>
      </c>
      <c r="O40" s="475"/>
      <c r="P40" s="475"/>
      <c r="Q40" s="475"/>
      <c r="R40" s="475"/>
      <c r="S40" s="476"/>
    </row>
    <row r="41" spans="1:19" ht="15" customHeight="1" x14ac:dyDescent="0.25">
      <c r="A41" s="436"/>
      <c r="B41" s="468"/>
      <c r="C41" s="647"/>
      <c r="D41" s="647"/>
      <c r="E41" s="647"/>
      <c r="F41" s="647"/>
      <c r="G41" s="647"/>
      <c r="H41" s="647"/>
      <c r="I41" s="647"/>
      <c r="J41" s="647"/>
      <c r="K41" s="647"/>
      <c r="L41" s="647"/>
      <c r="M41" s="470"/>
      <c r="N41" s="474" t="s">
        <v>166</v>
      </c>
      <c r="O41" s="475"/>
      <c r="P41" s="475"/>
      <c r="Q41" s="475"/>
      <c r="R41" s="475"/>
      <c r="S41" s="476"/>
    </row>
    <row r="42" spans="1:19" ht="15" customHeight="1" x14ac:dyDescent="0.25">
      <c r="A42" s="436"/>
      <c r="B42" s="468"/>
      <c r="C42" s="647"/>
      <c r="D42" s="647"/>
      <c r="E42" s="647"/>
      <c r="F42" s="647"/>
      <c r="G42" s="647"/>
      <c r="H42" s="647"/>
      <c r="I42" s="647"/>
      <c r="J42" s="647"/>
      <c r="K42" s="647"/>
      <c r="L42" s="647"/>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476</v>
      </c>
      <c r="C44" s="466"/>
      <c r="D44" s="466"/>
      <c r="E44" s="466"/>
      <c r="F44" s="466"/>
      <c r="G44" s="466"/>
      <c r="H44" s="466"/>
      <c r="I44" s="466"/>
      <c r="J44" s="466"/>
      <c r="K44" s="466"/>
      <c r="L44" s="466"/>
      <c r="M44" s="467"/>
      <c r="N44" s="471" t="s">
        <v>162</v>
      </c>
      <c r="O44" s="472"/>
      <c r="P44" s="472"/>
      <c r="Q44" s="472"/>
      <c r="R44" s="472"/>
      <c r="S44" s="473"/>
    </row>
    <row r="45" spans="1:19" ht="15" customHeight="1" x14ac:dyDescent="0.25">
      <c r="A45" s="436"/>
      <c r="B45" s="468"/>
      <c r="C45" s="647"/>
      <c r="D45" s="647"/>
      <c r="E45" s="647"/>
      <c r="F45" s="647"/>
      <c r="G45" s="647"/>
      <c r="H45" s="647"/>
      <c r="I45" s="647"/>
      <c r="J45" s="647"/>
      <c r="K45" s="647"/>
      <c r="L45" s="647"/>
      <c r="M45" s="470"/>
      <c r="N45" s="474" t="s">
        <v>165</v>
      </c>
      <c r="O45" s="475"/>
      <c r="P45" s="475"/>
      <c r="Q45" s="475"/>
      <c r="R45" s="475"/>
      <c r="S45" s="476"/>
    </row>
    <row r="46" spans="1:19" ht="15" customHeight="1" x14ac:dyDescent="0.25">
      <c r="A46" s="436"/>
      <c r="B46" s="468"/>
      <c r="C46" s="647"/>
      <c r="D46" s="647"/>
      <c r="E46" s="647"/>
      <c r="F46" s="647"/>
      <c r="G46" s="647"/>
      <c r="H46" s="647"/>
      <c r="I46" s="647"/>
      <c r="J46" s="647"/>
      <c r="K46" s="647"/>
      <c r="L46" s="647"/>
      <c r="M46" s="470"/>
      <c r="N46" s="474" t="s">
        <v>170</v>
      </c>
      <c r="O46" s="475"/>
      <c r="P46" s="475"/>
      <c r="Q46" s="475"/>
      <c r="R46" s="475"/>
      <c r="S46" s="476"/>
    </row>
    <row r="47" spans="1:19" ht="15" customHeight="1" x14ac:dyDescent="0.25">
      <c r="A47" s="436"/>
      <c r="B47" s="468"/>
      <c r="C47" s="647"/>
      <c r="D47" s="647"/>
      <c r="E47" s="647"/>
      <c r="F47" s="647"/>
      <c r="G47" s="647"/>
      <c r="H47" s="647"/>
      <c r="I47" s="647"/>
      <c r="J47" s="647"/>
      <c r="K47" s="647"/>
      <c r="L47" s="647"/>
      <c r="M47" s="470"/>
      <c r="N47" s="474"/>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customHeight="1" x14ac:dyDescent="0.25">
      <c r="A49" s="436"/>
      <c r="B49" s="465" t="s">
        <v>477</v>
      </c>
      <c r="C49" s="466"/>
      <c r="D49" s="466"/>
      <c r="E49" s="466"/>
      <c r="F49" s="466"/>
      <c r="G49" s="466"/>
      <c r="H49" s="466"/>
      <c r="I49" s="466"/>
      <c r="J49" s="466"/>
      <c r="K49" s="466"/>
      <c r="L49" s="466"/>
      <c r="M49" s="467"/>
      <c r="N49" s="471" t="s">
        <v>165</v>
      </c>
      <c r="O49" s="472"/>
      <c r="P49" s="472"/>
      <c r="Q49" s="472"/>
      <c r="R49" s="472"/>
      <c r="S49" s="473"/>
    </row>
    <row r="50" spans="1:19" ht="15" customHeight="1" x14ac:dyDescent="0.25">
      <c r="A50" s="436"/>
      <c r="B50" s="468"/>
      <c r="C50" s="647"/>
      <c r="D50" s="647"/>
      <c r="E50" s="647"/>
      <c r="F50" s="647"/>
      <c r="G50" s="647"/>
      <c r="H50" s="647"/>
      <c r="I50" s="647"/>
      <c r="J50" s="647"/>
      <c r="K50" s="647"/>
      <c r="L50" s="647"/>
      <c r="M50" s="470"/>
      <c r="N50" s="474" t="s">
        <v>166</v>
      </c>
      <c r="O50" s="475"/>
      <c r="P50" s="475"/>
      <c r="Q50" s="475"/>
      <c r="R50" s="475"/>
      <c r="S50" s="476"/>
    </row>
    <row r="51" spans="1:19" ht="15" customHeight="1" x14ac:dyDescent="0.25">
      <c r="A51" s="436"/>
      <c r="B51" s="468"/>
      <c r="C51" s="647"/>
      <c r="D51" s="647"/>
      <c r="E51" s="647"/>
      <c r="F51" s="647"/>
      <c r="G51" s="647"/>
      <c r="H51" s="647"/>
      <c r="I51" s="647"/>
      <c r="J51" s="647"/>
      <c r="K51" s="647"/>
      <c r="L51" s="647"/>
      <c r="M51" s="470"/>
      <c r="N51" s="474" t="s">
        <v>173</v>
      </c>
      <c r="O51" s="475"/>
      <c r="P51" s="475"/>
      <c r="Q51" s="475"/>
      <c r="R51" s="475"/>
      <c r="S51" s="476"/>
    </row>
    <row r="52" spans="1:19" ht="15" customHeight="1" x14ac:dyDescent="0.25">
      <c r="A52" s="436"/>
      <c r="B52" s="468"/>
      <c r="C52" s="647"/>
      <c r="D52" s="647"/>
      <c r="E52" s="647"/>
      <c r="F52" s="647"/>
      <c r="G52" s="647"/>
      <c r="H52" s="647"/>
      <c r="I52" s="647"/>
      <c r="J52" s="647"/>
      <c r="K52" s="647"/>
      <c r="L52" s="647"/>
      <c r="M52" s="470"/>
      <c r="N52" s="474"/>
      <c r="O52" s="475"/>
      <c r="P52" s="475"/>
      <c r="Q52" s="475"/>
      <c r="R52" s="475"/>
      <c r="S52" s="476"/>
    </row>
    <row r="53" spans="1:19" ht="15" customHeight="1" thickBot="1" x14ac:dyDescent="0.3">
      <c r="A53" s="436"/>
      <c r="B53" s="480"/>
      <c r="C53" s="481"/>
      <c r="D53" s="481"/>
      <c r="E53" s="481"/>
      <c r="F53" s="481"/>
      <c r="G53" s="481"/>
      <c r="H53" s="481"/>
      <c r="I53" s="481"/>
      <c r="J53" s="481"/>
      <c r="K53" s="481"/>
      <c r="L53" s="481"/>
      <c r="M53" s="482"/>
      <c r="N53" s="483"/>
      <c r="O53" s="484"/>
      <c r="P53" s="484"/>
      <c r="Q53" s="484"/>
      <c r="R53" s="484"/>
      <c r="S53" s="485"/>
    </row>
    <row r="54" spans="1:19" ht="15" customHeight="1" x14ac:dyDescent="0.25">
      <c r="A54" s="493" t="s">
        <v>63</v>
      </c>
      <c r="B54" s="468" t="s">
        <v>706</v>
      </c>
      <c r="C54" s="647"/>
      <c r="D54" s="647"/>
      <c r="E54" s="647"/>
      <c r="F54" s="647"/>
      <c r="G54" s="647"/>
      <c r="H54" s="647"/>
      <c r="I54" s="647"/>
      <c r="J54" s="647"/>
      <c r="K54" s="647"/>
      <c r="L54" s="647"/>
      <c r="M54" s="470"/>
      <c r="N54" s="642" t="s">
        <v>181</v>
      </c>
      <c r="O54" s="643"/>
      <c r="P54" s="643"/>
      <c r="Q54" s="643"/>
      <c r="R54" s="643"/>
      <c r="S54" s="646"/>
    </row>
    <row r="55" spans="1:19" ht="15" customHeight="1" x14ac:dyDescent="0.25">
      <c r="A55" s="315"/>
      <c r="B55" s="468"/>
      <c r="C55" s="647"/>
      <c r="D55" s="647"/>
      <c r="E55" s="647"/>
      <c r="F55" s="647"/>
      <c r="G55" s="647"/>
      <c r="H55" s="647"/>
      <c r="I55" s="647"/>
      <c r="J55" s="647"/>
      <c r="K55" s="647"/>
      <c r="L55" s="647"/>
      <c r="M55" s="470"/>
      <c r="N55" s="474"/>
      <c r="O55" s="475"/>
      <c r="P55" s="475"/>
      <c r="Q55" s="475"/>
      <c r="R55" s="475"/>
      <c r="S55" s="476"/>
    </row>
    <row r="56" spans="1:19" ht="15" customHeight="1" x14ac:dyDescent="0.25">
      <c r="A56" s="315"/>
      <c r="B56" s="468"/>
      <c r="C56" s="647"/>
      <c r="D56" s="647"/>
      <c r="E56" s="647"/>
      <c r="F56" s="647"/>
      <c r="G56" s="647"/>
      <c r="H56" s="647"/>
      <c r="I56" s="647"/>
      <c r="J56" s="647"/>
      <c r="K56" s="647"/>
      <c r="L56" s="647"/>
      <c r="M56" s="470"/>
      <c r="N56" s="474"/>
      <c r="O56" s="475"/>
      <c r="P56" s="475"/>
      <c r="Q56" s="475"/>
      <c r="R56" s="475"/>
      <c r="S56" s="476"/>
    </row>
    <row r="57" spans="1:19" ht="15" customHeight="1" x14ac:dyDescent="0.25">
      <c r="A57" s="315"/>
      <c r="B57" s="468"/>
      <c r="C57" s="647"/>
      <c r="D57" s="647"/>
      <c r="E57" s="647"/>
      <c r="F57" s="647"/>
      <c r="G57" s="647"/>
      <c r="H57" s="647"/>
      <c r="I57" s="647"/>
      <c r="J57" s="647"/>
      <c r="K57" s="647"/>
      <c r="L57" s="647"/>
      <c r="M57" s="470"/>
      <c r="N57" s="474"/>
      <c r="O57" s="475"/>
      <c r="P57" s="475"/>
      <c r="Q57" s="475"/>
      <c r="R57" s="475"/>
      <c r="S57" s="476"/>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492"/>
    </row>
    <row r="59" spans="1:19" ht="15" customHeight="1" x14ac:dyDescent="0.25">
      <c r="A59" s="315"/>
      <c r="B59" s="465" t="s">
        <v>707</v>
      </c>
      <c r="C59" s="466"/>
      <c r="D59" s="466"/>
      <c r="E59" s="466"/>
      <c r="F59" s="466"/>
      <c r="G59" s="466"/>
      <c r="H59" s="466"/>
      <c r="I59" s="466"/>
      <c r="J59" s="466"/>
      <c r="K59" s="466"/>
      <c r="L59" s="466"/>
      <c r="M59" s="467"/>
      <c r="N59" s="471" t="s">
        <v>182</v>
      </c>
      <c r="O59" s="472"/>
      <c r="P59" s="472"/>
      <c r="Q59" s="472"/>
      <c r="R59" s="472"/>
      <c r="S59" s="473"/>
    </row>
    <row r="60" spans="1:19" ht="15" customHeight="1" x14ac:dyDescent="0.25">
      <c r="A60" s="315"/>
      <c r="B60" s="468"/>
      <c r="C60" s="647"/>
      <c r="D60" s="647"/>
      <c r="E60" s="647"/>
      <c r="F60" s="647"/>
      <c r="G60" s="647"/>
      <c r="H60" s="647"/>
      <c r="I60" s="647"/>
      <c r="J60" s="647"/>
      <c r="K60" s="647"/>
      <c r="L60" s="647"/>
      <c r="M60" s="470"/>
      <c r="N60" s="474" t="s">
        <v>183</v>
      </c>
      <c r="O60" s="475"/>
      <c r="P60" s="475"/>
      <c r="Q60" s="475"/>
      <c r="R60" s="475"/>
      <c r="S60" s="476"/>
    </row>
    <row r="61" spans="1:19" ht="15" customHeight="1" x14ac:dyDescent="0.25">
      <c r="A61" s="315"/>
      <c r="B61" s="468"/>
      <c r="C61" s="647"/>
      <c r="D61" s="647"/>
      <c r="E61" s="647"/>
      <c r="F61" s="647"/>
      <c r="G61" s="647"/>
      <c r="H61" s="647"/>
      <c r="I61" s="647"/>
      <c r="J61" s="647"/>
      <c r="K61" s="647"/>
      <c r="L61" s="647"/>
      <c r="M61" s="470"/>
      <c r="N61" s="474" t="s">
        <v>185</v>
      </c>
      <c r="O61" s="475"/>
      <c r="P61" s="475"/>
      <c r="Q61" s="475"/>
      <c r="R61" s="475"/>
      <c r="S61" s="476"/>
    </row>
    <row r="62" spans="1:19" ht="15" customHeight="1" x14ac:dyDescent="0.25">
      <c r="A62" s="315"/>
      <c r="B62" s="468"/>
      <c r="C62" s="647"/>
      <c r="D62" s="647"/>
      <c r="E62" s="647"/>
      <c r="F62" s="647"/>
      <c r="G62" s="647"/>
      <c r="H62" s="647"/>
      <c r="I62" s="647"/>
      <c r="J62" s="647"/>
      <c r="K62" s="647"/>
      <c r="L62" s="647"/>
      <c r="M62" s="470"/>
      <c r="N62" s="474"/>
      <c r="O62" s="475"/>
      <c r="P62" s="475"/>
      <c r="Q62" s="475"/>
      <c r="R62" s="475"/>
      <c r="S62" s="476"/>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492"/>
    </row>
    <row r="64" spans="1:19" ht="15" customHeight="1" x14ac:dyDescent="0.25">
      <c r="A64" s="315"/>
      <c r="B64" s="465" t="s">
        <v>708</v>
      </c>
      <c r="C64" s="466"/>
      <c r="D64" s="466"/>
      <c r="E64" s="466"/>
      <c r="F64" s="466"/>
      <c r="G64" s="466"/>
      <c r="H64" s="466"/>
      <c r="I64" s="466"/>
      <c r="J64" s="466"/>
      <c r="K64" s="466"/>
      <c r="L64" s="466"/>
      <c r="M64" s="467"/>
      <c r="N64" s="471" t="s">
        <v>182</v>
      </c>
      <c r="O64" s="472"/>
      <c r="P64" s="472"/>
      <c r="Q64" s="472"/>
      <c r="R64" s="472"/>
      <c r="S64" s="473"/>
    </row>
    <row r="65" spans="1:19" ht="15" customHeight="1" x14ac:dyDescent="0.25">
      <c r="A65" s="315"/>
      <c r="B65" s="468"/>
      <c r="C65" s="647"/>
      <c r="D65" s="647"/>
      <c r="E65" s="647"/>
      <c r="F65" s="647"/>
      <c r="G65" s="647"/>
      <c r="H65" s="647"/>
      <c r="I65" s="647"/>
      <c r="J65" s="647"/>
      <c r="K65" s="647"/>
      <c r="L65" s="647"/>
      <c r="M65" s="470"/>
      <c r="N65" s="474" t="s">
        <v>183</v>
      </c>
      <c r="O65" s="475"/>
      <c r="P65" s="475"/>
      <c r="Q65" s="475"/>
      <c r="R65" s="475"/>
      <c r="S65" s="476"/>
    </row>
    <row r="66" spans="1:19" ht="15" customHeight="1" x14ac:dyDescent="0.25">
      <c r="A66" s="315"/>
      <c r="B66" s="468"/>
      <c r="C66" s="647"/>
      <c r="D66" s="647"/>
      <c r="E66" s="647"/>
      <c r="F66" s="647"/>
      <c r="G66" s="647"/>
      <c r="H66" s="647"/>
      <c r="I66" s="647"/>
      <c r="J66" s="647"/>
      <c r="K66" s="647"/>
      <c r="L66" s="647"/>
      <c r="M66" s="470"/>
      <c r="N66" s="474"/>
      <c r="O66" s="475"/>
      <c r="P66" s="475"/>
      <c r="Q66" s="475"/>
      <c r="R66" s="475"/>
      <c r="S66" s="476"/>
    </row>
    <row r="67" spans="1:19" ht="15" customHeight="1" x14ac:dyDescent="0.25">
      <c r="A67" s="315"/>
      <c r="B67" s="468"/>
      <c r="C67" s="647"/>
      <c r="D67" s="647"/>
      <c r="E67" s="647"/>
      <c r="F67" s="647"/>
      <c r="G67" s="647"/>
      <c r="H67" s="647"/>
      <c r="I67" s="647"/>
      <c r="J67" s="647"/>
      <c r="K67" s="647"/>
      <c r="L67" s="647"/>
      <c r="M67" s="470"/>
      <c r="N67" s="474"/>
      <c r="O67" s="475"/>
      <c r="P67" s="475"/>
      <c r="Q67" s="475"/>
      <c r="R67" s="475"/>
      <c r="S67" s="476"/>
    </row>
    <row r="68" spans="1:19" ht="15" customHeight="1" thickBot="1" x14ac:dyDescent="0.3">
      <c r="A68" s="434"/>
      <c r="B68" s="500"/>
      <c r="C68" s="501"/>
      <c r="D68" s="501"/>
      <c r="E68" s="501"/>
      <c r="F68" s="501"/>
      <c r="G68" s="501"/>
      <c r="H68" s="501"/>
      <c r="I68" s="501"/>
      <c r="J68" s="501"/>
      <c r="K68" s="501"/>
      <c r="L68" s="501"/>
      <c r="M68" s="502"/>
      <c r="N68" s="490"/>
      <c r="O68" s="491"/>
      <c r="P68" s="491"/>
      <c r="Q68" s="491"/>
      <c r="R68" s="491"/>
      <c r="S68" s="492"/>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Z2_DFiRZ!G46</f>
        <v>24</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24</v>
      </c>
      <c r="H72" s="307"/>
      <c r="I72" s="308"/>
      <c r="J72" s="343"/>
      <c r="K72" s="313"/>
      <c r="L72" s="648" t="s">
        <v>68</v>
      </c>
      <c r="M72" s="649"/>
      <c r="N72" s="649"/>
      <c r="O72" s="649"/>
      <c r="P72" s="649"/>
      <c r="Q72" s="649"/>
      <c r="R72" s="649"/>
      <c r="S72" s="650"/>
    </row>
    <row r="73" spans="1:19" ht="15" customHeight="1" x14ac:dyDescent="0.25">
      <c r="A73" s="315"/>
      <c r="B73" s="322" t="s">
        <v>68</v>
      </c>
      <c r="C73" s="323"/>
      <c r="D73" s="323"/>
      <c r="E73" s="323"/>
      <c r="F73" s="324"/>
      <c r="G73" s="303">
        <v>10</v>
      </c>
      <c r="H73" s="304"/>
      <c r="I73" s="305"/>
      <c r="J73" s="343"/>
      <c r="K73" s="313"/>
      <c r="L73" s="648" t="s">
        <v>92</v>
      </c>
      <c r="M73" s="649"/>
      <c r="N73" s="649"/>
      <c r="O73" s="649"/>
      <c r="P73" s="649"/>
      <c r="Q73" s="649"/>
      <c r="R73" s="649"/>
      <c r="S73" s="650"/>
    </row>
    <row r="74" spans="1:19" ht="15" customHeight="1" x14ac:dyDescent="0.25">
      <c r="A74" s="315"/>
      <c r="B74" s="322" t="s">
        <v>69</v>
      </c>
      <c r="C74" s="323"/>
      <c r="D74" s="323"/>
      <c r="E74" s="323"/>
      <c r="F74" s="324"/>
      <c r="G74" s="303">
        <v>12</v>
      </c>
      <c r="H74" s="304"/>
      <c r="I74" s="305"/>
      <c r="J74" s="343"/>
      <c r="K74" s="313"/>
      <c r="L74" s="648" t="s">
        <v>102</v>
      </c>
      <c r="M74" s="649"/>
      <c r="N74" s="649"/>
      <c r="O74" s="649"/>
      <c r="P74" s="649"/>
      <c r="Q74" s="649"/>
      <c r="R74" s="649"/>
      <c r="S74" s="650"/>
    </row>
    <row r="75" spans="1:19" ht="15" customHeight="1" x14ac:dyDescent="0.25">
      <c r="A75" s="315"/>
      <c r="B75" s="322" t="s">
        <v>70</v>
      </c>
      <c r="C75" s="323"/>
      <c r="D75" s="323"/>
      <c r="E75" s="323"/>
      <c r="F75" s="324"/>
      <c r="G75" s="303"/>
      <c r="H75" s="304"/>
      <c r="I75" s="305"/>
      <c r="J75" s="343"/>
      <c r="K75" s="313"/>
      <c r="L75" s="648" t="s">
        <v>118</v>
      </c>
      <c r="M75" s="649"/>
      <c r="N75" s="649"/>
      <c r="O75" s="649"/>
      <c r="P75" s="649"/>
      <c r="Q75" s="649"/>
      <c r="R75" s="649"/>
      <c r="S75" s="650"/>
    </row>
    <row r="76" spans="1:19" ht="15" customHeight="1" x14ac:dyDescent="0.25">
      <c r="A76" s="315"/>
      <c r="B76" s="322" t="s">
        <v>71</v>
      </c>
      <c r="C76" s="323"/>
      <c r="D76" s="323"/>
      <c r="E76" s="323"/>
      <c r="F76" s="324"/>
      <c r="G76" s="303"/>
      <c r="H76" s="304"/>
      <c r="I76" s="305"/>
      <c r="J76" s="343"/>
      <c r="K76" s="313"/>
      <c r="L76" s="648" t="s">
        <v>119</v>
      </c>
      <c r="M76" s="649"/>
      <c r="N76" s="649"/>
      <c r="O76" s="649"/>
      <c r="P76" s="649"/>
      <c r="Q76" s="649"/>
      <c r="R76" s="649"/>
      <c r="S76" s="65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648" t="s">
        <v>91</v>
      </c>
      <c r="M81" s="649"/>
      <c r="N81" s="649"/>
      <c r="O81" s="649"/>
      <c r="P81" s="649"/>
      <c r="Q81" s="649"/>
      <c r="R81" s="649"/>
      <c r="S81" s="650"/>
    </row>
    <row r="82" spans="1:19" ht="15" customHeight="1" x14ac:dyDescent="0.25">
      <c r="A82" s="315"/>
      <c r="B82" s="322" t="s">
        <v>77</v>
      </c>
      <c r="C82" s="323"/>
      <c r="D82" s="323"/>
      <c r="E82" s="323"/>
      <c r="F82" s="324"/>
      <c r="G82" s="303">
        <v>2</v>
      </c>
      <c r="H82" s="304"/>
      <c r="I82" s="305"/>
      <c r="J82" s="343"/>
      <c r="K82" s="313"/>
      <c r="L82" s="648" t="s">
        <v>98</v>
      </c>
      <c r="M82" s="649"/>
      <c r="N82" s="649"/>
      <c r="O82" s="649"/>
      <c r="P82" s="649"/>
      <c r="Q82" s="649"/>
      <c r="R82" s="649"/>
      <c r="S82" s="650"/>
    </row>
    <row r="83" spans="1:19" ht="15" customHeight="1" x14ac:dyDescent="0.25">
      <c r="A83" s="315"/>
      <c r="B83" s="322" t="s">
        <v>78</v>
      </c>
      <c r="C83" s="323"/>
      <c r="D83" s="323"/>
      <c r="E83" s="323"/>
      <c r="F83" s="324"/>
      <c r="G83" s="303"/>
      <c r="H83" s="304"/>
      <c r="I83" s="305"/>
      <c r="J83" s="343"/>
      <c r="K83" s="313"/>
      <c r="L83" s="648" t="s">
        <v>118</v>
      </c>
      <c r="M83" s="649"/>
      <c r="N83" s="649"/>
      <c r="O83" s="649"/>
      <c r="P83" s="649"/>
      <c r="Q83" s="649"/>
      <c r="R83" s="649"/>
      <c r="S83" s="650"/>
    </row>
    <row r="84" spans="1:19" ht="15" customHeight="1" x14ac:dyDescent="0.25">
      <c r="A84" s="315"/>
      <c r="B84" s="278" t="s">
        <v>79</v>
      </c>
      <c r="C84" s="279"/>
      <c r="D84" s="279"/>
      <c r="E84" s="279"/>
      <c r="F84" s="280"/>
      <c r="G84" s="319">
        <f>Z2_DFiRZ!H46</f>
        <v>76</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100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Z2_DFiRZ!E46</f>
        <v>egzamin</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40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60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297.75" customHeight="1" x14ac:dyDescent="0.25">
      <c r="A98" s="409"/>
      <c r="B98" s="379" t="s">
        <v>709</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96" customHeight="1" x14ac:dyDescent="0.25">
      <c r="A100" s="409"/>
      <c r="B100" s="379" t="s">
        <v>359</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45.75" customHeight="1" x14ac:dyDescent="0.25">
      <c r="A102" s="409"/>
      <c r="B102" s="379" t="s">
        <v>360</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gb7kLgcRGKWBGAYxur4BpFOHRMS+v5aUdXW2NMIR8jwrDs2OV+6b2xyimW7tQwPhYu9sWf6PHTgFDKh6jbdmdg==" saltValue="o5AAF1nagp1xaP8tqfO1i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326DB10-747B-4129-9277-BE51C4616F55}">
      <formula1>ZAL</formula1>
    </dataValidation>
    <dataValidation type="list" allowBlank="1" showInputMessage="1" showErrorMessage="1" sqref="L7" xr:uid="{52B2499D-4471-4AEF-A7D3-BCB3A2839DA2}">
      <formula1>STATUS</formula1>
    </dataValidation>
    <dataValidation type="list" allowBlank="1" showInputMessage="1" showErrorMessage="1" sqref="L72:L79" xr:uid="{53F57716-CFBE-4ACD-9993-01C1BCA5D8C5}">
      <formula1>METODY</formula1>
    </dataValidation>
    <dataValidation type="list" allowBlank="1" showInputMessage="1" showErrorMessage="1" sqref="L81:L85" xr:uid="{B6BCC10E-2DFA-4C30-ACDC-92677A4E289F}">
      <formula1>PRAC_STUD</formula1>
    </dataValidation>
    <dataValidation type="list" allowBlank="1" showInputMessage="1" showErrorMessage="1" sqref="N14:S33" xr:uid="{7946AFBD-4834-432C-9637-CEABF1661AD8}">
      <formula1>KEW_Z2</formula1>
    </dataValidation>
    <dataValidation type="list" allowBlank="1" showInputMessage="1" showErrorMessage="1" sqref="N34:S53" xr:uid="{757A3BEC-D5B5-43D1-8E4F-CD317558E3D0}">
      <formula1>KEU_Z2</formula1>
    </dataValidation>
    <dataValidation type="list" allowBlank="1" showInputMessage="1" showErrorMessage="1" sqref="N54:S68" xr:uid="{5859522F-294D-43D7-900D-A31A17590C42}">
      <formula1>KEK_Z2</formula1>
    </dataValidation>
  </dataValidations>
  <hyperlinks>
    <hyperlink ref="O13" r:id="rId1" xr:uid="{F2ED7A71-F48F-4D58-8E5B-147370ADCFC1}"/>
  </hyperlinks>
  <printOptions horizontalCentered="1"/>
  <pageMargins left="0.31496062992125984" right="0.31496062992125984" top="0.55118110236220474" bottom="0.15748031496062992" header="0.31496062992125984" footer="0.31496062992125984"/>
  <pageSetup paperSize="9" scale="40"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C765-A1A6-4E4E-B300-3B0E5D2D2D88}">
  <sheetPr codeName="Arkusz45">
    <tabColor theme="7" tint="0.59999389629810485"/>
    <pageSetUpPr fitToPage="1"/>
  </sheetPr>
  <dimension ref="A1:S10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Z2_DFiRZ!B47</f>
        <v>Moduł Z2/11</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Z2_DFiRZ!C47</f>
        <v>Prawo gospodarcze</v>
      </c>
      <c r="D4" s="268"/>
      <c r="E4" s="268"/>
      <c r="F4" s="268"/>
      <c r="G4" s="268"/>
      <c r="H4" s="268"/>
      <c r="I4" s="268"/>
      <c r="J4" s="269"/>
      <c r="K4" s="272" t="s">
        <v>40</v>
      </c>
      <c r="L4" s="272"/>
      <c r="M4" s="112">
        <f>Z2_DFiRZ!D47</f>
        <v>5</v>
      </c>
      <c r="N4" s="270" t="s">
        <v>41</v>
      </c>
      <c r="O4" s="271"/>
      <c r="P4" s="264" t="str">
        <f>Z2_DFiRZ!F47</f>
        <v>prof. A. Zelek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285</v>
      </c>
      <c r="H6" s="110" t="s">
        <v>45</v>
      </c>
      <c r="I6" s="40">
        <v>3</v>
      </c>
      <c r="J6" s="7" t="s">
        <v>229</v>
      </c>
      <c r="K6" s="249" t="s">
        <v>46</v>
      </c>
      <c r="L6" s="249"/>
      <c r="M6" s="250" t="s">
        <v>47</v>
      </c>
      <c r="N6" s="250"/>
      <c r="O6" s="112" t="s">
        <v>48</v>
      </c>
      <c r="P6" s="251" t="s">
        <v>49</v>
      </c>
      <c r="Q6" s="252"/>
      <c r="R6" s="112">
        <f>Z2_DFiRZ!G47</f>
        <v>30</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609</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345</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606</v>
      </c>
      <c r="B22" s="634"/>
      <c r="C22" s="634"/>
      <c r="D22" s="634"/>
      <c r="E22" s="634"/>
      <c r="F22" s="634" t="s">
        <v>607</v>
      </c>
      <c r="G22" s="634"/>
      <c r="H22" s="634"/>
      <c r="I22" s="634"/>
      <c r="J22" s="634"/>
      <c r="K22" s="634"/>
      <c r="L22" s="634" t="s">
        <v>608</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Z2_DFiRZ!B47</f>
        <v>Moduł Z2/11</v>
      </c>
      <c r="C26" s="235"/>
      <c r="D26" s="33" t="str">
        <f>Z2_DFiRZ!B48</f>
        <v>Kurs 11.1.</v>
      </c>
      <c r="E26" s="67" t="str">
        <f>Z2_DFiRZ!B47</f>
        <v>Moduł Z2/11</v>
      </c>
      <c r="F26" s="190" t="str">
        <f>Z2_DFiRZ!B49</f>
        <v>Kurs 11.2.</v>
      </c>
      <c r="G26" s="191"/>
      <c r="H26" s="198"/>
      <c r="I26" s="199"/>
      <c r="J26" s="34"/>
      <c r="K26" s="176"/>
      <c r="L26" s="177"/>
      <c r="M26" s="176"/>
      <c r="N26" s="177"/>
      <c r="O26" s="178"/>
      <c r="P26" s="179"/>
      <c r="Q26" s="178"/>
      <c r="R26" s="180"/>
    </row>
    <row r="27" spans="1:19" s="68" customFormat="1" ht="59.25" customHeight="1" x14ac:dyDescent="0.25">
      <c r="A27" s="87" t="s">
        <v>55</v>
      </c>
      <c r="B27" s="542" t="str">
        <f>Z2_DFiRZ!C48</f>
        <v>Prawo spółek handlowych</v>
      </c>
      <c r="C27" s="543"/>
      <c r="D27" s="544"/>
      <c r="E27" s="545" t="str">
        <f>Z2_DFiRZ!C49</f>
        <v>Prawo pracy</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Z2_DFiRZ!D48</f>
        <v>3</v>
      </c>
      <c r="C28" s="237"/>
      <c r="D28" s="238"/>
      <c r="E28" s="195">
        <f>Z2_DFiRZ!D49</f>
        <v>2</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18" t="s">
        <v>500</v>
      </c>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x14ac:dyDescent="0.25"/>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pans="1:18" s="68" customFormat="1" x14ac:dyDescent="0.25"/>
    <row r="98" spans="1:18" s="68" customFormat="1" x14ac:dyDescent="0.25"/>
    <row r="99" spans="1:18" s="68" customFormat="1" x14ac:dyDescent="0.25"/>
    <row r="100" spans="1:18" x14ac:dyDescent="0.25">
      <c r="A100" s="68"/>
      <c r="B100" s="68"/>
      <c r="C100" s="68"/>
      <c r="D100" s="68"/>
      <c r="E100" s="68"/>
      <c r="F100" s="68"/>
      <c r="G100" s="68"/>
      <c r="H100" s="68"/>
      <c r="I100" s="68"/>
      <c r="J100" s="68"/>
      <c r="K100" s="68"/>
      <c r="L100" s="68"/>
      <c r="M100" s="68"/>
      <c r="N100" s="68"/>
      <c r="O100" s="68"/>
      <c r="P100" s="68"/>
      <c r="Q100" s="68"/>
      <c r="R100" s="68"/>
    </row>
    <row r="101" spans="1:18" x14ac:dyDescent="0.25">
      <c r="A101" s="68"/>
      <c r="B101" s="68"/>
      <c r="C101" s="68"/>
      <c r="D101" s="68"/>
      <c r="E101" s="68"/>
      <c r="F101" s="68"/>
      <c r="G101" s="68"/>
      <c r="H101" s="68"/>
      <c r="I101" s="68"/>
      <c r="J101" s="68"/>
      <c r="K101" s="68"/>
      <c r="L101" s="68"/>
      <c r="M101" s="68"/>
      <c r="N101" s="68"/>
      <c r="O101" s="68"/>
      <c r="P101" s="68"/>
      <c r="Q101" s="68"/>
      <c r="R101" s="68"/>
    </row>
    <row r="102" spans="1:18" x14ac:dyDescent="0.25">
      <c r="A102" s="68"/>
      <c r="B102" s="68"/>
      <c r="C102" s="68"/>
      <c r="D102" s="68"/>
      <c r="E102" s="68"/>
      <c r="F102" s="68"/>
      <c r="G102" s="68"/>
      <c r="H102" s="68"/>
      <c r="I102" s="68"/>
      <c r="J102" s="68"/>
      <c r="K102" s="68"/>
      <c r="L102" s="68"/>
      <c r="M102" s="68"/>
      <c r="N102" s="68"/>
      <c r="O102" s="68"/>
      <c r="P102" s="68"/>
      <c r="Q102" s="68"/>
      <c r="R102" s="68"/>
    </row>
    <row r="103" spans="1:18" x14ac:dyDescent="0.25">
      <c r="A103" s="68"/>
      <c r="B103" s="68"/>
      <c r="C103" s="68"/>
      <c r="D103" s="68"/>
      <c r="E103" s="68"/>
      <c r="F103" s="68"/>
      <c r="G103" s="68"/>
      <c r="H103" s="68"/>
      <c r="I103" s="68"/>
      <c r="J103" s="68"/>
      <c r="K103" s="68"/>
      <c r="L103" s="68"/>
      <c r="M103" s="68"/>
      <c r="N103" s="68"/>
      <c r="O103" s="68"/>
      <c r="P103" s="68"/>
      <c r="Q103" s="68"/>
      <c r="R103" s="68"/>
    </row>
  </sheetData>
  <sheetProtection algorithmName="SHA-512" hashValue="yDnXTaIaUWH6oZQ8swEkbYw1TMk9wRxPCEyOo66DsVFgVULre6MHvJwC4Ary4tCyd8lEtlLdLSoI53DWkjk5HQ==" saltValue="Pzc7pwIqM6+R/VsMjYEmfg=="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list" allowBlank="1" showInputMessage="1" showErrorMessage="1" sqref="K6:L6" xr:uid="{B31BCA52-5284-4E25-A348-40D9F06152D1}">
      <formula1>STATUS</formula1>
    </dataValidation>
    <dataValidation type="textLength" allowBlank="1" showInputMessage="1" showErrorMessage="1" errorTitle="ilość znaków" error="treść powinna mieć pomiędzy 20 a 1100 znaków" sqref="A11:R11" xr:uid="{CFDFC8F9-B840-4C02-A430-BBA9B3F8ADF4}">
      <formula1>20</formula1>
      <formula2>1200</formula2>
    </dataValidation>
  </dataValidations>
  <hyperlinks>
    <hyperlink ref="F29" r:id="rId1" xr:uid="{EE8A3954-BDB9-4F70-8A78-DAF6F0DAD30D}"/>
    <hyperlink ref="C29" r:id="rId2" xr:uid="{068E91C3-DD61-45D6-B8DD-43F23CD0C849}"/>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3FB4-824E-4C70-9F9F-BA1BE7A5CA1B}">
  <sheetPr codeName="Arkusz46">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Z2_DFiRZ!B47</f>
        <v>Moduł Z2/11</v>
      </c>
      <c r="B3" s="350"/>
      <c r="C3" s="350"/>
      <c r="D3" s="354" t="str">
        <f>Z2_DFiRZ!C47</f>
        <v>Prawo gospodarcze</v>
      </c>
      <c r="E3" s="355"/>
      <c r="F3" s="355"/>
      <c r="G3" s="355"/>
      <c r="H3" s="355"/>
      <c r="I3" s="356"/>
      <c r="J3" s="3"/>
      <c r="K3" s="3"/>
      <c r="L3" s="4"/>
      <c r="M3" s="4"/>
      <c r="N3" s="4"/>
      <c r="O3" s="4"/>
      <c r="P3" s="4"/>
      <c r="Q3" s="4"/>
      <c r="R3" s="4"/>
    </row>
    <row r="4" spans="1:19" ht="18.75" thickBot="1" x14ac:dyDescent="0.3">
      <c r="A4" s="428" t="s">
        <v>54</v>
      </c>
      <c r="B4" s="428"/>
      <c r="C4" s="428"/>
      <c r="D4" s="351" t="str">
        <f>Z2_DFiRZ!B48</f>
        <v>Kurs 11.1.</v>
      </c>
      <c r="E4" s="352"/>
      <c r="F4" s="352"/>
      <c r="G4" s="352"/>
      <c r="H4" s="352"/>
      <c r="I4" s="353"/>
      <c r="J4" s="3"/>
      <c r="K4" s="3"/>
      <c r="L4" s="4"/>
      <c r="M4" s="4"/>
      <c r="N4" s="4"/>
      <c r="O4" s="4"/>
      <c r="P4" s="4"/>
      <c r="Q4" s="4"/>
      <c r="R4" s="4"/>
    </row>
    <row r="5" spans="1:19" ht="23.25" thickBot="1" x14ac:dyDescent="0.3">
      <c r="A5" s="429" t="s">
        <v>55</v>
      </c>
      <c r="B5" s="429"/>
      <c r="C5" s="429"/>
      <c r="D5" s="430" t="str">
        <f>Z2_DFiRZ!C48</f>
        <v>Prawo spółek handlowych</v>
      </c>
      <c r="E5" s="430"/>
      <c r="F5" s="430"/>
      <c r="G5" s="430"/>
      <c r="H5" s="430"/>
      <c r="I5" s="430"/>
      <c r="J5" s="430"/>
      <c r="K5" s="430"/>
      <c r="L5" s="431" t="s">
        <v>40</v>
      </c>
      <c r="M5" s="431"/>
      <c r="N5" s="73">
        <f>Z2_DFiRZ!D48</f>
        <v>3</v>
      </c>
      <c r="O5" s="431" t="s">
        <v>41</v>
      </c>
      <c r="P5" s="431"/>
      <c r="Q5" s="432" t="str">
        <f>Z2_DFiRZ!F47</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(11)'!G6</f>
        <v>II</v>
      </c>
      <c r="H7" s="111" t="s">
        <v>45</v>
      </c>
      <c r="I7" s="40">
        <f>'M (11)'!I6</f>
        <v>3</v>
      </c>
      <c r="J7" s="251" t="s">
        <v>228</v>
      </c>
      <c r="K7" s="252"/>
      <c r="L7" s="358" t="s">
        <v>46</v>
      </c>
      <c r="M7" s="359"/>
      <c r="N7" s="7" t="s">
        <v>47</v>
      </c>
      <c r="O7" s="442" t="s">
        <v>48</v>
      </c>
      <c r="P7" s="442"/>
      <c r="Q7" s="443" t="s">
        <v>49</v>
      </c>
      <c r="R7" s="443"/>
      <c r="S7" s="74">
        <f>Z2_DFiRZ!G48</f>
        <v>18</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478</v>
      </c>
      <c r="C14" s="640"/>
      <c r="D14" s="640"/>
      <c r="E14" s="640"/>
      <c r="F14" s="640"/>
      <c r="G14" s="640"/>
      <c r="H14" s="640"/>
      <c r="I14" s="640"/>
      <c r="J14" s="640"/>
      <c r="K14" s="640"/>
      <c r="L14" s="640"/>
      <c r="M14" s="641"/>
      <c r="N14" s="642" t="s">
        <v>158</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156</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479</v>
      </c>
      <c r="C19" s="466"/>
      <c r="D19" s="466"/>
      <c r="E19" s="466"/>
      <c r="F19" s="466"/>
      <c r="G19" s="466"/>
      <c r="H19" s="466"/>
      <c r="I19" s="466"/>
      <c r="J19" s="466"/>
      <c r="K19" s="466"/>
      <c r="L19" s="466"/>
      <c r="M19" s="467"/>
      <c r="N19" s="471" t="s">
        <v>158</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156</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597</v>
      </c>
      <c r="C34" s="640"/>
      <c r="D34" s="640"/>
      <c r="E34" s="640"/>
      <c r="F34" s="640"/>
      <c r="G34" s="640"/>
      <c r="H34" s="640"/>
      <c r="I34" s="640"/>
      <c r="J34" s="640"/>
      <c r="K34" s="640"/>
      <c r="L34" s="640"/>
      <c r="M34" s="641"/>
      <c r="N34" s="642" t="s">
        <v>171</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598</v>
      </c>
      <c r="C39" s="466"/>
      <c r="D39" s="466"/>
      <c r="E39" s="466"/>
      <c r="F39" s="466"/>
      <c r="G39" s="466"/>
      <c r="H39" s="466"/>
      <c r="I39" s="466"/>
      <c r="J39" s="466"/>
      <c r="K39" s="466"/>
      <c r="L39" s="466"/>
      <c r="M39" s="467"/>
      <c r="N39" s="471" t="s">
        <v>171</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599</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183</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Z2_DFiRZ!G48</f>
        <v>18</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18</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10</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v>6</v>
      </c>
      <c r="H74" s="304"/>
      <c r="I74" s="305"/>
      <c r="J74" s="343"/>
      <c r="K74" s="313"/>
      <c r="L74" s="288" t="s">
        <v>110</v>
      </c>
      <c r="M74" s="289"/>
      <c r="N74" s="289"/>
      <c r="O74" s="289"/>
      <c r="P74" s="289"/>
      <c r="Q74" s="289"/>
      <c r="R74" s="289"/>
      <c r="S74" s="290"/>
    </row>
    <row r="75" spans="1:19" ht="15" customHeight="1" x14ac:dyDescent="0.25">
      <c r="A75" s="315"/>
      <c r="B75" s="322" t="s">
        <v>70</v>
      </c>
      <c r="C75" s="323"/>
      <c r="D75" s="323"/>
      <c r="E75" s="323"/>
      <c r="F75" s="324"/>
      <c r="G75" s="303">
        <v>2</v>
      </c>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101</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104</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98</v>
      </c>
      <c r="M83" s="289"/>
      <c r="N83" s="289"/>
      <c r="O83" s="289"/>
      <c r="P83" s="289"/>
      <c r="Q83" s="289"/>
      <c r="R83" s="289"/>
      <c r="S83" s="290"/>
    </row>
    <row r="84" spans="1:19" ht="15" customHeight="1" x14ac:dyDescent="0.25">
      <c r="A84" s="315"/>
      <c r="B84" s="278" t="s">
        <v>79</v>
      </c>
      <c r="C84" s="279"/>
      <c r="D84" s="279"/>
      <c r="E84" s="279"/>
      <c r="F84" s="280"/>
      <c r="G84" s="319">
        <f>Z2_DFiRZ!H48</f>
        <v>57</v>
      </c>
      <c r="H84" s="320"/>
      <c r="I84" s="321"/>
      <c r="J84" s="343"/>
      <c r="K84" s="313"/>
      <c r="L84" s="288" t="s">
        <v>91</v>
      </c>
      <c r="M84" s="289"/>
      <c r="N84" s="289"/>
      <c r="O84" s="289"/>
      <c r="P84" s="289"/>
      <c r="Q84" s="289"/>
      <c r="R84" s="289"/>
      <c r="S84" s="290"/>
    </row>
    <row r="85" spans="1:19" ht="15" customHeight="1" x14ac:dyDescent="0.25">
      <c r="A85" s="315"/>
      <c r="B85" s="316" t="s">
        <v>144</v>
      </c>
      <c r="C85" s="317"/>
      <c r="D85" s="317"/>
      <c r="E85" s="317"/>
      <c r="F85" s="318"/>
      <c r="G85" s="306">
        <f>SUM(G84,G71)</f>
        <v>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Z2_DFiRZ!E48</f>
        <v>egzamin</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68" customHeight="1" x14ac:dyDescent="0.25">
      <c r="A98" s="409"/>
      <c r="B98" s="379" t="s">
        <v>600</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90.75" customHeight="1" x14ac:dyDescent="0.25">
      <c r="A100" s="409"/>
      <c r="B100" s="379" t="s">
        <v>601</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88.5" customHeight="1" x14ac:dyDescent="0.25">
      <c r="A102" s="409"/>
      <c r="B102" s="379" t="s">
        <v>602</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ky/9gI39t8bYT6KIcRsaiVvImCtBPARlRa+NaOljKr/Km0jlvDlvJe+Sj8n4+fkA3oAq93uurEPSrnk7A8IRvA==" saltValue="TjaEcRsHhILHzAlNf1bNt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97331E5A-A045-438F-BAE1-58AEA8B03A9A}">
      <formula1>ZAL</formula1>
    </dataValidation>
    <dataValidation type="list" allowBlank="1" showInputMessage="1" showErrorMessage="1" sqref="L7" xr:uid="{012669DD-42BB-413F-91E9-13DE68F6C4E4}">
      <formula1>STATUS</formula1>
    </dataValidation>
    <dataValidation type="list" allowBlank="1" showInputMessage="1" showErrorMessage="1" sqref="L72:L79" xr:uid="{9FC0116F-6E22-4EA1-AE1B-07ACC7415E06}">
      <formula1>METODY</formula1>
    </dataValidation>
    <dataValidation type="list" allowBlank="1" showInputMessage="1" showErrorMessage="1" sqref="L81:L85" xr:uid="{A70104AB-C9A6-4D95-A9DC-DC10629420F7}">
      <formula1>PRAC_STUD</formula1>
    </dataValidation>
    <dataValidation type="list" allowBlank="1" showInputMessage="1" showErrorMessage="1" sqref="N14:S33" xr:uid="{F2AE79D6-C205-4168-99F6-232562A1AB75}">
      <formula1>KEW_Z2</formula1>
    </dataValidation>
    <dataValidation type="list" allowBlank="1" showInputMessage="1" showErrorMessage="1" sqref="N34:S53" xr:uid="{621FC29A-208B-4D80-843A-AFC0C1367C90}">
      <formula1>KEU_Z2</formula1>
    </dataValidation>
    <dataValidation type="list" allowBlank="1" showInputMessage="1" showErrorMessage="1" sqref="N54:S68" xr:uid="{9EFAC6EB-4F85-40A8-83CE-01B3F2A0FB87}">
      <formula1>KEK_Z2</formula1>
    </dataValidation>
  </dataValidations>
  <hyperlinks>
    <hyperlink ref="O13" r:id="rId1" xr:uid="{201574F6-A84B-4B85-B0C5-04948205B0AF}"/>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DF92-B59B-4030-8B2D-6E9A46CDD950}">
  <sheetPr codeName="Arkusz4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Z2_DFiRZ!B47</f>
        <v>Moduł Z2/11</v>
      </c>
      <c r="B3" s="350"/>
      <c r="C3" s="350"/>
      <c r="D3" s="354" t="str">
        <f>Z2_DFiRZ!C47</f>
        <v>Prawo gospodarcze</v>
      </c>
      <c r="E3" s="355"/>
      <c r="F3" s="355"/>
      <c r="G3" s="355"/>
      <c r="H3" s="355"/>
      <c r="I3" s="356"/>
      <c r="J3" s="3"/>
      <c r="K3" s="3"/>
      <c r="L3" s="4"/>
      <c r="M3" s="4"/>
      <c r="N3" s="4"/>
      <c r="O3" s="4"/>
      <c r="P3" s="4"/>
      <c r="Q3" s="4"/>
      <c r="R3" s="4"/>
    </row>
    <row r="4" spans="1:19" ht="18.75" thickBot="1" x14ac:dyDescent="0.3">
      <c r="A4" s="428" t="s">
        <v>54</v>
      </c>
      <c r="B4" s="428"/>
      <c r="C4" s="428"/>
      <c r="D4" s="351" t="str">
        <f>Z2_DFiRZ!B49</f>
        <v>Kurs 11.2.</v>
      </c>
      <c r="E4" s="352"/>
      <c r="F4" s="352"/>
      <c r="G4" s="352"/>
      <c r="H4" s="352"/>
      <c r="I4" s="353"/>
      <c r="J4" s="3"/>
      <c r="K4" s="3"/>
      <c r="L4" s="4"/>
      <c r="M4" s="4"/>
      <c r="N4" s="4"/>
      <c r="O4" s="4"/>
      <c r="P4" s="4"/>
      <c r="Q4" s="4"/>
      <c r="R4" s="4"/>
    </row>
    <row r="5" spans="1:19" ht="23.25" thickBot="1" x14ac:dyDescent="0.3">
      <c r="A5" s="429" t="s">
        <v>55</v>
      </c>
      <c r="B5" s="429"/>
      <c r="C5" s="429"/>
      <c r="D5" s="430" t="str">
        <f>Z2_DFiRZ!C49</f>
        <v>Prawo pracy</v>
      </c>
      <c r="E5" s="430"/>
      <c r="F5" s="430"/>
      <c r="G5" s="430"/>
      <c r="H5" s="430"/>
      <c r="I5" s="430"/>
      <c r="J5" s="430"/>
      <c r="K5" s="430"/>
      <c r="L5" s="431" t="s">
        <v>40</v>
      </c>
      <c r="M5" s="431"/>
      <c r="N5" s="73">
        <f>Z2_DFiRZ!D49</f>
        <v>2</v>
      </c>
      <c r="O5" s="431" t="s">
        <v>41</v>
      </c>
      <c r="P5" s="431"/>
      <c r="Q5" s="432" t="str">
        <f>Z2_DFiRZ!F47</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(11)'!G6</f>
        <v>II</v>
      </c>
      <c r="H7" s="111" t="s">
        <v>45</v>
      </c>
      <c r="I7" s="40">
        <f>'M (11)'!I6</f>
        <v>3</v>
      </c>
      <c r="J7" s="251" t="s">
        <v>228</v>
      </c>
      <c r="K7" s="252"/>
      <c r="L7" s="358" t="s">
        <v>46</v>
      </c>
      <c r="M7" s="359"/>
      <c r="N7" s="7" t="s">
        <v>47</v>
      </c>
      <c r="O7" s="442" t="s">
        <v>48</v>
      </c>
      <c r="P7" s="442"/>
      <c r="Q7" s="443" t="s">
        <v>49</v>
      </c>
      <c r="R7" s="443"/>
      <c r="S7" s="74">
        <f>Z2_DFiRZ!G49</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480</v>
      </c>
      <c r="C14" s="640"/>
      <c r="D14" s="640"/>
      <c r="E14" s="640"/>
      <c r="F14" s="640"/>
      <c r="G14" s="640"/>
      <c r="H14" s="640"/>
      <c r="I14" s="640"/>
      <c r="J14" s="640"/>
      <c r="K14" s="640"/>
      <c r="L14" s="640"/>
      <c r="M14" s="641"/>
      <c r="N14" s="642" t="s">
        <v>158</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481</v>
      </c>
      <c r="C34" s="640"/>
      <c r="D34" s="640"/>
      <c r="E34" s="640"/>
      <c r="F34" s="640"/>
      <c r="G34" s="640"/>
      <c r="H34" s="640"/>
      <c r="I34" s="640"/>
      <c r="J34" s="640"/>
      <c r="K34" s="640"/>
      <c r="L34" s="640"/>
      <c r="M34" s="641"/>
      <c r="N34" s="642" t="s">
        <v>171</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482</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182</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Z2_DFiRZ!G49</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68</v>
      </c>
      <c r="M72" s="289"/>
      <c r="N72" s="289"/>
      <c r="O72" s="289"/>
      <c r="P72" s="289"/>
      <c r="Q72" s="289"/>
      <c r="R72" s="289"/>
      <c r="S72" s="290"/>
    </row>
    <row r="73" spans="1:19" ht="15" customHeight="1" x14ac:dyDescent="0.25">
      <c r="A73" s="315"/>
      <c r="B73" s="322" t="s">
        <v>68</v>
      </c>
      <c r="C73" s="323"/>
      <c r="D73" s="323"/>
      <c r="E73" s="323"/>
      <c r="F73" s="324"/>
      <c r="G73" s="303">
        <v>6</v>
      </c>
      <c r="H73" s="304"/>
      <c r="I73" s="305"/>
      <c r="J73" s="343"/>
      <c r="K73" s="313"/>
      <c r="L73" s="288" t="s">
        <v>92</v>
      </c>
      <c r="M73" s="289"/>
      <c r="N73" s="289"/>
      <c r="O73" s="289"/>
      <c r="P73" s="289"/>
      <c r="Q73" s="289"/>
      <c r="R73" s="289"/>
      <c r="S73" s="290"/>
    </row>
    <row r="74" spans="1:19" ht="15" customHeight="1" x14ac:dyDescent="0.25">
      <c r="A74" s="315"/>
      <c r="B74" s="322" t="s">
        <v>69</v>
      </c>
      <c r="C74" s="323"/>
      <c r="D74" s="323"/>
      <c r="E74" s="323"/>
      <c r="F74" s="324"/>
      <c r="G74" s="303">
        <v>4</v>
      </c>
      <c r="H74" s="304"/>
      <c r="I74" s="305"/>
      <c r="J74" s="343"/>
      <c r="K74" s="313"/>
      <c r="L74" s="288" t="s">
        <v>96</v>
      </c>
      <c r="M74" s="289"/>
      <c r="N74" s="289"/>
      <c r="O74" s="289"/>
      <c r="P74" s="289"/>
      <c r="Q74" s="289"/>
      <c r="R74" s="289"/>
      <c r="S74" s="290"/>
    </row>
    <row r="75" spans="1:19" ht="15" customHeight="1" x14ac:dyDescent="0.25">
      <c r="A75" s="315"/>
      <c r="B75" s="322" t="s">
        <v>70</v>
      </c>
      <c r="C75" s="323"/>
      <c r="D75" s="323"/>
      <c r="E75" s="323"/>
      <c r="F75" s="324"/>
      <c r="G75" s="303">
        <v>2</v>
      </c>
      <c r="H75" s="304"/>
      <c r="I75" s="305"/>
      <c r="J75" s="343"/>
      <c r="K75" s="313"/>
      <c r="L75" s="288" t="s">
        <v>110</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91</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101</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98</v>
      </c>
      <c r="M83" s="289"/>
      <c r="N83" s="289"/>
      <c r="O83" s="289"/>
      <c r="P83" s="289"/>
      <c r="Q83" s="289"/>
      <c r="R83" s="289"/>
      <c r="S83" s="290"/>
    </row>
    <row r="84" spans="1:19" ht="15" customHeight="1" x14ac:dyDescent="0.25">
      <c r="A84" s="315"/>
      <c r="B84" s="278" t="s">
        <v>79</v>
      </c>
      <c r="C84" s="279"/>
      <c r="D84" s="279"/>
      <c r="E84" s="279"/>
      <c r="F84" s="280"/>
      <c r="G84" s="319">
        <f>Z2_DFiRZ!H49</f>
        <v>38</v>
      </c>
      <c r="H84" s="320"/>
      <c r="I84" s="321"/>
      <c r="J84" s="343"/>
      <c r="K84" s="313"/>
      <c r="L84" s="288" t="s">
        <v>104</v>
      </c>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Z2_DFiRZ!E49</f>
        <v>egzamin</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103</v>
      </c>
      <c r="C90" s="397"/>
      <c r="D90" s="397"/>
      <c r="E90" s="398"/>
      <c r="F90" s="399">
        <v>70</v>
      </c>
      <c r="G90" s="400"/>
      <c r="H90" s="400"/>
      <c r="I90" s="401"/>
      <c r="J90" s="422"/>
      <c r="K90" s="426"/>
      <c r="L90" s="300" t="s">
        <v>231</v>
      </c>
      <c r="M90" s="301"/>
      <c r="N90" s="301"/>
      <c r="O90" s="301"/>
      <c r="P90" s="301"/>
      <c r="Q90" s="301"/>
      <c r="R90" s="301"/>
      <c r="S90" s="302"/>
    </row>
    <row r="91" spans="1:19" ht="15" customHeight="1" x14ac:dyDescent="0.25">
      <c r="A91" s="418"/>
      <c r="B91" s="396" t="s">
        <v>100</v>
      </c>
      <c r="C91" s="397"/>
      <c r="D91" s="397"/>
      <c r="E91" s="398"/>
      <c r="F91" s="399">
        <v>30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53.75" customHeight="1" x14ac:dyDescent="0.25">
      <c r="A98" s="409"/>
      <c r="B98" s="379" t="s">
        <v>603</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76.900000000000006" customHeight="1" x14ac:dyDescent="0.25">
      <c r="A100" s="409"/>
      <c r="B100" s="379" t="s">
        <v>604</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46.5" customHeight="1" x14ac:dyDescent="0.25">
      <c r="A102" s="409"/>
      <c r="B102" s="379" t="s">
        <v>605</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7O19kCPcC8hoiyaBGsk6UckoLNBemePWs8uZEa/3srHnsdF40+jhW8C6yjSRgh5A8ZbitCN2NSYxMH8JdJJWyg==" saltValue="krIUkrxhd9EnJNOeXrP7s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C6C2F121-BB2E-4077-A1B6-D3D8CE2E0A5D}">
      <formula1>PRAC_STUD</formula1>
    </dataValidation>
    <dataValidation type="list" allowBlank="1" showInputMessage="1" showErrorMessage="1" sqref="L72:L79" xr:uid="{04A241A4-EB8A-4533-9F73-60107A932898}">
      <formula1>METODY</formula1>
    </dataValidation>
    <dataValidation type="list" allowBlank="1" showInputMessage="1" showErrorMessage="1" sqref="L7" xr:uid="{71A18F45-1D2E-4605-9128-EA488B0EEE05}">
      <formula1>STATUS</formula1>
    </dataValidation>
    <dataValidation type="list" allowBlank="1" showInputMessage="1" showErrorMessage="1" sqref="B90:E94" xr:uid="{12BF4A89-C755-46E9-AAE7-0833EBBB6AE7}">
      <formula1>ZAL</formula1>
    </dataValidation>
    <dataValidation type="list" allowBlank="1" showInputMessage="1" showErrorMessage="1" sqref="N14:S33" xr:uid="{61064396-78F1-4DE6-B25E-14193E3F77EC}">
      <formula1>KEW_Z2</formula1>
    </dataValidation>
    <dataValidation type="list" allowBlank="1" showInputMessage="1" showErrorMessage="1" sqref="N34:S53" xr:uid="{07470BCD-2609-4886-BA5E-37E852150B49}">
      <formula1>KEU_Z2</formula1>
    </dataValidation>
    <dataValidation type="list" allowBlank="1" showInputMessage="1" showErrorMessage="1" sqref="N54:S68" xr:uid="{EDF0C351-4322-4212-A157-FF9B75FB8C9F}">
      <formula1>KEK_Z2</formula1>
    </dataValidation>
  </dataValidations>
  <hyperlinks>
    <hyperlink ref="O13" r:id="rId1" xr:uid="{3CE7F904-61E9-4144-836C-445F14F68B7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A3FF-CB86-424A-AD27-4E942F10A3F1}">
  <sheetPr codeName="Arkusz53">
    <tabColor theme="7" tint="0.59999389629810485"/>
    <pageSetUpPr fitToPage="1"/>
  </sheetPr>
  <dimension ref="A1:S14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Z2_DFiRZ!B50</f>
        <v>Moduł Z2/12</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Z2_DFiRZ!C50</f>
        <v>Kompetencje w zarządzaniu (2)</v>
      </c>
      <c r="D4" s="268"/>
      <c r="E4" s="268"/>
      <c r="F4" s="268"/>
      <c r="G4" s="268"/>
      <c r="H4" s="268"/>
      <c r="I4" s="268"/>
      <c r="J4" s="269"/>
      <c r="K4" s="272" t="s">
        <v>40</v>
      </c>
      <c r="L4" s="272"/>
      <c r="M4" s="112">
        <f>Z2_DFiRZ!D50</f>
        <v>4</v>
      </c>
      <c r="N4" s="270" t="s">
        <v>41</v>
      </c>
      <c r="O4" s="271"/>
      <c r="P4" s="264" t="str">
        <f>Z2_DFiRZ!F50</f>
        <v>prof. A. Zelek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285</v>
      </c>
      <c r="H6" s="110" t="s">
        <v>45</v>
      </c>
      <c r="I6" s="40">
        <v>3</v>
      </c>
      <c r="J6" s="7" t="s">
        <v>229</v>
      </c>
      <c r="K6" s="249" t="s">
        <v>46</v>
      </c>
      <c r="L6" s="249"/>
      <c r="M6" s="250" t="s">
        <v>47</v>
      </c>
      <c r="N6" s="250"/>
      <c r="O6" s="112" t="s">
        <v>48</v>
      </c>
      <c r="P6" s="251" t="s">
        <v>49</v>
      </c>
      <c r="Q6" s="252"/>
      <c r="R6" s="112">
        <f>Z2_DFiRZ!G50</f>
        <v>24</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610</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345</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611</v>
      </c>
      <c r="B22" s="634"/>
      <c r="C22" s="634"/>
      <c r="D22" s="634"/>
      <c r="E22" s="634"/>
      <c r="F22" s="634" t="s">
        <v>612</v>
      </c>
      <c r="G22" s="634"/>
      <c r="H22" s="634"/>
      <c r="I22" s="634"/>
      <c r="J22" s="634"/>
      <c r="K22" s="634"/>
      <c r="L22" s="634" t="s">
        <v>613</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Z2_DFiRZ!B50</f>
        <v>Moduł Z2/12</v>
      </c>
      <c r="C26" s="235"/>
      <c r="D26" s="33" t="str">
        <f>Z2_DFiRZ!B51</f>
        <v>Kurs 12.1.</v>
      </c>
      <c r="E26" s="67" t="str">
        <f>Z2_DFiRZ!B50</f>
        <v>Moduł Z2/12</v>
      </c>
      <c r="F26" s="190" t="str">
        <f>Z2_DFiRZ!B52</f>
        <v>Kurs 12.2.</v>
      </c>
      <c r="G26" s="191"/>
      <c r="H26" s="198"/>
      <c r="I26" s="199"/>
      <c r="J26" s="34"/>
      <c r="K26" s="176"/>
      <c r="L26" s="177"/>
      <c r="M26" s="176"/>
      <c r="N26" s="177"/>
      <c r="O26" s="178"/>
      <c r="P26" s="179"/>
      <c r="Q26" s="178"/>
      <c r="R26" s="180"/>
    </row>
    <row r="27" spans="1:19" s="68" customFormat="1" ht="59.25" customHeight="1" x14ac:dyDescent="0.25">
      <c r="A27" s="87" t="s">
        <v>55</v>
      </c>
      <c r="B27" s="542" t="str">
        <f>Z2_DFiRZ!C51</f>
        <v>Zarządzanie zespołem</v>
      </c>
      <c r="C27" s="543"/>
      <c r="D27" s="544"/>
      <c r="E27" s="545" t="str">
        <f>Z2_DFiRZ!C52</f>
        <v>kurs do wyboru (spośród katalogu kursów dostępnych w danym semestrze)</v>
      </c>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Z2_DFiRZ!D51</f>
        <v>2</v>
      </c>
      <c r="C28" s="237"/>
      <c r="D28" s="238"/>
      <c r="E28" s="195">
        <f>Z2_DFiRZ!D52</f>
        <v>2</v>
      </c>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33"/>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ht="16.5" x14ac:dyDescent="0.3">
      <c r="B37" s="226"/>
      <c r="C37" s="226"/>
      <c r="D37" s="226"/>
      <c r="E37" s="227"/>
      <c r="F37" s="227"/>
      <c r="G37" s="69"/>
      <c r="H37" s="69"/>
      <c r="I37" s="69"/>
      <c r="J37" s="69"/>
      <c r="K37" s="69"/>
      <c r="L37" s="69"/>
      <c r="M37" s="69"/>
      <c r="N37" s="69"/>
      <c r="O37" s="69"/>
      <c r="P37" s="69"/>
      <c r="Q37" s="69"/>
    </row>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pans="1:18" s="68" customFormat="1" x14ac:dyDescent="0.25"/>
    <row r="130" spans="1:18" s="68" customFormat="1" x14ac:dyDescent="0.25"/>
    <row r="131" spans="1:18" s="68" customFormat="1" x14ac:dyDescent="0.25"/>
    <row r="132" spans="1:18" s="68" customFormat="1" x14ac:dyDescent="0.25"/>
    <row r="133" spans="1:18" s="68" customFormat="1" x14ac:dyDescent="0.25"/>
    <row r="134" spans="1:18" s="68" customFormat="1" x14ac:dyDescent="0.25"/>
    <row r="135" spans="1:18" s="68" customFormat="1" x14ac:dyDescent="0.25"/>
    <row r="136" spans="1:18" s="68" customFormat="1" x14ac:dyDescent="0.25"/>
    <row r="137" spans="1:18" s="68" customFormat="1" x14ac:dyDescent="0.25"/>
    <row r="138" spans="1:18" s="68" customFormat="1" x14ac:dyDescent="0.25"/>
    <row r="139" spans="1:18" s="68" customFormat="1" x14ac:dyDescent="0.25"/>
    <row r="140" spans="1:18" s="68" customFormat="1" x14ac:dyDescent="0.25"/>
    <row r="141" spans="1:18" s="68" customFormat="1" x14ac:dyDescent="0.25"/>
    <row r="142" spans="1:18" s="68" customFormat="1" x14ac:dyDescent="0.25"/>
    <row r="143" spans="1:18" x14ac:dyDescent="0.25">
      <c r="A143" s="68"/>
      <c r="B143" s="68"/>
      <c r="C143" s="68"/>
      <c r="D143" s="68"/>
      <c r="E143" s="68"/>
      <c r="F143" s="68"/>
      <c r="G143" s="68"/>
      <c r="H143" s="68"/>
      <c r="I143" s="68"/>
      <c r="J143" s="68"/>
      <c r="K143" s="68"/>
      <c r="L143" s="68"/>
      <c r="M143" s="68"/>
      <c r="N143" s="68"/>
      <c r="O143" s="68"/>
      <c r="P143" s="68"/>
      <c r="Q143" s="68"/>
      <c r="R143" s="68"/>
    </row>
    <row r="144" spans="1:18" x14ac:dyDescent="0.25">
      <c r="A144" s="68"/>
      <c r="B144" s="68"/>
      <c r="C144" s="68"/>
      <c r="D144" s="68"/>
      <c r="E144" s="68"/>
      <c r="F144" s="68"/>
      <c r="G144" s="68"/>
      <c r="H144" s="68"/>
      <c r="I144" s="68"/>
      <c r="J144" s="68"/>
      <c r="K144" s="68"/>
      <c r="L144" s="68"/>
      <c r="M144" s="68"/>
      <c r="N144" s="68"/>
      <c r="O144" s="68"/>
      <c r="P144" s="68"/>
      <c r="Q144" s="68"/>
      <c r="R144" s="68"/>
    </row>
    <row r="145" spans="1:18" x14ac:dyDescent="0.25">
      <c r="A145" s="68"/>
      <c r="B145" s="68"/>
      <c r="C145" s="68"/>
      <c r="D145" s="68"/>
      <c r="E145" s="68"/>
      <c r="F145" s="68"/>
      <c r="G145" s="68"/>
      <c r="H145" s="68"/>
      <c r="I145" s="68"/>
      <c r="J145" s="68"/>
      <c r="K145" s="68"/>
      <c r="L145" s="68"/>
      <c r="M145" s="68"/>
      <c r="N145" s="68"/>
      <c r="O145" s="68"/>
      <c r="P145" s="68"/>
      <c r="Q145" s="68"/>
      <c r="R145" s="68"/>
    </row>
    <row r="146" spans="1:18" x14ac:dyDescent="0.25">
      <c r="A146" s="68"/>
      <c r="B146" s="68"/>
      <c r="C146" s="68"/>
      <c r="D146" s="68"/>
      <c r="E146" s="68"/>
      <c r="F146" s="68"/>
      <c r="G146" s="68"/>
      <c r="H146" s="68"/>
      <c r="I146" s="68"/>
      <c r="J146" s="68"/>
      <c r="K146" s="68"/>
      <c r="L146" s="68"/>
      <c r="M146" s="68"/>
      <c r="N146" s="68"/>
      <c r="O146" s="68"/>
      <c r="P146" s="68"/>
      <c r="Q146" s="68"/>
      <c r="R146" s="68"/>
    </row>
  </sheetData>
  <sheetProtection algorithmName="SHA-512" hashValue="xXXloKA9bbuxUgmbXNTPU2z5coKiHrfds2/C0pLCRmUKtnqPQxW0ZgABGSGIWuOPv8y+tomsYvWaVUlM0lUzaA==" saltValue="jl9OcOsmejKgMeVzAuj2lg=="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DAEDACA6-2D19-4DEE-B943-14DA4F9CB325}">
      <formula1>20</formula1>
      <formula2>1200</formula2>
    </dataValidation>
    <dataValidation type="list" allowBlank="1" showInputMessage="1" showErrorMessage="1" sqref="K6:L6" xr:uid="{84C92C40-8C36-450F-943D-18EEB41D66CF}">
      <formula1>STATUS</formula1>
    </dataValidation>
  </dataValidations>
  <hyperlinks>
    <hyperlink ref="C29" r:id="rId1" xr:uid="{1705B971-0227-43C9-B156-B411EA494686}"/>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6E5D-F458-491E-9F14-BC8686C18933}">
  <sheetPr codeName="Arkusz5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Z2_DFiRZ!B50</f>
        <v>Moduł Z2/12</v>
      </c>
      <c r="B3" s="350"/>
      <c r="C3" s="350"/>
      <c r="D3" s="354" t="str">
        <f>Z2_DFiRZ!C50</f>
        <v>Kompetencje w zarządzaniu (2)</v>
      </c>
      <c r="E3" s="355"/>
      <c r="F3" s="355"/>
      <c r="G3" s="355"/>
      <c r="H3" s="355"/>
      <c r="I3" s="356"/>
      <c r="J3" s="3"/>
      <c r="K3" s="3"/>
      <c r="L3" s="4"/>
      <c r="M3" s="4"/>
      <c r="N3" s="4"/>
      <c r="O3" s="4"/>
      <c r="P3" s="4"/>
      <c r="Q3" s="4"/>
      <c r="R3" s="4"/>
    </row>
    <row r="4" spans="1:19" ht="18.75" thickBot="1" x14ac:dyDescent="0.3">
      <c r="A4" s="428" t="s">
        <v>54</v>
      </c>
      <c r="B4" s="428"/>
      <c r="C4" s="428"/>
      <c r="D4" s="351" t="str">
        <f>Z2_DFiRZ!B51</f>
        <v>Kurs 12.1.</v>
      </c>
      <c r="E4" s="352"/>
      <c r="F4" s="352"/>
      <c r="G4" s="352"/>
      <c r="H4" s="352"/>
      <c r="I4" s="353"/>
      <c r="J4" s="3"/>
      <c r="K4" s="3"/>
      <c r="L4" s="4"/>
      <c r="M4" s="4"/>
      <c r="N4" s="4"/>
      <c r="O4" s="4"/>
      <c r="P4" s="4"/>
      <c r="Q4" s="4"/>
      <c r="R4" s="4"/>
    </row>
    <row r="5" spans="1:19" ht="23.25" thickBot="1" x14ac:dyDescent="0.3">
      <c r="A5" s="429" t="s">
        <v>55</v>
      </c>
      <c r="B5" s="429"/>
      <c r="C5" s="429"/>
      <c r="D5" s="430" t="str">
        <f>Z2_DFiRZ!C51</f>
        <v>Zarządzanie zespołem</v>
      </c>
      <c r="E5" s="430"/>
      <c r="F5" s="430"/>
      <c r="G5" s="430"/>
      <c r="H5" s="430"/>
      <c r="I5" s="430"/>
      <c r="J5" s="430"/>
      <c r="K5" s="430"/>
      <c r="L5" s="431" t="s">
        <v>40</v>
      </c>
      <c r="M5" s="431"/>
      <c r="N5" s="73">
        <f>Z2_DFiRZ!D51</f>
        <v>2</v>
      </c>
      <c r="O5" s="431" t="s">
        <v>41</v>
      </c>
      <c r="P5" s="431"/>
      <c r="Q5" s="432" t="str">
        <f>Z2_DFiRZ!F50</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(12)'!G6</f>
        <v>II</v>
      </c>
      <c r="H7" s="111" t="s">
        <v>45</v>
      </c>
      <c r="I7" s="40">
        <f>'M (12)'!I6</f>
        <v>3</v>
      </c>
      <c r="J7" s="251" t="s">
        <v>228</v>
      </c>
      <c r="K7" s="252"/>
      <c r="L7" s="358" t="s">
        <v>46</v>
      </c>
      <c r="M7" s="359"/>
      <c r="N7" s="7" t="s">
        <v>47</v>
      </c>
      <c r="O7" s="442" t="s">
        <v>48</v>
      </c>
      <c r="P7" s="442"/>
      <c r="Q7" s="443" t="s">
        <v>49</v>
      </c>
      <c r="R7" s="443"/>
      <c r="S7" s="74">
        <f>Z2_DFiRZ!G51</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614</v>
      </c>
      <c r="C14" s="640"/>
      <c r="D14" s="640"/>
      <c r="E14" s="640"/>
      <c r="F14" s="640"/>
      <c r="G14" s="640"/>
      <c r="H14" s="640"/>
      <c r="I14" s="640"/>
      <c r="J14" s="640"/>
      <c r="K14" s="640"/>
      <c r="L14" s="640"/>
      <c r="M14" s="641"/>
      <c r="N14" s="642" t="s">
        <v>160</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615</v>
      </c>
      <c r="C34" s="640"/>
      <c r="D34" s="640"/>
      <c r="E34" s="640"/>
      <c r="F34" s="640"/>
      <c r="G34" s="640"/>
      <c r="H34" s="640"/>
      <c r="I34" s="640"/>
      <c r="J34" s="640"/>
      <c r="K34" s="640"/>
      <c r="L34" s="640"/>
      <c r="M34" s="641"/>
      <c r="N34" s="642" t="s">
        <v>174</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175</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616</v>
      </c>
      <c r="C54" s="640"/>
      <c r="D54" s="640"/>
      <c r="E54" s="640"/>
      <c r="F54" s="640"/>
      <c r="G54" s="640"/>
      <c r="H54" s="640"/>
      <c r="I54" s="640"/>
      <c r="J54" s="640"/>
      <c r="K54" s="640"/>
      <c r="L54" s="640"/>
      <c r="M54" s="641"/>
      <c r="N54" s="642" t="s">
        <v>185</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187</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Z2_DFiRZ!G51</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92</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96</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99</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t="s">
        <v>116</v>
      </c>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t="s">
        <v>113</v>
      </c>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v>12</v>
      </c>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98</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282</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Z2_DFiRZ!H51</f>
        <v>38</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Z2_DFiRZ!E51</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281</v>
      </c>
      <c r="C90" s="397"/>
      <c r="D90" s="397"/>
      <c r="E90" s="398"/>
      <c r="F90" s="399">
        <v>50</v>
      </c>
      <c r="G90" s="400"/>
      <c r="H90" s="400"/>
      <c r="I90" s="401"/>
      <c r="J90" s="422"/>
      <c r="K90" s="426"/>
      <c r="L90" s="300" t="s">
        <v>231</v>
      </c>
      <c r="M90" s="301"/>
      <c r="N90" s="301"/>
      <c r="O90" s="301"/>
      <c r="P90" s="301"/>
      <c r="Q90" s="301"/>
      <c r="R90" s="301"/>
      <c r="S90" s="302"/>
    </row>
    <row r="91" spans="1:19" ht="15" customHeight="1" x14ac:dyDescent="0.25">
      <c r="A91" s="418"/>
      <c r="B91" s="396" t="s">
        <v>136</v>
      </c>
      <c r="C91" s="397"/>
      <c r="D91" s="397"/>
      <c r="E91" s="398"/>
      <c r="F91" s="399">
        <v>50</v>
      </c>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68" customHeight="1" x14ac:dyDescent="0.25">
      <c r="A98" s="409"/>
      <c r="B98" s="379" t="s">
        <v>617</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50.1" customHeight="1" x14ac:dyDescent="0.25">
      <c r="A100" s="409"/>
      <c r="B100" s="379" t="s">
        <v>618</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50.1" customHeight="1" x14ac:dyDescent="0.25">
      <c r="A102" s="409"/>
      <c r="B102" s="379" t="s">
        <v>619</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RM7MirNjFXHCRRl77O/IYyuubMYC7AHeM+6G7vO5xbB8YQ8a6EhTGXqv9xWjSag4EJ8Zoj5BiEKsyvjBcAprAQ==" saltValue="sI5LzVlYpLGi4IX3ocufz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4FCF72BE-8467-4E0A-B3B4-17163C4827B3}">
      <formula1>PRAC_STUD</formula1>
    </dataValidation>
    <dataValidation type="list" allowBlank="1" showInputMessage="1" showErrorMessage="1" sqref="L72:L79" xr:uid="{AF21263C-5944-4CEF-A4D1-EDC9F641139D}">
      <formula1>METODY</formula1>
    </dataValidation>
    <dataValidation type="list" allowBlank="1" showInputMessage="1" showErrorMessage="1" sqref="L7" xr:uid="{6CFB48AE-3404-4CBB-919E-5536B9759673}">
      <formula1>STATUS</formula1>
    </dataValidation>
    <dataValidation type="list" allowBlank="1" showInputMessage="1" showErrorMessage="1" sqref="B90:E94" xr:uid="{D53D72BF-BC4F-45AD-97F7-ED3B8FE9846F}">
      <formula1>ZAL</formula1>
    </dataValidation>
    <dataValidation type="list" allowBlank="1" showInputMessage="1" showErrorMessage="1" sqref="N14:S33" xr:uid="{EFC72A71-BCB4-4576-8C8A-6518CC2E6C48}">
      <formula1>KEW_Z2</formula1>
    </dataValidation>
    <dataValidation type="list" allowBlank="1" showInputMessage="1" showErrorMessage="1" sqref="N34:S53" xr:uid="{BD79BBBB-5EA5-4A54-AE13-40E5129C2CA5}">
      <formula1>KEU_Z2</formula1>
    </dataValidation>
    <dataValidation type="list" allowBlank="1" showInputMessage="1" showErrorMessage="1" sqref="N54:S68" xr:uid="{BBD43301-ABD5-45C6-8EAA-544A64279D3F}">
      <formula1>KEK_Z2</formula1>
    </dataValidation>
  </dataValidations>
  <hyperlinks>
    <hyperlink ref="O13" r:id="rId1" xr:uid="{397B82AF-4E2B-4FE7-946A-260A18B6D57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947A-8DF2-40A1-926F-A874F170E0F0}">
  <sheetPr codeName="Arkusz5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Z2_DFiRZ!B50</f>
        <v>Moduł Z2/12</v>
      </c>
      <c r="B3" s="350"/>
      <c r="C3" s="350"/>
      <c r="D3" s="354" t="str">
        <f>Z2_DFiRZ!C50</f>
        <v>Kompetencje w zarządzaniu (2)</v>
      </c>
      <c r="E3" s="355"/>
      <c r="F3" s="355"/>
      <c r="G3" s="355"/>
      <c r="H3" s="355"/>
      <c r="I3" s="356"/>
      <c r="J3" s="3"/>
      <c r="K3" s="3"/>
      <c r="L3" s="4"/>
      <c r="M3" s="4"/>
      <c r="N3" s="4"/>
      <c r="O3" s="4"/>
      <c r="P3" s="4"/>
      <c r="Q3" s="4"/>
      <c r="R3" s="4"/>
    </row>
    <row r="4" spans="1:19" ht="18.75" thickBot="1" x14ac:dyDescent="0.3">
      <c r="A4" s="428" t="s">
        <v>54</v>
      </c>
      <c r="B4" s="428"/>
      <c r="C4" s="428"/>
      <c r="D4" s="351" t="str">
        <f>Z2_DFiRZ!B52</f>
        <v>Kurs 12.2.</v>
      </c>
      <c r="E4" s="352"/>
      <c r="F4" s="352"/>
      <c r="G4" s="352"/>
      <c r="H4" s="352"/>
      <c r="I4" s="353"/>
      <c r="J4" s="3"/>
      <c r="K4" s="3"/>
      <c r="L4" s="4"/>
      <c r="M4" s="4"/>
      <c r="N4" s="4"/>
      <c r="O4" s="4"/>
      <c r="P4" s="4"/>
      <c r="Q4" s="4"/>
      <c r="R4" s="4"/>
    </row>
    <row r="5" spans="1:19" ht="18.75" thickBot="1" x14ac:dyDescent="0.3">
      <c r="A5" s="429" t="s">
        <v>55</v>
      </c>
      <c r="B5" s="429"/>
      <c r="C5" s="429"/>
      <c r="D5" s="663" t="str">
        <f>Z2_DFiRZ!C52</f>
        <v>kurs do wyboru (spośród katalogu kursów dostępnych w danym semestrze)</v>
      </c>
      <c r="E5" s="663"/>
      <c r="F5" s="663"/>
      <c r="G5" s="663"/>
      <c r="H5" s="663"/>
      <c r="I5" s="663"/>
      <c r="J5" s="663"/>
      <c r="K5" s="663"/>
      <c r="L5" s="431" t="s">
        <v>40</v>
      </c>
      <c r="M5" s="431"/>
      <c r="N5" s="73">
        <f>Z2_DFiRZ!D52</f>
        <v>2</v>
      </c>
      <c r="O5" s="431" t="s">
        <v>41</v>
      </c>
      <c r="P5" s="431"/>
      <c r="Q5" s="432" t="str">
        <f>Z2_DFiRZ!F50</f>
        <v>prof. A. Zelek</v>
      </c>
      <c r="R5" s="432"/>
      <c r="S5" s="43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(12)'!G6</f>
        <v>II</v>
      </c>
      <c r="H7" s="111" t="s">
        <v>45</v>
      </c>
      <c r="I7" s="40">
        <f>'M (12)'!I6</f>
        <v>3</v>
      </c>
      <c r="J7" s="251" t="s">
        <v>228</v>
      </c>
      <c r="K7" s="252"/>
      <c r="L7" s="358" t="s">
        <v>46</v>
      </c>
      <c r="M7" s="359"/>
      <c r="N7" s="7" t="s">
        <v>47</v>
      </c>
      <c r="O7" s="442" t="s">
        <v>48</v>
      </c>
      <c r="P7" s="442"/>
      <c r="Q7" s="443" t="s">
        <v>49</v>
      </c>
      <c r="R7" s="443"/>
      <c r="S7" s="74">
        <f>Z2_DFiRZ!G52</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c r="C14" s="640"/>
      <c r="D14" s="640"/>
      <c r="E14" s="640"/>
      <c r="F14" s="640"/>
      <c r="G14" s="640"/>
      <c r="H14" s="640"/>
      <c r="I14" s="640"/>
      <c r="J14" s="640"/>
      <c r="K14" s="640"/>
      <c r="L14" s="640"/>
      <c r="M14" s="641"/>
      <c r="N14" s="642"/>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c r="C34" s="640"/>
      <c r="D34" s="640"/>
      <c r="E34" s="640"/>
      <c r="F34" s="640"/>
      <c r="G34" s="640"/>
      <c r="H34" s="640"/>
      <c r="I34" s="640"/>
      <c r="J34" s="640"/>
      <c r="K34" s="640"/>
      <c r="L34" s="640"/>
      <c r="M34" s="641"/>
      <c r="N34" s="642"/>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33" t="s">
        <v>63</v>
      </c>
      <c r="B54" s="639"/>
      <c r="C54" s="640"/>
      <c r="D54" s="640"/>
      <c r="E54" s="640"/>
      <c r="F54" s="640"/>
      <c r="G54" s="640"/>
      <c r="H54" s="640"/>
      <c r="I54" s="640"/>
      <c r="J54" s="640"/>
      <c r="K54" s="640"/>
      <c r="L54" s="640"/>
      <c r="M54" s="641"/>
      <c r="N54" s="642"/>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Z2_DFiRZ!G52</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0</v>
      </c>
      <c r="H72" s="307"/>
      <c r="I72" s="308"/>
      <c r="J72" s="343"/>
      <c r="K72" s="313"/>
      <c r="L72" s="288"/>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Z2_DFiRZ!H52</f>
        <v>38</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Z2_DFiRZ!E52</f>
        <v>zaliczenie</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c r="C90" s="397"/>
      <c r="D90" s="397"/>
      <c r="E90" s="398"/>
      <c r="F90" s="399"/>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247.9" customHeight="1" x14ac:dyDescent="0.25">
      <c r="A98" s="409"/>
      <c r="B98" s="379"/>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76.900000000000006" customHeight="1" x14ac:dyDescent="0.25">
      <c r="A100" s="409"/>
      <c r="B100" s="379"/>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85.15" customHeight="1" x14ac:dyDescent="0.25">
      <c r="A102" s="409"/>
      <c r="B102" s="379"/>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YPs9oHnaXjcFoQ9201Ws1oHp4XQIwby0zlG0y3f4iLDMH9ZAX4UxY8WMLtH3/A5Q85j8jcFDIt9Q2LhHZl7jUg==" saltValue="KDNcjWiHX6Qtn1xEH3468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850BEFA0-A0A8-45A9-AD08-38CB1BBF2181}">
      <formula1>ZAL</formula1>
    </dataValidation>
    <dataValidation type="list" allowBlank="1" showInputMessage="1" showErrorMessage="1" sqref="L7" xr:uid="{36EC6107-9B84-4336-8471-EC2AA5BCDD07}">
      <formula1>STATUS</formula1>
    </dataValidation>
    <dataValidation type="list" allowBlank="1" showInputMessage="1" showErrorMessage="1" sqref="L72:L79" xr:uid="{31B6298C-73E4-4110-AEF1-180692C332D4}">
      <formula1>METODY</formula1>
    </dataValidation>
    <dataValidation type="list" allowBlank="1" showInputMessage="1" showErrorMessage="1" sqref="L81:L85" xr:uid="{74D6913D-AEE3-4A0E-B074-BF7A4B4006CE}">
      <formula1>PRAC_STUD</formula1>
    </dataValidation>
    <dataValidation type="list" allowBlank="1" showInputMessage="1" showErrorMessage="1" sqref="N14:S33" xr:uid="{52F1A350-99B5-4E84-9846-E60DE8E54EEF}">
      <formula1>KEW_Z2</formula1>
    </dataValidation>
    <dataValidation type="list" allowBlank="1" showInputMessage="1" showErrorMessage="1" sqref="N34:S53" xr:uid="{6E6CEDD3-E674-4E8C-ABDF-039E01C1D5F8}">
      <formula1>KEU_Z2</formula1>
    </dataValidation>
    <dataValidation type="list" allowBlank="1" showInputMessage="1" showErrorMessage="1" sqref="N54:S68" xr:uid="{0E860A14-0446-4021-BC47-E2C0F74F6D0D}">
      <formula1>KEK_Z2</formula1>
    </dataValidation>
  </dataValidations>
  <hyperlinks>
    <hyperlink ref="O13" r:id="rId1" xr:uid="{81E393C0-05BB-45DE-B649-92390B22F5C7}"/>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121-4F06-435C-A312-FA1951432720}">
  <sheetPr codeName="Arkusz58">
    <tabColor theme="7" tint="0.39997558519241921"/>
    <pageSetUpPr fitToPage="1"/>
  </sheetPr>
  <dimension ref="A1:S9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Z2_DFiRZ!B53</f>
        <v>Moduł Z2/13</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Z2_DFiRZ!C53</f>
        <v>Moduł aktywności praktycznej DFiRZ</v>
      </c>
      <c r="D4" s="268"/>
      <c r="E4" s="268"/>
      <c r="F4" s="268"/>
      <c r="G4" s="268"/>
      <c r="H4" s="268"/>
      <c r="I4" s="268"/>
      <c r="J4" s="269"/>
      <c r="K4" s="272" t="s">
        <v>40</v>
      </c>
      <c r="L4" s="272"/>
      <c r="M4" s="112">
        <f>Z2_DFiRZ!D53</f>
        <v>15</v>
      </c>
      <c r="N4" s="270" t="s">
        <v>41</v>
      </c>
      <c r="O4" s="271"/>
      <c r="P4" s="264" t="str">
        <f>Z2_DFiRZ!F53</f>
        <v>dr R. Nowak-Lewandowska</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285</v>
      </c>
      <c r="H6" s="110" t="s">
        <v>45</v>
      </c>
      <c r="I6" s="40">
        <v>3</v>
      </c>
      <c r="J6" s="7" t="s">
        <v>229</v>
      </c>
      <c r="K6" s="249" t="s">
        <v>46</v>
      </c>
      <c r="L6" s="249"/>
      <c r="M6" s="250" t="s">
        <v>47</v>
      </c>
      <c r="N6" s="250"/>
      <c r="O6" s="112" t="s">
        <v>48</v>
      </c>
      <c r="P6" s="251" t="s">
        <v>49</v>
      </c>
      <c r="Q6" s="252"/>
      <c r="R6" s="112">
        <f>Z2_DFiRZ!G53</f>
        <v>375</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357</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713</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483</v>
      </c>
      <c r="B22" s="634"/>
      <c r="C22" s="634"/>
      <c r="D22" s="634"/>
      <c r="E22" s="634"/>
      <c r="F22" s="634" t="s">
        <v>484</v>
      </c>
      <c r="G22" s="634"/>
      <c r="H22" s="634"/>
      <c r="I22" s="634"/>
      <c r="J22" s="634"/>
      <c r="K22" s="634"/>
      <c r="L22" s="634" t="s">
        <v>485</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Z2_DFiRZ!B53</f>
        <v>Moduł Z2/13</v>
      </c>
      <c r="C26" s="235"/>
      <c r="D26" s="33" t="str">
        <f>Z2_DFiRZ!B54</f>
        <v>Kurs 13.1.</v>
      </c>
      <c r="E26" s="67"/>
      <c r="F26" s="190"/>
      <c r="G26" s="191"/>
      <c r="H26" s="198"/>
      <c r="I26" s="199"/>
      <c r="J26" s="34"/>
      <c r="K26" s="176"/>
      <c r="L26" s="177"/>
      <c r="M26" s="176"/>
      <c r="N26" s="177"/>
      <c r="O26" s="178"/>
      <c r="P26" s="179"/>
      <c r="Q26" s="178"/>
      <c r="R26" s="180"/>
    </row>
    <row r="27" spans="1:19" s="68" customFormat="1" ht="59.25" customHeight="1" x14ac:dyDescent="0.25">
      <c r="A27" s="87" t="s">
        <v>55</v>
      </c>
      <c r="B27" s="542" t="str">
        <f>Z2_DFiRZ!C54</f>
        <v>Praktyka studencka</v>
      </c>
      <c r="C27" s="543"/>
      <c r="D27" s="544"/>
      <c r="E27" s="545"/>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Z2_DFiRZ!D54</f>
        <v>15</v>
      </c>
      <c r="C28" s="237"/>
      <c r="D28" s="238"/>
      <c r="E28" s="195"/>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33"/>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ht="16.5" x14ac:dyDescent="0.3">
      <c r="B36" s="226"/>
      <c r="C36" s="226"/>
      <c r="D36" s="226"/>
      <c r="E36" s="227"/>
      <c r="F36" s="227"/>
      <c r="G36" s="69"/>
      <c r="H36" s="69"/>
      <c r="I36" s="69"/>
      <c r="J36" s="69"/>
      <c r="K36" s="69"/>
      <c r="L36" s="69"/>
      <c r="M36" s="69"/>
      <c r="N36" s="69"/>
      <c r="O36" s="69"/>
      <c r="P36" s="69"/>
      <c r="Q36" s="69"/>
    </row>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pans="1:18" s="68" customFormat="1" x14ac:dyDescent="0.25"/>
    <row r="82" spans="1:18" s="68" customFormat="1" x14ac:dyDescent="0.25"/>
    <row r="83" spans="1:18" s="68" customFormat="1" x14ac:dyDescent="0.25"/>
    <row r="84" spans="1:18" s="68" customFormat="1" x14ac:dyDescent="0.25"/>
    <row r="85" spans="1:18" s="68" customFormat="1" x14ac:dyDescent="0.25"/>
    <row r="86" spans="1:18" s="68" customFormat="1" x14ac:dyDescent="0.25"/>
    <row r="87" spans="1:18" s="68" customFormat="1" x14ac:dyDescent="0.25"/>
    <row r="88" spans="1:18" s="68" customFormat="1" x14ac:dyDescent="0.25"/>
    <row r="89" spans="1:18" s="68" customFormat="1" x14ac:dyDescent="0.25"/>
    <row r="90" spans="1:18" s="68" customFormat="1" x14ac:dyDescent="0.25"/>
    <row r="91" spans="1:18" s="68" customFormat="1" x14ac:dyDescent="0.25"/>
    <row r="92" spans="1:18" s="68" customFormat="1" x14ac:dyDescent="0.25"/>
    <row r="93" spans="1:18" s="68" customFormat="1" x14ac:dyDescent="0.25"/>
    <row r="94" spans="1:18" s="68" customFormat="1" x14ac:dyDescent="0.25"/>
    <row r="95" spans="1:18" x14ac:dyDescent="0.25">
      <c r="A95" s="68"/>
      <c r="B95" s="68"/>
      <c r="C95" s="68"/>
      <c r="D95" s="68"/>
      <c r="E95" s="68"/>
      <c r="F95" s="68"/>
      <c r="G95" s="68"/>
      <c r="H95" s="68"/>
      <c r="I95" s="68"/>
      <c r="J95" s="68"/>
      <c r="K95" s="68"/>
      <c r="L95" s="68"/>
      <c r="M95" s="68"/>
      <c r="N95" s="68"/>
      <c r="O95" s="68"/>
      <c r="P95" s="68"/>
      <c r="Q95" s="68"/>
      <c r="R95" s="68"/>
    </row>
    <row r="96" spans="1:18" x14ac:dyDescent="0.25">
      <c r="A96" s="68"/>
      <c r="B96" s="68"/>
      <c r="C96" s="68"/>
      <c r="D96" s="68"/>
      <c r="E96" s="68"/>
      <c r="F96" s="68"/>
      <c r="G96" s="68"/>
      <c r="H96" s="68"/>
      <c r="I96" s="68"/>
      <c r="J96" s="68"/>
      <c r="K96" s="68"/>
      <c r="L96" s="68"/>
      <c r="M96" s="68"/>
      <c r="N96" s="68"/>
      <c r="O96" s="68"/>
      <c r="P96" s="68"/>
      <c r="Q96" s="68"/>
      <c r="R96" s="68"/>
    </row>
    <row r="97" spans="1:18" x14ac:dyDescent="0.25">
      <c r="A97" s="68"/>
      <c r="B97" s="68"/>
      <c r="C97" s="68"/>
      <c r="D97" s="68"/>
      <c r="E97" s="68"/>
      <c r="F97" s="68"/>
      <c r="G97" s="68"/>
      <c r="H97" s="68"/>
      <c r="I97" s="68"/>
      <c r="J97" s="68"/>
      <c r="K97" s="68"/>
      <c r="L97" s="68"/>
      <c r="M97" s="68"/>
      <c r="N97" s="68"/>
      <c r="O97" s="68"/>
      <c r="P97" s="68"/>
      <c r="Q97" s="68"/>
      <c r="R97" s="68"/>
    </row>
    <row r="98" spans="1:18" x14ac:dyDescent="0.25">
      <c r="A98" s="68"/>
      <c r="B98" s="68"/>
      <c r="C98" s="68"/>
      <c r="D98" s="68"/>
      <c r="E98" s="68"/>
      <c r="F98" s="68"/>
      <c r="G98" s="68"/>
      <c r="H98" s="68"/>
      <c r="I98" s="68"/>
      <c r="J98" s="68"/>
      <c r="K98" s="68"/>
      <c r="L98" s="68"/>
      <c r="M98" s="68"/>
      <c r="N98" s="68"/>
      <c r="O98" s="68"/>
      <c r="P98" s="68"/>
      <c r="Q98" s="68"/>
      <c r="R98" s="68"/>
    </row>
  </sheetData>
  <sheetProtection algorithmName="SHA-512" hashValue="CQ67yZUXHQgNlswqoq64HcbgnlXi8ayHXhe/kRp/740ATsQnatSyfNq85F/3Y0g/XspsAbMaXdcvhN64y6kJYQ==" saltValue="zB7koiYLAk8GNsOm99Itrw==" spinCount="100000" sheet="1" objects="1" scenarios="1"/>
  <mergeCells count="67">
    <mergeCell ref="B34:D34"/>
    <mergeCell ref="E34:F34"/>
    <mergeCell ref="B35:D35"/>
    <mergeCell ref="E35:F35"/>
    <mergeCell ref="B36:D36"/>
    <mergeCell ref="E36:F36"/>
    <mergeCell ref="B28:D28"/>
    <mergeCell ref="E28:G28"/>
    <mergeCell ref="H28:J28"/>
    <mergeCell ref="K28:N28"/>
    <mergeCell ref="O28:R28"/>
    <mergeCell ref="B27:D27"/>
    <mergeCell ref="E27:G27"/>
    <mergeCell ref="H27:J27"/>
    <mergeCell ref="K27:N27"/>
    <mergeCell ref="O27:R27"/>
    <mergeCell ref="L30:N30"/>
    <mergeCell ref="B32:Q32"/>
    <mergeCell ref="B33:D33"/>
    <mergeCell ref="E33:F33"/>
    <mergeCell ref="G33:I33"/>
    <mergeCell ref="J33:L33"/>
    <mergeCell ref="M33:O33"/>
    <mergeCell ref="D30:E30"/>
    <mergeCell ref="G30:H30"/>
    <mergeCell ref="I30:J30"/>
    <mergeCell ref="A20:R20"/>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12:R12"/>
    <mergeCell ref="A14:R14"/>
    <mergeCell ref="N4:O4"/>
    <mergeCell ref="P4:R4"/>
    <mergeCell ref="A5:R5"/>
    <mergeCell ref="A6:B6"/>
    <mergeCell ref="C6:D6"/>
    <mergeCell ref="K6:L6"/>
    <mergeCell ref="M6:N6"/>
    <mergeCell ref="P6:Q6"/>
    <mergeCell ref="K4:L4"/>
    <mergeCell ref="A8:R8"/>
    <mergeCell ref="A9:R9"/>
    <mergeCell ref="A10:R10"/>
    <mergeCell ref="A11:R11"/>
    <mergeCell ref="A1:B1"/>
    <mergeCell ref="A3:B3"/>
    <mergeCell ref="C3:F3"/>
    <mergeCell ref="A4:B4"/>
    <mergeCell ref="C4:J4"/>
  </mergeCells>
  <dataValidations count="2">
    <dataValidation type="list" allowBlank="1" showInputMessage="1" showErrorMessage="1" sqref="K6:L6" xr:uid="{7275CF73-21FE-4999-BCBC-94FE21C81B95}">
      <formula1>STATUS</formula1>
    </dataValidation>
    <dataValidation type="textLength" allowBlank="1" showInputMessage="1" showErrorMessage="1" errorTitle="ilość znaków" error="treść powinna mieć pomiędzy 20 a 1100 znaków" sqref="A11:R11" xr:uid="{2F486F47-FE9B-4E6B-8D5E-675796945C70}">
      <formula1>20</formula1>
      <formula2>1200</formula2>
    </dataValidation>
  </dataValidations>
  <hyperlinks>
    <hyperlink ref="C29" r:id="rId1" xr:uid="{7CD294A7-53AE-490F-846E-5D271A436930}"/>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52D9-D53A-4E6E-9D50-806D91ADE610}">
  <sheetPr codeName="Arkusz59">
    <pageSetUpPr fitToPage="1"/>
  </sheetPr>
  <dimension ref="A1:S103"/>
  <sheetViews>
    <sheetView showGridLines="0" showZero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Z2_DFiRZ!B53</f>
        <v>Moduł Z2/13</v>
      </c>
      <c r="B3" s="350"/>
      <c r="C3" s="350"/>
      <c r="D3" s="354" t="str">
        <f>Z2_DFiRZ!C53</f>
        <v>Moduł aktywności praktycznej DFiRZ</v>
      </c>
      <c r="E3" s="355"/>
      <c r="F3" s="355"/>
      <c r="G3" s="355"/>
      <c r="H3" s="355"/>
      <c r="I3" s="356"/>
      <c r="J3" s="3"/>
      <c r="K3" s="3"/>
      <c r="L3" s="4"/>
      <c r="M3" s="4"/>
      <c r="N3" s="4"/>
      <c r="O3" s="4"/>
      <c r="P3" s="4"/>
      <c r="Q3" s="4"/>
      <c r="R3" s="4"/>
    </row>
    <row r="4" spans="1:19" ht="18.75" thickBot="1" x14ac:dyDescent="0.3">
      <c r="A4" s="428" t="s">
        <v>54</v>
      </c>
      <c r="B4" s="428"/>
      <c r="C4" s="428"/>
      <c r="D4" s="351" t="str">
        <f>Z2_DFiRZ!B54</f>
        <v>Kurs 13.1.</v>
      </c>
      <c r="E4" s="352"/>
      <c r="F4" s="352"/>
      <c r="G4" s="352"/>
      <c r="H4" s="352"/>
      <c r="I4" s="353"/>
      <c r="J4" s="3"/>
      <c r="K4" s="3"/>
      <c r="L4" s="4"/>
      <c r="M4" s="4"/>
      <c r="N4" s="4"/>
      <c r="O4" s="4"/>
      <c r="P4" s="4"/>
      <c r="Q4" s="4"/>
      <c r="R4" s="4"/>
    </row>
    <row r="5" spans="1:19" ht="23.25" thickBot="1" x14ac:dyDescent="0.3">
      <c r="A5" s="429" t="s">
        <v>55</v>
      </c>
      <c r="B5" s="429"/>
      <c r="C5" s="429"/>
      <c r="D5" s="430" t="str">
        <f>Z2_DFiRZ!C54</f>
        <v>Praktyka studencka</v>
      </c>
      <c r="E5" s="430"/>
      <c r="F5" s="430"/>
      <c r="G5" s="430"/>
      <c r="H5" s="430"/>
      <c r="I5" s="430"/>
      <c r="J5" s="430"/>
      <c r="K5" s="430"/>
      <c r="L5" s="431" t="s">
        <v>40</v>
      </c>
      <c r="M5" s="431"/>
      <c r="N5" s="73">
        <f>Z2_DFiRZ!D54</f>
        <v>15</v>
      </c>
      <c r="O5" s="431" t="s">
        <v>41</v>
      </c>
      <c r="P5" s="431"/>
      <c r="Q5" s="442" t="str">
        <f>Z2_DFiRZ!F53</f>
        <v>dr R. Nowak-Lewandowska</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(13)'!G6</f>
        <v>II</v>
      </c>
      <c r="H7" s="111" t="s">
        <v>45</v>
      </c>
      <c r="I7" s="40">
        <f>'M (13)'!I6</f>
        <v>3</v>
      </c>
      <c r="J7" s="251" t="s">
        <v>228</v>
      </c>
      <c r="K7" s="252"/>
      <c r="L7" s="358" t="s">
        <v>46</v>
      </c>
      <c r="M7" s="359"/>
      <c r="N7" s="7" t="s">
        <v>47</v>
      </c>
      <c r="O7" s="442" t="s">
        <v>48</v>
      </c>
      <c r="P7" s="442"/>
      <c r="Q7" s="443" t="s">
        <v>49</v>
      </c>
      <c r="R7" s="443"/>
      <c r="S7" s="74">
        <f>Z2_DFiRZ!G54</f>
        <v>375</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486</v>
      </c>
      <c r="C14" s="640"/>
      <c r="D14" s="640"/>
      <c r="E14" s="640"/>
      <c r="F14" s="640"/>
      <c r="G14" s="640"/>
      <c r="H14" s="640"/>
      <c r="I14" s="640"/>
      <c r="J14" s="640"/>
      <c r="K14" s="640"/>
      <c r="L14" s="640"/>
      <c r="M14" s="641"/>
      <c r="N14" s="642" t="s">
        <v>146</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t="s">
        <v>147</v>
      </c>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t="s">
        <v>160</v>
      </c>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t="s">
        <v>487</v>
      </c>
      <c r="C19" s="466"/>
      <c r="D19" s="466"/>
      <c r="E19" s="466"/>
      <c r="F19" s="466"/>
      <c r="G19" s="466"/>
      <c r="H19" s="466"/>
      <c r="I19" s="466"/>
      <c r="J19" s="466"/>
      <c r="K19" s="466"/>
      <c r="L19" s="466"/>
      <c r="M19" s="467"/>
      <c r="N19" s="471" t="s">
        <v>149</v>
      </c>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t="s">
        <v>150</v>
      </c>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x14ac:dyDescent="0.25">
      <c r="A23" s="315"/>
      <c r="B23" s="500"/>
      <c r="C23" s="501"/>
      <c r="D23" s="501"/>
      <c r="E23" s="501"/>
      <c r="F23" s="501"/>
      <c r="G23" s="501"/>
      <c r="H23" s="501"/>
      <c r="I23" s="501"/>
      <c r="J23" s="501"/>
      <c r="K23" s="501"/>
      <c r="L23" s="501"/>
      <c r="M23" s="502"/>
      <c r="N23" s="490"/>
      <c r="O23" s="491"/>
      <c r="P23" s="491"/>
      <c r="Q23" s="491"/>
      <c r="R23" s="491"/>
      <c r="S23" s="492"/>
    </row>
    <row r="24" spans="1:19" ht="15" customHeight="1" x14ac:dyDescent="0.25">
      <c r="A24" s="315"/>
      <c r="B24" s="465" t="s">
        <v>488</v>
      </c>
      <c r="C24" s="466"/>
      <c r="D24" s="466"/>
      <c r="E24" s="466"/>
      <c r="F24" s="466"/>
      <c r="G24" s="466"/>
      <c r="H24" s="466"/>
      <c r="I24" s="466"/>
      <c r="J24" s="466"/>
      <c r="K24" s="466"/>
      <c r="L24" s="466"/>
      <c r="M24" s="467"/>
      <c r="N24" s="471" t="s">
        <v>156</v>
      </c>
      <c r="O24" s="472"/>
      <c r="P24" s="472"/>
      <c r="Q24" s="472"/>
      <c r="R24" s="472"/>
      <c r="S24" s="473"/>
    </row>
    <row r="25" spans="1:19" ht="15" customHeight="1" x14ac:dyDescent="0.25">
      <c r="A25" s="315"/>
      <c r="B25" s="468"/>
      <c r="C25" s="469"/>
      <c r="D25" s="469"/>
      <c r="E25" s="469"/>
      <c r="F25" s="469"/>
      <c r="G25" s="469"/>
      <c r="H25" s="469"/>
      <c r="I25" s="469"/>
      <c r="J25" s="469"/>
      <c r="K25" s="469"/>
      <c r="L25" s="469"/>
      <c r="M25" s="470"/>
      <c r="N25" s="474" t="s">
        <v>160</v>
      </c>
      <c r="O25" s="475"/>
      <c r="P25" s="475"/>
      <c r="Q25" s="475"/>
      <c r="R25" s="475"/>
      <c r="S25" s="476"/>
    </row>
    <row r="26" spans="1:19" ht="15"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customHeight="1" x14ac:dyDescent="0.25">
      <c r="A29" s="315"/>
      <c r="B29" s="465" t="s">
        <v>710</v>
      </c>
      <c r="C29" s="466"/>
      <c r="D29" s="466"/>
      <c r="E29" s="466"/>
      <c r="F29" s="466"/>
      <c r="G29" s="466"/>
      <c r="H29" s="466"/>
      <c r="I29" s="466"/>
      <c r="J29" s="466"/>
      <c r="K29" s="466"/>
      <c r="L29" s="466"/>
      <c r="M29" s="467"/>
      <c r="N29" s="471" t="s">
        <v>151</v>
      </c>
      <c r="O29" s="472"/>
      <c r="P29" s="472"/>
      <c r="Q29" s="472"/>
      <c r="R29" s="472"/>
      <c r="S29" s="473"/>
    </row>
    <row r="30" spans="1:19" ht="15" customHeight="1" x14ac:dyDescent="0.25">
      <c r="A30" s="315"/>
      <c r="B30" s="468"/>
      <c r="C30" s="469"/>
      <c r="D30" s="469"/>
      <c r="E30" s="469"/>
      <c r="F30" s="469"/>
      <c r="G30" s="469"/>
      <c r="H30" s="469"/>
      <c r="I30" s="469"/>
      <c r="J30" s="469"/>
      <c r="K30" s="469"/>
      <c r="L30" s="469"/>
      <c r="M30" s="470"/>
      <c r="N30" s="474" t="s">
        <v>153</v>
      </c>
      <c r="O30" s="475"/>
      <c r="P30" s="475"/>
      <c r="Q30" s="475"/>
      <c r="R30" s="475"/>
      <c r="S30" s="476"/>
    </row>
    <row r="31" spans="1:19" ht="15"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489</v>
      </c>
      <c r="C34" s="640"/>
      <c r="D34" s="640"/>
      <c r="E34" s="640"/>
      <c r="F34" s="640"/>
      <c r="G34" s="640"/>
      <c r="H34" s="640"/>
      <c r="I34" s="640"/>
      <c r="J34" s="640"/>
      <c r="K34" s="640"/>
      <c r="L34" s="640"/>
      <c r="M34" s="641"/>
      <c r="N34" s="642" t="s">
        <v>162</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t="s">
        <v>166</v>
      </c>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t="s">
        <v>176</v>
      </c>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t="s">
        <v>491</v>
      </c>
      <c r="C39" s="466"/>
      <c r="D39" s="466"/>
      <c r="E39" s="466"/>
      <c r="F39" s="466"/>
      <c r="G39" s="466"/>
      <c r="H39" s="466"/>
      <c r="I39" s="466"/>
      <c r="J39" s="466"/>
      <c r="K39" s="466"/>
      <c r="L39" s="466"/>
      <c r="M39" s="467"/>
      <c r="N39" s="471" t="s">
        <v>175</v>
      </c>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t="s">
        <v>179</v>
      </c>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x14ac:dyDescent="0.25">
      <c r="A43" s="436"/>
      <c r="B43" s="500"/>
      <c r="C43" s="501"/>
      <c r="D43" s="501"/>
      <c r="E43" s="501"/>
      <c r="F43" s="501"/>
      <c r="G43" s="501"/>
      <c r="H43" s="501"/>
      <c r="I43" s="501"/>
      <c r="J43" s="501"/>
      <c r="K43" s="501"/>
      <c r="L43" s="501"/>
      <c r="M43" s="502"/>
      <c r="N43" s="490"/>
      <c r="O43" s="491"/>
      <c r="P43" s="491"/>
      <c r="Q43" s="491"/>
      <c r="R43" s="491"/>
      <c r="S43" s="492"/>
    </row>
    <row r="44" spans="1:19" ht="15" customHeight="1" x14ac:dyDescent="0.25">
      <c r="A44" s="436"/>
      <c r="B44" s="465" t="s">
        <v>490</v>
      </c>
      <c r="C44" s="466"/>
      <c r="D44" s="466"/>
      <c r="E44" s="466"/>
      <c r="F44" s="466"/>
      <c r="G44" s="466"/>
      <c r="H44" s="466"/>
      <c r="I44" s="466"/>
      <c r="J44" s="466"/>
      <c r="K44" s="466"/>
      <c r="L44" s="466"/>
      <c r="M44" s="467"/>
      <c r="N44" s="471" t="s">
        <v>165</v>
      </c>
      <c r="O44" s="472"/>
      <c r="P44" s="472"/>
      <c r="Q44" s="472"/>
      <c r="R44" s="472"/>
      <c r="S44" s="473"/>
    </row>
    <row r="45" spans="1:19" ht="15" customHeight="1" x14ac:dyDescent="0.25">
      <c r="A45" s="436"/>
      <c r="B45" s="468"/>
      <c r="C45" s="469"/>
      <c r="D45" s="469"/>
      <c r="E45" s="469"/>
      <c r="F45" s="469"/>
      <c r="G45" s="469"/>
      <c r="H45" s="469"/>
      <c r="I45" s="469"/>
      <c r="J45" s="469"/>
      <c r="K45" s="469"/>
      <c r="L45" s="469"/>
      <c r="M45" s="470"/>
      <c r="N45" s="474" t="s">
        <v>174</v>
      </c>
      <c r="O45" s="475"/>
      <c r="P45" s="475"/>
      <c r="Q45" s="475"/>
      <c r="R45" s="475"/>
      <c r="S45" s="476"/>
    </row>
    <row r="46" spans="1:19" ht="15" customHeight="1" x14ac:dyDescent="0.25">
      <c r="A46" s="436"/>
      <c r="B46" s="468"/>
      <c r="C46" s="469"/>
      <c r="D46" s="469"/>
      <c r="E46" s="469"/>
      <c r="F46" s="469"/>
      <c r="G46" s="469"/>
      <c r="H46" s="469"/>
      <c r="I46" s="469"/>
      <c r="J46" s="469"/>
      <c r="K46" s="469"/>
      <c r="L46" s="469"/>
      <c r="M46" s="470"/>
      <c r="N46" s="474" t="s">
        <v>175</v>
      </c>
      <c r="O46" s="475"/>
      <c r="P46" s="475"/>
      <c r="Q46" s="475"/>
      <c r="R46" s="475"/>
      <c r="S46" s="476"/>
    </row>
    <row r="47" spans="1:19" ht="15"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customHeight="1" x14ac:dyDescent="0.25">
      <c r="A49" s="436"/>
      <c r="B49" s="465" t="s">
        <v>711</v>
      </c>
      <c r="C49" s="466"/>
      <c r="D49" s="466"/>
      <c r="E49" s="466"/>
      <c r="F49" s="466"/>
      <c r="G49" s="466"/>
      <c r="H49" s="466"/>
      <c r="I49" s="466"/>
      <c r="J49" s="466"/>
      <c r="K49" s="466"/>
      <c r="L49" s="466"/>
      <c r="M49" s="467"/>
      <c r="N49" s="471" t="s">
        <v>172</v>
      </c>
      <c r="O49" s="472"/>
      <c r="P49" s="472"/>
      <c r="Q49" s="472"/>
      <c r="R49" s="472"/>
      <c r="S49" s="473"/>
    </row>
    <row r="50" spans="1:19" ht="15" customHeight="1" x14ac:dyDescent="0.25">
      <c r="A50" s="436"/>
      <c r="B50" s="468"/>
      <c r="C50" s="469"/>
      <c r="D50" s="469"/>
      <c r="E50" s="469"/>
      <c r="F50" s="469"/>
      <c r="G50" s="469"/>
      <c r="H50" s="469"/>
      <c r="I50" s="469"/>
      <c r="J50" s="469"/>
      <c r="K50" s="469"/>
      <c r="L50" s="469"/>
      <c r="M50" s="470"/>
      <c r="N50" s="474" t="s">
        <v>163</v>
      </c>
      <c r="O50" s="475"/>
      <c r="P50" s="475"/>
      <c r="Q50" s="475"/>
      <c r="R50" s="475"/>
      <c r="S50" s="476"/>
    </row>
    <row r="51" spans="1:19" ht="15"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customHeight="1" thickBot="1" x14ac:dyDescent="0.3">
      <c r="A53" s="436"/>
      <c r="B53" s="480"/>
      <c r="C53" s="481"/>
      <c r="D53" s="481"/>
      <c r="E53" s="481"/>
      <c r="F53" s="481"/>
      <c r="G53" s="481"/>
      <c r="H53" s="481"/>
      <c r="I53" s="481"/>
      <c r="J53" s="481"/>
      <c r="K53" s="481"/>
      <c r="L53" s="481"/>
      <c r="M53" s="482"/>
      <c r="N53" s="483"/>
      <c r="O53" s="484"/>
      <c r="P53" s="484"/>
      <c r="Q53" s="484"/>
      <c r="R53" s="484"/>
      <c r="S53" s="485"/>
    </row>
    <row r="54" spans="1:19" ht="15" customHeight="1" x14ac:dyDescent="0.25">
      <c r="A54" s="433" t="s">
        <v>63</v>
      </c>
      <c r="B54" s="639" t="s">
        <v>492</v>
      </c>
      <c r="C54" s="640"/>
      <c r="D54" s="640"/>
      <c r="E54" s="640"/>
      <c r="F54" s="640"/>
      <c r="G54" s="640"/>
      <c r="H54" s="640"/>
      <c r="I54" s="640"/>
      <c r="J54" s="640"/>
      <c r="K54" s="640"/>
      <c r="L54" s="640"/>
      <c r="M54" s="641"/>
      <c r="N54" s="642" t="s">
        <v>181</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183</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t="s">
        <v>184</v>
      </c>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t="s">
        <v>493</v>
      </c>
      <c r="C59" s="466"/>
      <c r="D59" s="466"/>
      <c r="E59" s="466"/>
      <c r="F59" s="466"/>
      <c r="G59" s="466"/>
      <c r="H59" s="466"/>
      <c r="I59" s="466"/>
      <c r="J59" s="466"/>
      <c r="K59" s="466"/>
      <c r="L59" s="466"/>
      <c r="M59" s="467"/>
      <c r="N59" s="471" t="s">
        <v>186</v>
      </c>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t="s">
        <v>348</v>
      </c>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t="s">
        <v>188</v>
      </c>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customHeight="1" x14ac:dyDescent="0.25">
      <c r="A64" s="315"/>
      <c r="B64" s="465" t="s">
        <v>494</v>
      </c>
      <c r="C64" s="466"/>
      <c r="D64" s="466"/>
      <c r="E64" s="466"/>
      <c r="F64" s="466"/>
      <c r="G64" s="466"/>
      <c r="H64" s="466"/>
      <c r="I64" s="466"/>
      <c r="J64" s="466"/>
      <c r="K64" s="466"/>
      <c r="L64" s="466"/>
      <c r="M64" s="467"/>
      <c r="N64" s="471" t="s">
        <v>186</v>
      </c>
      <c r="O64" s="472"/>
      <c r="P64" s="472"/>
      <c r="Q64" s="472"/>
      <c r="R64" s="472"/>
      <c r="S64" s="494"/>
    </row>
    <row r="65" spans="1:19" ht="15"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Z2_DFiRZ!G54</f>
        <v>375</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375</v>
      </c>
      <c r="H72" s="307"/>
      <c r="I72" s="308"/>
      <c r="J72" s="343"/>
      <c r="K72" s="313"/>
      <c r="L72" s="288" t="s">
        <v>99</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t="s">
        <v>126</v>
      </c>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t="s">
        <v>92</v>
      </c>
      <c r="M74" s="289"/>
      <c r="N74" s="289"/>
      <c r="O74" s="289"/>
      <c r="P74" s="289"/>
      <c r="Q74" s="289"/>
      <c r="R74" s="289"/>
      <c r="S74" s="290"/>
    </row>
    <row r="75" spans="1:19" ht="15" customHeight="1" x14ac:dyDescent="0.25">
      <c r="A75" s="315"/>
      <c r="B75" s="322" t="s">
        <v>70</v>
      </c>
      <c r="C75" s="323"/>
      <c r="D75" s="323"/>
      <c r="E75" s="323"/>
      <c r="F75" s="324"/>
      <c r="G75" s="303"/>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v>375</v>
      </c>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c r="H81" s="304"/>
      <c r="I81" s="305"/>
      <c r="J81" s="343"/>
      <c r="K81" s="313"/>
      <c r="L81" s="288" t="s">
        <v>284</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c r="M83" s="289"/>
      <c r="N83" s="289"/>
      <c r="O83" s="289"/>
      <c r="P83" s="289"/>
      <c r="Q83" s="289"/>
      <c r="R83" s="289"/>
      <c r="S83" s="290"/>
    </row>
    <row r="84" spans="1:19" ht="15" customHeight="1" x14ac:dyDescent="0.25">
      <c r="A84" s="315"/>
      <c r="B84" s="278" t="s">
        <v>79</v>
      </c>
      <c r="C84" s="279"/>
      <c r="D84" s="279"/>
      <c r="E84" s="279"/>
      <c r="F84" s="280"/>
      <c r="G84" s="319">
        <f>Z2_DFiRZ!H54</f>
        <v>0</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375</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Z2_DFiRZ!E54</f>
        <v>zal. bez oceny</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120</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91.25" customHeight="1" x14ac:dyDescent="0.25">
      <c r="A98" s="409"/>
      <c r="B98" s="379" t="s">
        <v>621</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39.950000000000003" customHeight="1" x14ac:dyDescent="0.25">
      <c r="A100" s="409"/>
      <c r="B100" s="379" t="s">
        <v>349</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30" customHeight="1" x14ac:dyDescent="0.25">
      <c r="A102" s="409"/>
      <c r="B102" s="379"/>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e/sAblLlvqdcWzjwB1xB7fNHtCthZmvHE1aWFBtXPjBPfegB7WSc894rgQ0MsSrgUYdCwSBfyV7NAvRVsZU8Cg==" saltValue="cdT/hvXUjT8R1yxLdMkUw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L81:L85" xr:uid="{5BC75431-F1BD-411B-86AD-27A7B72803FA}">
      <formula1>PRAC_STUD</formula1>
    </dataValidation>
    <dataValidation type="list" allowBlank="1" showInputMessage="1" showErrorMessage="1" sqref="L72:L79" xr:uid="{029B893D-149A-47B5-9F17-1521A5E240CC}">
      <formula1>METODY</formula1>
    </dataValidation>
    <dataValidation type="list" allowBlank="1" showInputMessage="1" showErrorMessage="1" sqref="L7" xr:uid="{0EF5F76D-84C4-4769-AF25-A29CD7035563}">
      <formula1>STATUS</formula1>
    </dataValidation>
    <dataValidation type="list" allowBlank="1" showInputMessage="1" showErrorMessage="1" sqref="B90:E94" xr:uid="{71B98C7E-A89B-4D1B-AC91-555EF23AA9A3}">
      <formula1>ZAL</formula1>
    </dataValidation>
    <dataValidation type="list" allowBlank="1" showInputMessage="1" showErrorMessage="1" sqref="N14:S33" xr:uid="{E515FA7F-BCE7-4E3C-8E6F-1499AE75C088}">
      <formula1>KEW_Z2</formula1>
    </dataValidation>
    <dataValidation type="list" allowBlank="1" showInputMessage="1" showErrorMessage="1" sqref="N34:S53" xr:uid="{249A7473-C2AA-4607-AEB6-D4BB4219279D}">
      <formula1>KEU_Z2</formula1>
    </dataValidation>
    <dataValidation type="list" allowBlank="1" showInputMessage="1" showErrorMessage="1" sqref="N54:S68" xr:uid="{6899B8EA-393D-4D1F-8E96-828E8537ED42}">
      <formula1>KEK_Z2</formula1>
    </dataValidation>
  </dataValidations>
  <hyperlinks>
    <hyperlink ref="O13" r:id="rId1" xr:uid="{D2DB0D32-8185-4059-8ADE-C639C84F78AC}"/>
  </hyperlinks>
  <printOptions horizontalCentered="1"/>
  <pageMargins left="0.31496062992125984" right="0.31496062992125984" top="0.55118110236220474" bottom="0.15748031496062992" header="0.31496062992125984" footer="0.31496062992125984"/>
  <pageSetup paperSize="9" scale="45" fitToHeight="0" orientation="portrait" r:id="rId2"/>
  <headerFooter>
    <oddHeader>&amp;C&amp;"Century Gothic,Pogrubiony"&amp;12&amp;K05-048KARTA KURSU&amp;R&amp;G</oddHeader>
  </headerFooter>
  <drawing r:id="rId3"/>
  <legacyDrawingHF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564A-664C-4C74-8749-156BCDBA814B}">
  <sheetPr codeName="Arkusz60">
    <tabColor theme="7" tint="0.59999389629810485"/>
    <pageSetUpPr fitToPage="1"/>
  </sheetPr>
  <dimension ref="A1:S7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73" t="str">
        <f>Z2_DFiRZ!B2</f>
        <v>2020/2021</v>
      </c>
      <c r="B1" s="274"/>
      <c r="C1" s="35"/>
      <c r="D1" s="1"/>
    </row>
    <row r="2" spans="1:19" ht="9.9499999999999993" customHeight="1" thickBot="1" x14ac:dyDescent="0.3"/>
    <row r="3" spans="1:19" ht="39" customHeight="1" thickBot="1" x14ac:dyDescent="0.3">
      <c r="A3" s="275" t="s">
        <v>38</v>
      </c>
      <c r="B3" s="276"/>
      <c r="C3" s="239" t="str">
        <f>Z2_DFiRZ!B55</f>
        <v>Moduł Z2/14</v>
      </c>
      <c r="D3" s="277"/>
      <c r="E3" s="277"/>
      <c r="F3" s="240"/>
      <c r="G3" s="3"/>
      <c r="H3" s="3"/>
      <c r="I3" s="3"/>
      <c r="J3" s="3"/>
      <c r="K3" s="3"/>
      <c r="L3" s="4"/>
      <c r="M3" s="4"/>
      <c r="N3" s="4"/>
      <c r="O3" s="4"/>
      <c r="P3" s="4"/>
      <c r="Q3" s="4"/>
    </row>
    <row r="4" spans="1:19" s="141" customFormat="1" ht="39.75" customHeight="1" thickBot="1" x14ac:dyDescent="0.3">
      <c r="A4" s="248" t="s">
        <v>39</v>
      </c>
      <c r="B4" s="248"/>
      <c r="C4" s="267" t="str">
        <f>Z2_DFiRZ!C55</f>
        <v>Moduł dyplomowy (3)</v>
      </c>
      <c r="D4" s="268"/>
      <c r="E4" s="268"/>
      <c r="F4" s="268"/>
      <c r="G4" s="268"/>
      <c r="H4" s="268"/>
      <c r="I4" s="268"/>
      <c r="J4" s="269"/>
      <c r="K4" s="272" t="s">
        <v>40</v>
      </c>
      <c r="L4" s="272"/>
      <c r="M4" s="112">
        <f>Z2_DFiRZ!D55</f>
        <v>6</v>
      </c>
      <c r="N4" s="270" t="s">
        <v>41</v>
      </c>
      <c r="O4" s="271"/>
      <c r="P4" s="264" t="str">
        <f>Z2_DFiRZ!F55</f>
        <v>prof. A. Zelek</v>
      </c>
      <c r="Q4" s="265"/>
      <c r="R4" s="266"/>
    </row>
    <row r="5" spans="1:19" s="142" customFormat="1" ht="9.9499999999999993" customHeight="1" thickBot="1" x14ac:dyDescent="0.3">
      <c r="A5" s="247"/>
      <c r="B5" s="247"/>
      <c r="C5" s="247"/>
      <c r="D5" s="247"/>
      <c r="E5" s="247"/>
      <c r="F5" s="247"/>
      <c r="G5" s="247"/>
      <c r="H5" s="247"/>
      <c r="I5" s="247"/>
      <c r="J5" s="247"/>
      <c r="K5" s="247"/>
      <c r="L5" s="247"/>
      <c r="M5" s="247"/>
      <c r="N5" s="247"/>
      <c r="O5" s="247"/>
      <c r="P5" s="247"/>
      <c r="Q5" s="247"/>
      <c r="R5" s="247"/>
    </row>
    <row r="6" spans="1:19" s="141" customFormat="1" ht="43.15" customHeight="1" thickBot="1" x14ac:dyDescent="0.3">
      <c r="A6" s="248" t="s">
        <v>42</v>
      </c>
      <c r="B6" s="248"/>
      <c r="C6" s="239" t="str">
        <f>Z2_DFiRZ!B3</f>
        <v>ZARZĄDZANIE</v>
      </c>
      <c r="D6" s="240"/>
      <c r="E6" s="6" t="str">
        <f>Z2_DFiRZ!B4</f>
        <v>II stopnia</v>
      </c>
      <c r="F6" s="110" t="s">
        <v>43</v>
      </c>
      <c r="G6" s="40" t="s">
        <v>285</v>
      </c>
      <c r="H6" s="110" t="s">
        <v>45</v>
      </c>
      <c r="I6" s="40">
        <v>3</v>
      </c>
      <c r="J6" s="7" t="s">
        <v>229</v>
      </c>
      <c r="K6" s="249" t="s">
        <v>46</v>
      </c>
      <c r="L6" s="249"/>
      <c r="M6" s="250" t="s">
        <v>47</v>
      </c>
      <c r="N6" s="250"/>
      <c r="O6" s="112" t="s">
        <v>48</v>
      </c>
      <c r="P6" s="251" t="s">
        <v>49</v>
      </c>
      <c r="Q6" s="252"/>
      <c r="R6" s="112">
        <f>Z2_DFiRZ!G55</f>
        <v>12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17"/>
      <c r="B8" s="218"/>
      <c r="C8" s="218"/>
      <c r="D8" s="218"/>
      <c r="E8" s="218"/>
      <c r="F8" s="218"/>
      <c r="G8" s="218"/>
      <c r="H8" s="218"/>
      <c r="I8" s="218"/>
      <c r="J8" s="218"/>
      <c r="K8" s="218"/>
      <c r="L8" s="218"/>
      <c r="M8" s="218"/>
      <c r="N8" s="218"/>
      <c r="O8" s="218"/>
      <c r="P8" s="218"/>
      <c r="Q8" s="218"/>
      <c r="R8" s="219"/>
      <c r="S8" s="141"/>
    </row>
    <row r="9" spans="1:19" ht="30" customHeight="1" x14ac:dyDescent="0.25">
      <c r="A9" s="220" t="s">
        <v>50</v>
      </c>
      <c r="B9" s="221"/>
      <c r="C9" s="221"/>
      <c r="D9" s="221"/>
      <c r="E9" s="221"/>
      <c r="F9" s="221"/>
      <c r="G9" s="221"/>
      <c r="H9" s="221"/>
      <c r="I9" s="221"/>
      <c r="J9" s="221"/>
      <c r="K9" s="221"/>
      <c r="L9" s="221"/>
      <c r="M9" s="221"/>
      <c r="N9" s="221"/>
      <c r="O9" s="221"/>
      <c r="P9" s="221"/>
      <c r="Q9" s="221"/>
      <c r="R9" s="222"/>
    </row>
    <row r="10" spans="1:19" ht="15" customHeight="1" x14ac:dyDescent="0.25">
      <c r="A10" s="253" t="s">
        <v>495</v>
      </c>
      <c r="B10" s="254"/>
      <c r="C10" s="254"/>
      <c r="D10" s="254"/>
      <c r="E10" s="254"/>
      <c r="F10" s="254"/>
      <c r="G10" s="254"/>
      <c r="H10" s="254"/>
      <c r="I10" s="254"/>
      <c r="J10" s="254"/>
      <c r="K10" s="254"/>
      <c r="L10" s="254"/>
      <c r="M10" s="254"/>
      <c r="N10" s="254"/>
      <c r="O10" s="254"/>
      <c r="P10" s="254"/>
      <c r="Q10" s="254"/>
      <c r="R10" s="255"/>
    </row>
    <row r="11" spans="1:19" ht="99.95" customHeight="1" thickBot="1" x14ac:dyDescent="0.3">
      <c r="A11" s="636" t="s">
        <v>620</v>
      </c>
      <c r="B11" s="637"/>
      <c r="C11" s="637"/>
      <c r="D11" s="637"/>
      <c r="E11" s="637"/>
      <c r="F11" s="637"/>
      <c r="G11" s="637"/>
      <c r="H11" s="637"/>
      <c r="I11" s="637"/>
      <c r="J11" s="637"/>
      <c r="K11" s="637"/>
      <c r="L11" s="637"/>
      <c r="M11" s="637"/>
      <c r="N11" s="637"/>
      <c r="O11" s="637"/>
      <c r="P11" s="637"/>
      <c r="Q11" s="637"/>
      <c r="R11" s="638"/>
    </row>
    <row r="12" spans="1:19" ht="9.9499999999999993" customHeight="1" thickBot="1" x14ac:dyDescent="0.3">
      <c r="A12" s="206"/>
      <c r="B12" s="206"/>
      <c r="C12" s="206"/>
      <c r="D12" s="206"/>
      <c r="E12" s="206"/>
      <c r="F12" s="206"/>
      <c r="G12" s="206"/>
      <c r="H12" s="206"/>
      <c r="I12" s="206"/>
      <c r="J12" s="206"/>
      <c r="K12" s="206"/>
      <c r="L12" s="206"/>
      <c r="M12" s="206"/>
      <c r="N12" s="206"/>
      <c r="O12" s="206"/>
      <c r="P12" s="206"/>
      <c r="Q12" s="206"/>
      <c r="R12" s="206"/>
    </row>
    <row r="13" spans="1:19" ht="15" customHeight="1" x14ac:dyDescent="0.25">
      <c r="A13" s="105"/>
      <c r="B13" s="106"/>
      <c r="C13" s="106"/>
      <c r="D13" s="106"/>
      <c r="E13" s="106"/>
      <c r="F13" s="106"/>
      <c r="G13" s="106"/>
      <c r="H13" s="106"/>
      <c r="I13" s="106"/>
      <c r="J13" s="106"/>
      <c r="K13" s="106"/>
      <c r="L13" s="106"/>
      <c r="M13" s="106"/>
      <c r="N13" s="106"/>
      <c r="O13" s="106"/>
      <c r="P13" s="106"/>
      <c r="Q13" s="106"/>
      <c r="R13" s="107"/>
      <c r="S13" s="141"/>
    </row>
    <row r="14" spans="1:19" ht="30" customHeight="1" x14ac:dyDescent="0.25">
      <c r="A14" s="220" t="s">
        <v>51</v>
      </c>
      <c r="B14" s="221"/>
      <c r="C14" s="221"/>
      <c r="D14" s="221"/>
      <c r="E14" s="221"/>
      <c r="F14" s="221"/>
      <c r="G14" s="221"/>
      <c r="H14" s="221"/>
      <c r="I14" s="221"/>
      <c r="J14" s="221"/>
      <c r="K14" s="221"/>
      <c r="L14" s="221"/>
      <c r="M14" s="221"/>
      <c r="N14" s="221"/>
      <c r="O14" s="221"/>
      <c r="P14" s="221"/>
      <c r="Q14" s="221"/>
      <c r="R14" s="222"/>
    </row>
    <row r="15" spans="1:19" s="143" customFormat="1" ht="15" customHeight="1" x14ac:dyDescent="0.25">
      <c r="A15" s="223" t="s">
        <v>137</v>
      </c>
      <c r="B15" s="224"/>
      <c r="C15" s="224"/>
      <c r="D15" s="224"/>
      <c r="E15" s="224"/>
      <c r="F15" s="224"/>
      <c r="G15" s="224"/>
      <c r="H15" s="224"/>
      <c r="I15" s="224"/>
      <c r="J15" s="224"/>
      <c r="K15" s="224"/>
      <c r="L15" s="224"/>
      <c r="M15" s="224"/>
      <c r="N15" s="224"/>
      <c r="O15" s="224"/>
      <c r="P15" s="224"/>
      <c r="Q15" s="224"/>
      <c r="R15" s="225"/>
    </row>
    <row r="16" spans="1:19" ht="48.75" customHeight="1" thickBot="1" x14ac:dyDescent="0.3">
      <c r="A16" s="214" t="s">
        <v>591</v>
      </c>
      <c r="B16" s="215"/>
      <c r="C16" s="215"/>
      <c r="D16" s="215"/>
      <c r="E16" s="215"/>
      <c r="F16" s="215"/>
      <c r="G16" s="215"/>
      <c r="H16" s="215"/>
      <c r="I16" s="215"/>
      <c r="J16" s="215"/>
      <c r="K16" s="215"/>
      <c r="L16" s="215"/>
      <c r="M16" s="215"/>
      <c r="N16" s="215"/>
      <c r="O16" s="215"/>
      <c r="P16" s="215"/>
      <c r="Q16" s="215"/>
      <c r="R16" s="216"/>
    </row>
    <row r="17" spans="1:19" ht="9.9499999999999993" customHeight="1" thickBot="1" x14ac:dyDescent="0.3">
      <c r="A17" s="206"/>
      <c r="B17" s="206"/>
      <c r="C17" s="206"/>
      <c r="D17" s="206"/>
      <c r="E17" s="206"/>
      <c r="F17" s="206"/>
      <c r="G17" s="206"/>
      <c r="H17" s="206"/>
      <c r="I17" s="206"/>
      <c r="J17" s="206"/>
      <c r="K17" s="206"/>
      <c r="L17" s="206"/>
      <c r="M17" s="206"/>
      <c r="N17" s="206"/>
      <c r="O17" s="206"/>
      <c r="P17" s="206"/>
      <c r="Q17" s="206"/>
      <c r="R17" s="206"/>
    </row>
    <row r="18" spans="1:19" ht="15" customHeight="1" x14ac:dyDescent="0.25">
      <c r="A18" s="217"/>
      <c r="B18" s="218"/>
      <c r="C18" s="218"/>
      <c r="D18" s="218"/>
      <c r="E18" s="218"/>
      <c r="F18" s="218"/>
      <c r="G18" s="218"/>
      <c r="H18" s="218"/>
      <c r="I18" s="218"/>
      <c r="J18" s="218"/>
      <c r="K18" s="218"/>
      <c r="L18" s="218"/>
      <c r="M18" s="218"/>
      <c r="N18" s="218"/>
      <c r="O18" s="218"/>
      <c r="P18" s="218"/>
      <c r="Q18" s="218"/>
      <c r="R18" s="219"/>
      <c r="S18" s="141"/>
    </row>
    <row r="19" spans="1:19" ht="30" customHeight="1" x14ac:dyDescent="0.25">
      <c r="A19" s="220" t="s">
        <v>52</v>
      </c>
      <c r="B19" s="221"/>
      <c r="C19" s="221"/>
      <c r="D19" s="221"/>
      <c r="E19" s="221"/>
      <c r="F19" s="221"/>
      <c r="G19" s="221"/>
      <c r="H19" s="221"/>
      <c r="I19" s="221"/>
      <c r="J19" s="221"/>
      <c r="K19" s="221"/>
      <c r="L19" s="221"/>
      <c r="M19" s="221"/>
      <c r="N19" s="221"/>
      <c r="O19" s="221"/>
      <c r="P19" s="221"/>
      <c r="Q19" s="221"/>
      <c r="R19" s="222"/>
    </row>
    <row r="20" spans="1:19" ht="15" customHeight="1" x14ac:dyDescent="0.25">
      <c r="A20" s="223" t="s">
        <v>496</v>
      </c>
      <c r="B20" s="224"/>
      <c r="C20" s="224"/>
      <c r="D20" s="224"/>
      <c r="E20" s="224"/>
      <c r="F20" s="224"/>
      <c r="G20" s="224"/>
      <c r="H20" s="224"/>
      <c r="I20" s="224"/>
      <c r="J20" s="224"/>
      <c r="K20" s="224"/>
      <c r="L20" s="224"/>
      <c r="M20" s="224"/>
      <c r="N20" s="224"/>
      <c r="O20" s="224"/>
      <c r="P20" s="224"/>
      <c r="Q20" s="224"/>
      <c r="R20" s="225"/>
    </row>
    <row r="21" spans="1:19" ht="39.950000000000003" customHeight="1" x14ac:dyDescent="0.25">
      <c r="A21" s="631" t="s">
        <v>504</v>
      </c>
      <c r="B21" s="208"/>
      <c r="C21" s="208"/>
      <c r="D21" s="208"/>
      <c r="E21" s="209"/>
      <c r="F21" s="632" t="s">
        <v>505</v>
      </c>
      <c r="G21" s="211"/>
      <c r="H21" s="211"/>
      <c r="I21" s="211"/>
      <c r="J21" s="211"/>
      <c r="K21" s="213"/>
      <c r="L21" s="632" t="s">
        <v>506</v>
      </c>
      <c r="M21" s="211"/>
      <c r="N21" s="211"/>
      <c r="O21" s="211"/>
      <c r="P21" s="211"/>
      <c r="Q21" s="211"/>
      <c r="R21" s="212"/>
    </row>
    <row r="22" spans="1:19" ht="127.5" customHeight="1" thickBot="1" x14ac:dyDescent="0.3">
      <c r="A22" s="633" t="s">
        <v>592</v>
      </c>
      <c r="B22" s="634"/>
      <c r="C22" s="634"/>
      <c r="D22" s="634"/>
      <c r="E22" s="634"/>
      <c r="F22" s="634" t="s">
        <v>593</v>
      </c>
      <c r="G22" s="634"/>
      <c r="H22" s="634"/>
      <c r="I22" s="634"/>
      <c r="J22" s="634"/>
      <c r="K22" s="634"/>
      <c r="L22" s="634" t="s">
        <v>594</v>
      </c>
      <c r="M22" s="634"/>
      <c r="N22" s="634"/>
      <c r="O22" s="634"/>
      <c r="P22" s="634"/>
      <c r="Q22" s="634"/>
      <c r="R22" s="635"/>
    </row>
    <row r="23" spans="1:19" ht="9.9499999999999993" customHeight="1" thickBot="1" x14ac:dyDescent="0.3">
      <c r="A23" s="206"/>
      <c r="B23" s="206"/>
      <c r="C23" s="206"/>
      <c r="D23" s="206"/>
      <c r="E23" s="206"/>
      <c r="F23" s="206"/>
      <c r="G23" s="206"/>
      <c r="H23" s="206"/>
      <c r="I23" s="206"/>
      <c r="J23" s="206"/>
      <c r="K23" s="206"/>
      <c r="L23" s="206"/>
      <c r="M23" s="206"/>
      <c r="N23" s="206"/>
      <c r="O23" s="206"/>
      <c r="P23" s="206"/>
      <c r="Q23" s="206"/>
      <c r="R23" s="206"/>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31" t="s">
        <v>53</v>
      </c>
      <c r="B25" s="232"/>
      <c r="C25" s="232"/>
      <c r="D25" s="232"/>
      <c r="E25" s="232"/>
      <c r="F25" s="232"/>
      <c r="G25" s="232"/>
      <c r="H25" s="232"/>
      <c r="I25" s="232"/>
      <c r="J25" s="232"/>
      <c r="K25" s="232"/>
      <c r="L25" s="232"/>
      <c r="M25" s="232"/>
      <c r="N25" s="232"/>
      <c r="O25" s="232"/>
      <c r="P25" s="232"/>
      <c r="Q25" s="232"/>
      <c r="R25" s="233"/>
    </row>
    <row r="26" spans="1:19" ht="24.95" customHeight="1" x14ac:dyDescent="0.25">
      <c r="A26" s="27" t="s">
        <v>54</v>
      </c>
      <c r="B26" s="234" t="str">
        <f>Z2_DFiRZ!B55</f>
        <v>Moduł Z2/14</v>
      </c>
      <c r="C26" s="235"/>
      <c r="D26" s="33" t="str">
        <f>Z2_DFiRZ!B56</f>
        <v>Kurs 14.1.</v>
      </c>
      <c r="E26" s="67"/>
      <c r="F26" s="190"/>
      <c r="G26" s="191"/>
      <c r="H26" s="198"/>
      <c r="I26" s="199"/>
      <c r="J26" s="34"/>
      <c r="K26" s="176"/>
      <c r="L26" s="177"/>
      <c r="M26" s="176"/>
      <c r="N26" s="177"/>
      <c r="O26" s="178"/>
      <c r="P26" s="179"/>
      <c r="Q26" s="178"/>
      <c r="R26" s="180"/>
    </row>
    <row r="27" spans="1:19" s="68" customFormat="1" ht="59.25" customHeight="1" x14ac:dyDescent="0.25">
      <c r="A27" s="87" t="s">
        <v>55</v>
      </c>
      <c r="B27" s="542" t="str">
        <f>Z2_DFiRZ!C56</f>
        <v>Seminarium dyplomowe</v>
      </c>
      <c r="C27" s="543"/>
      <c r="D27" s="544"/>
      <c r="E27" s="545"/>
      <c r="F27" s="546"/>
      <c r="G27" s="547"/>
      <c r="H27" s="548"/>
      <c r="I27" s="549"/>
      <c r="J27" s="550"/>
      <c r="K27" s="551"/>
      <c r="L27" s="552"/>
      <c r="M27" s="552"/>
      <c r="N27" s="553"/>
      <c r="O27" s="554"/>
      <c r="P27" s="555"/>
      <c r="Q27" s="555"/>
      <c r="R27" s="556"/>
    </row>
    <row r="28" spans="1:19" s="68" customFormat="1" ht="30" customHeight="1" thickBot="1" x14ac:dyDescent="0.3">
      <c r="A28" s="39" t="s">
        <v>56</v>
      </c>
      <c r="B28" s="236">
        <f>Z2_DFiRZ!D56</f>
        <v>6</v>
      </c>
      <c r="C28" s="237"/>
      <c r="D28" s="238"/>
      <c r="E28" s="195"/>
      <c r="F28" s="196"/>
      <c r="G28" s="197"/>
      <c r="H28" s="203"/>
      <c r="I28" s="204"/>
      <c r="J28" s="205"/>
      <c r="K28" s="241"/>
      <c r="L28" s="242"/>
      <c r="M28" s="242"/>
      <c r="N28" s="243"/>
      <c r="O28" s="244"/>
      <c r="P28" s="245"/>
      <c r="Q28" s="245"/>
      <c r="R28" s="246"/>
    </row>
    <row r="29" spans="1:19" s="68" customFormat="1" ht="30" hidden="1" customHeight="1" thickBot="1" x14ac:dyDescent="0.3">
      <c r="A29" s="113"/>
      <c r="B29" s="114"/>
      <c r="C29" s="115" t="s">
        <v>500</v>
      </c>
      <c r="D29" s="116"/>
      <c r="E29" s="117"/>
      <c r="F29" s="133"/>
      <c r="G29" s="119"/>
      <c r="H29" s="120"/>
      <c r="I29" s="131"/>
      <c r="J29" s="122"/>
      <c r="K29" s="123"/>
      <c r="L29" s="124"/>
      <c r="M29" s="125"/>
      <c r="N29" s="126"/>
      <c r="O29" s="127"/>
      <c r="P29" s="128"/>
      <c r="Q29" s="129"/>
      <c r="R29" s="130"/>
    </row>
    <row r="30" spans="1:19" s="68" customFormat="1" x14ac:dyDescent="0.25">
      <c r="B30" s="108"/>
      <c r="C30" s="108"/>
      <c r="D30" s="229"/>
      <c r="E30" s="229"/>
      <c r="F30" s="108"/>
      <c r="G30" s="229"/>
      <c r="H30" s="229"/>
      <c r="I30" s="229"/>
      <c r="J30" s="229"/>
      <c r="K30" s="108"/>
      <c r="L30" s="229"/>
      <c r="M30" s="229"/>
      <c r="N30" s="229"/>
      <c r="O30" s="108"/>
      <c r="P30" s="108"/>
      <c r="Q30" s="108"/>
    </row>
    <row r="31" spans="1:19" s="68" customFormat="1" ht="16.5" x14ac:dyDescent="0.3">
      <c r="B31" s="69"/>
      <c r="C31" s="69"/>
      <c r="D31" s="69"/>
      <c r="E31" s="69"/>
      <c r="F31" s="69"/>
      <c r="G31" s="69"/>
      <c r="H31" s="69"/>
      <c r="I31" s="69"/>
      <c r="J31" s="69"/>
      <c r="K31" s="69"/>
      <c r="L31" s="69"/>
      <c r="M31" s="69"/>
      <c r="N31" s="69"/>
      <c r="O31" s="69"/>
      <c r="P31" s="69"/>
      <c r="Q31" s="69"/>
    </row>
    <row r="32" spans="1:19" s="68" customFormat="1" ht="18" x14ac:dyDescent="0.25">
      <c r="B32" s="228"/>
      <c r="C32" s="228"/>
      <c r="D32" s="228"/>
      <c r="E32" s="228"/>
      <c r="F32" s="228"/>
      <c r="G32" s="228"/>
      <c r="H32" s="228"/>
      <c r="I32" s="228"/>
      <c r="J32" s="228"/>
      <c r="K32" s="228"/>
      <c r="L32" s="228"/>
      <c r="M32" s="228"/>
      <c r="N32" s="228"/>
      <c r="O32" s="228"/>
      <c r="P32" s="228"/>
      <c r="Q32" s="228"/>
    </row>
    <row r="33" spans="2:17" s="68" customFormat="1" x14ac:dyDescent="0.25">
      <c r="B33" s="229"/>
      <c r="C33" s="229"/>
      <c r="D33" s="229"/>
      <c r="E33" s="230"/>
      <c r="F33" s="230"/>
      <c r="G33" s="229"/>
      <c r="H33" s="229"/>
      <c r="I33" s="229"/>
      <c r="J33" s="230"/>
      <c r="K33" s="230"/>
      <c r="L33" s="230"/>
      <c r="M33" s="229"/>
      <c r="N33" s="229"/>
      <c r="O33" s="229"/>
      <c r="P33" s="108"/>
      <c r="Q33" s="109"/>
    </row>
    <row r="34" spans="2:17" s="68" customFormat="1" ht="16.5" x14ac:dyDescent="0.3">
      <c r="B34" s="226"/>
      <c r="C34" s="226"/>
      <c r="D34" s="226"/>
      <c r="E34" s="227"/>
      <c r="F34" s="227"/>
      <c r="G34" s="69"/>
      <c r="H34" s="69"/>
      <c r="I34" s="69"/>
      <c r="J34" s="69"/>
      <c r="K34" s="69"/>
      <c r="L34" s="69"/>
      <c r="M34" s="69"/>
      <c r="N34" s="69"/>
      <c r="O34" s="69"/>
      <c r="P34" s="69"/>
      <c r="Q34" s="69"/>
    </row>
    <row r="35" spans="2:17" s="68" customFormat="1" ht="16.5" x14ac:dyDescent="0.3">
      <c r="B35" s="226"/>
      <c r="C35" s="226"/>
      <c r="D35" s="226"/>
      <c r="E35" s="227"/>
      <c r="F35" s="227"/>
      <c r="G35" s="69"/>
      <c r="H35" s="69"/>
      <c r="I35" s="69"/>
      <c r="J35" s="69"/>
      <c r="K35" s="69"/>
      <c r="L35" s="69"/>
      <c r="M35" s="69"/>
      <c r="N35" s="69"/>
      <c r="O35" s="69"/>
      <c r="P35" s="69"/>
      <c r="Q35" s="69"/>
    </row>
    <row r="36" spans="2:17" s="68" customFormat="1" x14ac:dyDescent="0.25"/>
    <row r="37" spans="2:17" s="68" customFormat="1" x14ac:dyDescent="0.25"/>
    <row r="38" spans="2:17" s="68" customFormat="1" x14ac:dyDescent="0.25"/>
    <row r="39" spans="2:17" s="68" customFormat="1" x14ac:dyDescent="0.25"/>
    <row r="40" spans="2:17" s="68" customFormat="1" x14ac:dyDescent="0.25"/>
    <row r="41" spans="2:17" s="68" customFormat="1" x14ac:dyDescent="0.25"/>
    <row r="42" spans="2:17" s="68" customFormat="1" x14ac:dyDescent="0.25"/>
    <row r="43" spans="2:17" s="68" customFormat="1" x14ac:dyDescent="0.25"/>
    <row r="44" spans="2:17" s="68" customFormat="1" x14ac:dyDescent="0.25"/>
    <row r="45" spans="2:17" s="68" customFormat="1" x14ac:dyDescent="0.25"/>
    <row r="46" spans="2:17" s="68" customFormat="1" x14ac:dyDescent="0.25"/>
    <row r="47" spans="2:17" s="68" customFormat="1" x14ac:dyDescent="0.25"/>
    <row r="48" spans="2:17"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pans="1:18" s="68" customFormat="1" x14ac:dyDescent="0.25"/>
    <row r="66" spans="1:18" s="68" customFormat="1" x14ac:dyDescent="0.25"/>
    <row r="67" spans="1:18" s="68" customFormat="1" x14ac:dyDescent="0.25"/>
    <row r="68" spans="1:18" s="68" customFormat="1" x14ac:dyDescent="0.25"/>
    <row r="69" spans="1:18" s="68" customFormat="1" x14ac:dyDescent="0.25"/>
    <row r="70" spans="1:18" x14ac:dyDescent="0.25">
      <c r="A70" s="68"/>
      <c r="B70" s="68"/>
      <c r="C70" s="68"/>
      <c r="D70" s="68"/>
      <c r="E70" s="68"/>
      <c r="F70" s="68"/>
      <c r="G70" s="68"/>
      <c r="H70" s="68"/>
      <c r="I70" s="68"/>
      <c r="J70" s="68"/>
      <c r="K70" s="68"/>
      <c r="L70" s="68"/>
      <c r="M70" s="68"/>
      <c r="N70" s="68"/>
      <c r="O70" s="68"/>
      <c r="P70" s="68"/>
      <c r="Q70" s="68"/>
      <c r="R70" s="68"/>
    </row>
    <row r="71" spans="1:18" x14ac:dyDescent="0.25">
      <c r="A71" s="68"/>
      <c r="B71" s="68"/>
      <c r="C71" s="68"/>
      <c r="D71" s="68"/>
      <c r="E71" s="68"/>
      <c r="F71" s="68"/>
      <c r="G71" s="68"/>
      <c r="H71" s="68"/>
      <c r="I71" s="68"/>
      <c r="J71" s="68"/>
      <c r="K71" s="68"/>
      <c r="L71" s="68"/>
      <c r="M71" s="68"/>
      <c r="N71" s="68"/>
      <c r="O71" s="68"/>
      <c r="P71" s="68"/>
      <c r="Q71" s="68"/>
      <c r="R71" s="68"/>
    </row>
    <row r="72" spans="1:18" x14ac:dyDescent="0.25">
      <c r="A72" s="68"/>
      <c r="B72" s="68"/>
      <c r="C72" s="68"/>
      <c r="D72" s="68"/>
      <c r="E72" s="68"/>
      <c r="F72" s="68"/>
      <c r="G72" s="68"/>
      <c r="H72" s="68"/>
      <c r="I72" s="68"/>
      <c r="J72" s="68"/>
      <c r="K72" s="68"/>
      <c r="L72" s="68"/>
      <c r="M72" s="68"/>
      <c r="N72" s="68"/>
      <c r="O72" s="68"/>
      <c r="P72" s="68"/>
      <c r="Q72" s="68"/>
      <c r="R72" s="68"/>
    </row>
    <row r="73" spans="1:18" x14ac:dyDescent="0.25">
      <c r="A73" s="68"/>
      <c r="B73" s="68"/>
      <c r="C73" s="68"/>
      <c r="D73" s="68"/>
      <c r="E73" s="68"/>
      <c r="F73" s="68"/>
      <c r="G73" s="68"/>
      <c r="H73" s="68"/>
      <c r="I73" s="68"/>
      <c r="J73" s="68"/>
      <c r="K73" s="68"/>
      <c r="L73" s="68"/>
      <c r="M73" s="68"/>
      <c r="N73" s="68"/>
      <c r="O73" s="68"/>
      <c r="P73" s="68"/>
      <c r="Q73" s="68"/>
      <c r="R73" s="68"/>
    </row>
  </sheetData>
  <sheetProtection algorithmName="SHA-512" hashValue="kjkTpX34QPRh0eiqGS4jT3/lLVVGe4j+n8p+kv3IaVLbfovigxymWcCLmL0UsUnhPIkx7cPqLFRtekNPwVYI9A==" saltValue="1daq5INWyYvjIYRfx5CUOA=="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2E73FA75-7BB8-4C3B-B89C-1A4DA2ED049E}">
      <formula1>20</formula1>
      <formula2>1200</formula2>
    </dataValidation>
    <dataValidation type="list" allowBlank="1" showInputMessage="1" showErrorMessage="1" sqref="K6:L6" xr:uid="{2481663B-6294-424A-B46C-3EDEF96440F2}">
      <formula1>STATUS</formula1>
    </dataValidation>
  </dataValidations>
  <hyperlinks>
    <hyperlink ref="C29" r:id="rId1" xr:uid="{58DDD0A2-DE15-4FBC-A287-3E32DE0931C6}"/>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940A-F7A1-4817-ABE0-1EC06F70EEBF}">
  <sheetPr codeName="Arkusz6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27" t="str">
        <f>Z2_DFiRZ!B2</f>
        <v>2020/2021</v>
      </c>
      <c r="B1" s="427"/>
      <c r="C1" s="25"/>
      <c r="D1" s="25"/>
    </row>
    <row r="2" spans="1:19" ht="9.9499999999999993" customHeight="1" thickBot="1" x14ac:dyDescent="0.3"/>
    <row r="3" spans="1:19" ht="20.100000000000001" customHeight="1" thickBot="1" x14ac:dyDescent="0.3">
      <c r="A3" s="350" t="str">
        <f>Z2_DFiRZ!B55</f>
        <v>Moduł Z2/14</v>
      </c>
      <c r="B3" s="350"/>
      <c r="C3" s="350"/>
      <c r="D3" s="354" t="str">
        <f>Z2_DFiRZ!C55</f>
        <v>Moduł dyplomowy (3)</v>
      </c>
      <c r="E3" s="355"/>
      <c r="F3" s="355"/>
      <c r="G3" s="355"/>
      <c r="H3" s="355"/>
      <c r="I3" s="356"/>
      <c r="J3" s="3"/>
      <c r="K3" s="3"/>
      <c r="L3" s="4"/>
      <c r="M3" s="4"/>
      <c r="N3" s="4"/>
      <c r="O3" s="4"/>
      <c r="P3" s="4"/>
      <c r="Q3" s="4"/>
      <c r="R3" s="4"/>
    </row>
    <row r="4" spans="1:19" ht="18.75" thickBot="1" x14ac:dyDescent="0.3">
      <c r="A4" s="428" t="s">
        <v>54</v>
      </c>
      <c r="B4" s="428"/>
      <c r="C4" s="428"/>
      <c r="D4" s="351" t="str">
        <f>Z2_DFiRZ!B56</f>
        <v>Kurs 14.1.</v>
      </c>
      <c r="E4" s="352"/>
      <c r="F4" s="352"/>
      <c r="G4" s="352"/>
      <c r="H4" s="352"/>
      <c r="I4" s="353"/>
      <c r="J4" s="3"/>
      <c r="K4" s="3"/>
      <c r="L4" s="4"/>
      <c r="M4" s="4"/>
      <c r="N4" s="4"/>
      <c r="O4" s="4"/>
      <c r="P4" s="4"/>
      <c r="Q4" s="4"/>
      <c r="R4" s="4"/>
    </row>
    <row r="5" spans="1:19" ht="23.25" thickBot="1" x14ac:dyDescent="0.3">
      <c r="A5" s="429" t="s">
        <v>55</v>
      </c>
      <c r="B5" s="429"/>
      <c r="C5" s="429"/>
      <c r="D5" s="430" t="str">
        <f>Z2_DFiRZ!C56</f>
        <v>Seminarium dyplomowe</v>
      </c>
      <c r="E5" s="430"/>
      <c r="F5" s="430"/>
      <c r="G5" s="430"/>
      <c r="H5" s="430"/>
      <c r="I5" s="430"/>
      <c r="J5" s="430"/>
      <c r="K5" s="430"/>
      <c r="L5" s="431" t="s">
        <v>40</v>
      </c>
      <c r="M5" s="431"/>
      <c r="N5" s="73">
        <f>Z2_DFiRZ!D56</f>
        <v>6</v>
      </c>
      <c r="O5" s="431" t="s">
        <v>41</v>
      </c>
      <c r="P5" s="431"/>
      <c r="Q5" s="442" t="str">
        <f>Z2_DFiRZ!F55</f>
        <v>prof. A. Zelek</v>
      </c>
      <c r="R5" s="442"/>
      <c r="S5" s="442"/>
    </row>
    <row r="6" spans="1:19" ht="9.9499999999999993" customHeight="1" thickBot="1" x14ac:dyDescent="0.3">
      <c r="A6" s="247"/>
      <c r="B6" s="247"/>
      <c r="C6" s="247"/>
      <c r="D6" s="247"/>
      <c r="E6" s="247"/>
      <c r="F6" s="247"/>
      <c r="G6" s="247"/>
      <c r="H6" s="247"/>
      <c r="I6" s="247"/>
      <c r="J6" s="247"/>
      <c r="K6" s="247"/>
      <c r="L6" s="247"/>
      <c r="M6" s="247"/>
      <c r="N6" s="247"/>
      <c r="O6" s="247"/>
      <c r="P6" s="247"/>
      <c r="Q6" s="247"/>
      <c r="R6" s="247"/>
      <c r="S6" s="247"/>
    </row>
    <row r="7" spans="1:19" s="141" customFormat="1" ht="40.5" customHeight="1" thickBot="1" x14ac:dyDescent="0.3">
      <c r="A7" s="429" t="s">
        <v>42</v>
      </c>
      <c r="B7" s="429"/>
      <c r="C7" s="429"/>
      <c r="D7" s="6" t="str">
        <f>Z2_DFiRZ!B3</f>
        <v>ZARZĄDZANIE</v>
      </c>
      <c r="E7" s="6" t="str">
        <f>Z2_DFiRZ!B4</f>
        <v>II stopnia</v>
      </c>
      <c r="F7" s="111" t="s">
        <v>43</v>
      </c>
      <c r="G7" s="40" t="str">
        <f>'M (14)'!G6</f>
        <v>II</v>
      </c>
      <c r="H7" s="111" t="s">
        <v>45</v>
      </c>
      <c r="I7" s="40">
        <f>'M (14)'!I6</f>
        <v>3</v>
      </c>
      <c r="J7" s="251" t="s">
        <v>228</v>
      </c>
      <c r="K7" s="252"/>
      <c r="L7" s="358" t="s">
        <v>46</v>
      </c>
      <c r="M7" s="359"/>
      <c r="N7" s="7" t="s">
        <v>47</v>
      </c>
      <c r="O7" s="442" t="s">
        <v>48</v>
      </c>
      <c r="P7" s="442"/>
      <c r="Q7" s="443" t="s">
        <v>49</v>
      </c>
      <c r="R7" s="443"/>
      <c r="S7" s="74">
        <f>Z2_DFiRZ!G56</f>
        <v>12</v>
      </c>
    </row>
    <row r="8" spans="1:19" ht="9.9499999999999993" customHeight="1" thickBot="1" x14ac:dyDescent="0.3">
      <c r="A8" s="357"/>
      <c r="B8" s="357"/>
      <c r="C8" s="357"/>
      <c r="D8" s="357"/>
      <c r="E8" s="357"/>
      <c r="F8" s="357"/>
      <c r="G8" s="357"/>
      <c r="H8" s="357"/>
      <c r="I8" s="357"/>
      <c r="J8" s="357"/>
      <c r="K8" s="357"/>
      <c r="L8" s="357"/>
      <c r="M8" s="357"/>
      <c r="N8" s="357"/>
      <c r="O8" s="357"/>
      <c r="P8" s="357"/>
      <c r="Q8" s="357"/>
      <c r="R8" s="357"/>
      <c r="S8" s="357"/>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20" t="s">
        <v>57</v>
      </c>
      <c r="B10" s="221"/>
      <c r="C10" s="221"/>
      <c r="D10" s="221"/>
      <c r="E10" s="221"/>
      <c r="F10" s="221"/>
      <c r="G10" s="221"/>
      <c r="H10" s="221"/>
      <c r="I10" s="221"/>
      <c r="J10" s="221"/>
      <c r="K10" s="221"/>
      <c r="L10" s="221"/>
      <c r="M10" s="221"/>
      <c r="N10" s="221"/>
      <c r="O10" s="221"/>
      <c r="P10" s="221"/>
      <c r="Q10" s="221"/>
      <c r="R10" s="221"/>
      <c r="S10" s="222"/>
    </row>
    <row r="11" spans="1:19" s="95" customFormat="1" ht="20.100000000000001" customHeight="1" x14ac:dyDescent="0.25">
      <c r="A11" s="440" t="s">
        <v>58</v>
      </c>
      <c r="B11" s="387" t="s">
        <v>59</v>
      </c>
      <c r="C11" s="388"/>
      <c r="D11" s="388"/>
      <c r="E11" s="388"/>
      <c r="F11" s="388"/>
      <c r="G11" s="388"/>
      <c r="H11" s="388"/>
      <c r="I11" s="388"/>
      <c r="J11" s="388"/>
      <c r="K11" s="388"/>
      <c r="L11" s="388"/>
      <c r="M11" s="389"/>
      <c r="N11" s="381" t="s">
        <v>60</v>
      </c>
      <c r="O11" s="382"/>
      <c r="P11" s="382"/>
      <c r="Q11" s="382"/>
      <c r="R11" s="382"/>
      <c r="S11" s="383"/>
    </row>
    <row r="12" spans="1:19" s="95" customFormat="1" ht="20.100000000000001" customHeight="1" x14ac:dyDescent="0.25">
      <c r="A12" s="440"/>
      <c r="B12" s="390"/>
      <c r="C12" s="391"/>
      <c r="D12" s="391"/>
      <c r="E12" s="391"/>
      <c r="F12" s="391"/>
      <c r="G12" s="391"/>
      <c r="H12" s="391"/>
      <c r="I12" s="391"/>
      <c r="J12" s="391"/>
      <c r="K12" s="391"/>
      <c r="L12" s="391"/>
      <c r="M12" s="392"/>
      <c r="N12" s="384"/>
      <c r="O12" s="385"/>
      <c r="P12" s="385"/>
      <c r="Q12" s="385"/>
      <c r="R12" s="385"/>
      <c r="S12" s="386"/>
    </row>
    <row r="13" spans="1:19" s="95" customFormat="1" ht="20.100000000000001" customHeight="1" thickBot="1" x14ac:dyDescent="0.3">
      <c r="A13" s="441"/>
      <c r="B13" s="393" t="s">
        <v>507</v>
      </c>
      <c r="C13" s="394"/>
      <c r="D13" s="394"/>
      <c r="E13" s="394"/>
      <c r="F13" s="394"/>
      <c r="G13" s="394"/>
      <c r="H13" s="394"/>
      <c r="I13" s="394"/>
      <c r="J13" s="394"/>
      <c r="K13" s="394"/>
      <c r="L13" s="394"/>
      <c r="M13" s="395"/>
      <c r="N13" s="90"/>
      <c r="O13" s="100" t="s">
        <v>510</v>
      </c>
      <c r="P13" s="88"/>
      <c r="Q13" s="88"/>
      <c r="R13" s="88"/>
      <c r="S13" s="89"/>
    </row>
    <row r="14" spans="1:19" ht="15" customHeight="1" x14ac:dyDescent="0.25">
      <c r="A14" s="433" t="s">
        <v>61</v>
      </c>
      <c r="B14" s="639" t="s">
        <v>470</v>
      </c>
      <c r="C14" s="640"/>
      <c r="D14" s="640"/>
      <c r="E14" s="640"/>
      <c r="F14" s="640"/>
      <c r="G14" s="640"/>
      <c r="H14" s="640"/>
      <c r="I14" s="640"/>
      <c r="J14" s="640"/>
      <c r="K14" s="640"/>
      <c r="L14" s="640"/>
      <c r="M14" s="641"/>
      <c r="N14" s="642" t="s">
        <v>159</v>
      </c>
      <c r="O14" s="643"/>
      <c r="P14" s="643"/>
      <c r="Q14" s="643"/>
      <c r="R14" s="643"/>
      <c r="S14" s="646"/>
    </row>
    <row r="15" spans="1:19" ht="15" customHeight="1" x14ac:dyDescent="0.25">
      <c r="A15" s="315"/>
      <c r="B15" s="468"/>
      <c r="C15" s="469"/>
      <c r="D15" s="469"/>
      <c r="E15" s="469"/>
      <c r="F15" s="469"/>
      <c r="G15" s="469"/>
      <c r="H15" s="469"/>
      <c r="I15" s="469"/>
      <c r="J15" s="469"/>
      <c r="K15" s="469"/>
      <c r="L15" s="469"/>
      <c r="M15" s="470"/>
      <c r="N15" s="474"/>
      <c r="O15" s="475"/>
      <c r="P15" s="475"/>
      <c r="Q15" s="475"/>
      <c r="R15" s="475"/>
      <c r="S15" s="476"/>
    </row>
    <row r="16" spans="1:19" ht="15" customHeight="1" x14ac:dyDescent="0.25">
      <c r="A16" s="315"/>
      <c r="B16" s="468"/>
      <c r="C16" s="469"/>
      <c r="D16" s="469"/>
      <c r="E16" s="469"/>
      <c r="F16" s="469"/>
      <c r="G16" s="469"/>
      <c r="H16" s="469"/>
      <c r="I16" s="469"/>
      <c r="J16" s="469"/>
      <c r="K16" s="469"/>
      <c r="L16" s="469"/>
      <c r="M16" s="470"/>
      <c r="N16" s="474"/>
      <c r="O16" s="475"/>
      <c r="P16" s="475"/>
      <c r="Q16" s="475"/>
      <c r="R16" s="475"/>
      <c r="S16" s="476"/>
    </row>
    <row r="17" spans="1:19" ht="15" customHeight="1" x14ac:dyDescent="0.25">
      <c r="A17" s="315"/>
      <c r="B17" s="468"/>
      <c r="C17" s="469"/>
      <c r="D17" s="469"/>
      <c r="E17" s="469"/>
      <c r="F17" s="469"/>
      <c r="G17" s="469"/>
      <c r="H17" s="469"/>
      <c r="I17" s="469"/>
      <c r="J17" s="469"/>
      <c r="K17" s="469"/>
      <c r="L17" s="469"/>
      <c r="M17" s="470"/>
      <c r="N17" s="474"/>
      <c r="O17" s="475"/>
      <c r="P17" s="475"/>
      <c r="Q17" s="475"/>
      <c r="R17" s="475"/>
      <c r="S17" s="476"/>
    </row>
    <row r="18" spans="1:19" ht="15" customHeight="1" x14ac:dyDescent="0.25">
      <c r="A18" s="315"/>
      <c r="B18" s="500"/>
      <c r="C18" s="501"/>
      <c r="D18" s="501"/>
      <c r="E18" s="501"/>
      <c r="F18" s="501"/>
      <c r="G18" s="501"/>
      <c r="H18" s="501"/>
      <c r="I18" s="501"/>
      <c r="J18" s="501"/>
      <c r="K18" s="501"/>
      <c r="L18" s="501"/>
      <c r="M18" s="502"/>
      <c r="N18" s="490"/>
      <c r="O18" s="491"/>
      <c r="P18" s="491"/>
      <c r="Q18" s="491"/>
      <c r="R18" s="491"/>
      <c r="S18" s="492"/>
    </row>
    <row r="19" spans="1:19" ht="15" customHeight="1" x14ac:dyDescent="0.25">
      <c r="A19" s="315"/>
      <c r="B19" s="465"/>
      <c r="C19" s="466"/>
      <c r="D19" s="466"/>
      <c r="E19" s="466"/>
      <c r="F19" s="466"/>
      <c r="G19" s="466"/>
      <c r="H19" s="466"/>
      <c r="I19" s="466"/>
      <c r="J19" s="466"/>
      <c r="K19" s="466"/>
      <c r="L19" s="466"/>
      <c r="M19" s="467"/>
      <c r="N19" s="471"/>
      <c r="O19" s="472"/>
      <c r="P19" s="472"/>
      <c r="Q19" s="472"/>
      <c r="R19" s="472"/>
      <c r="S19" s="473"/>
    </row>
    <row r="20" spans="1:19" ht="15" customHeight="1" x14ac:dyDescent="0.25">
      <c r="A20" s="315"/>
      <c r="B20" s="468"/>
      <c r="C20" s="469"/>
      <c r="D20" s="469"/>
      <c r="E20" s="469"/>
      <c r="F20" s="469"/>
      <c r="G20" s="469"/>
      <c r="H20" s="469"/>
      <c r="I20" s="469"/>
      <c r="J20" s="469"/>
      <c r="K20" s="469"/>
      <c r="L20" s="469"/>
      <c r="M20" s="470"/>
      <c r="N20" s="474"/>
      <c r="O20" s="475"/>
      <c r="P20" s="475"/>
      <c r="Q20" s="475"/>
      <c r="R20" s="475"/>
      <c r="S20" s="476"/>
    </row>
    <row r="21" spans="1:19" ht="15" customHeight="1" x14ac:dyDescent="0.25">
      <c r="A21" s="315"/>
      <c r="B21" s="468"/>
      <c r="C21" s="469"/>
      <c r="D21" s="469"/>
      <c r="E21" s="469"/>
      <c r="F21" s="469"/>
      <c r="G21" s="469"/>
      <c r="H21" s="469"/>
      <c r="I21" s="469"/>
      <c r="J21" s="469"/>
      <c r="K21" s="469"/>
      <c r="L21" s="469"/>
      <c r="M21" s="470"/>
      <c r="N21" s="474"/>
      <c r="O21" s="475"/>
      <c r="P21" s="475"/>
      <c r="Q21" s="475"/>
      <c r="R21" s="475"/>
      <c r="S21" s="476"/>
    </row>
    <row r="22" spans="1:19" ht="15" customHeight="1" x14ac:dyDescent="0.25">
      <c r="A22" s="315"/>
      <c r="B22" s="468"/>
      <c r="C22" s="469"/>
      <c r="D22" s="469"/>
      <c r="E22" s="469"/>
      <c r="F22" s="469"/>
      <c r="G22" s="469"/>
      <c r="H22" s="469"/>
      <c r="I22" s="469"/>
      <c r="J22" s="469"/>
      <c r="K22" s="469"/>
      <c r="L22" s="469"/>
      <c r="M22" s="470"/>
      <c r="N22" s="474"/>
      <c r="O22" s="475"/>
      <c r="P22" s="475"/>
      <c r="Q22" s="475"/>
      <c r="R22" s="475"/>
      <c r="S22" s="476"/>
    </row>
    <row r="23" spans="1:19" ht="15" customHeight="1" thickBot="1" x14ac:dyDescent="0.3">
      <c r="A23" s="315"/>
      <c r="B23" s="500"/>
      <c r="C23" s="501"/>
      <c r="D23" s="501"/>
      <c r="E23" s="501"/>
      <c r="F23" s="501"/>
      <c r="G23" s="501"/>
      <c r="H23" s="501"/>
      <c r="I23" s="501"/>
      <c r="J23" s="501"/>
      <c r="K23" s="501"/>
      <c r="L23" s="501"/>
      <c r="M23" s="502"/>
      <c r="N23" s="490"/>
      <c r="O23" s="491"/>
      <c r="P23" s="491"/>
      <c r="Q23" s="491"/>
      <c r="R23" s="491"/>
      <c r="S23" s="492"/>
    </row>
    <row r="24" spans="1:19" ht="15" hidden="1" customHeight="1" x14ac:dyDescent="0.25">
      <c r="A24" s="315"/>
      <c r="B24" s="465"/>
      <c r="C24" s="466"/>
      <c r="D24" s="466"/>
      <c r="E24" s="466"/>
      <c r="F24" s="466"/>
      <c r="G24" s="466"/>
      <c r="H24" s="466"/>
      <c r="I24" s="466"/>
      <c r="J24" s="466"/>
      <c r="K24" s="466"/>
      <c r="L24" s="466"/>
      <c r="M24" s="467"/>
      <c r="N24" s="471"/>
      <c r="O24" s="472"/>
      <c r="P24" s="472"/>
      <c r="Q24" s="472"/>
      <c r="R24" s="472"/>
      <c r="S24" s="473"/>
    </row>
    <row r="25" spans="1:19" ht="15" hidden="1" customHeight="1" x14ac:dyDescent="0.25">
      <c r="A25" s="315"/>
      <c r="B25" s="468"/>
      <c r="C25" s="469"/>
      <c r="D25" s="469"/>
      <c r="E25" s="469"/>
      <c r="F25" s="469"/>
      <c r="G25" s="469"/>
      <c r="H25" s="469"/>
      <c r="I25" s="469"/>
      <c r="J25" s="469"/>
      <c r="K25" s="469"/>
      <c r="L25" s="469"/>
      <c r="M25" s="470"/>
      <c r="N25" s="474"/>
      <c r="O25" s="475"/>
      <c r="P25" s="475"/>
      <c r="Q25" s="475"/>
      <c r="R25" s="475"/>
      <c r="S25" s="476"/>
    </row>
    <row r="26" spans="1:19" ht="15" hidden="1" customHeight="1" x14ac:dyDescent="0.25">
      <c r="A26" s="315"/>
      <c r="B26" s="468"/>
      <c r="C26" s="469"/>
      <c r="D26" s="469"/>
      <c r="E26" s="469"/>
      <c r="F26" s="469"/>
      <c r="G26" s="469"/>
      <c r="H26" s="469"/>
      <c r="I26" s="469"/>
      <c r="J26" s="469"/>
      <c r="K26" s="469"/>
      <c r="L26" s="469"/>
      <c r="M26" s="470"/>
      <c r="N26" s="474"/>
      <c r="O26" s="475"/>
      <c r="P26" s="475"/>
      <c r="Q26" s="475"/>
      <c r="R26" s="475"/>
      <c r="S26" s="476"/>
    </row>
    <row r="27" spans="1:19" ht="15" hidden="1" customHeight="1" x14ac:dyDescent="0.25">
      <c r="A27" s="315"/>
      <c r="B27" s="468"/>
      <c r="C27" s="469"/>
      <c r="D27" s="469"/>
      <c r="E27" s="469"/>
      <c r="F27" s="469"/>
      <c r="G27" s="469"/>
      <c r="H27" s="469"/>
      <c r="I27" s="469"/>
      <c r="J27" s="469"/>
      <c r="K27" s="469"/>
      <c r="L27" s="469"/>
      <c r="M27" s="470"/>
      <c r="N27" s="474"/>
      <c r="O27" s="475"/>
      <c r="P27" s="475"/>
      <c r="Q27" s="475"/>
      <c r="R27" s="475"/>
      <c r="S27" s="476"/>
    </row>
    <row r="28" spans="1:19" ht="15" hidden="1" customHeight="1" x14ac:dyDescent="0.25">
      <c r="A28" s="315"/>
      <c r="B28" s="500"/>
      <c r="C28" s="501"/>
      <c r="D28" s="501"/>
      <c r="E28" s="501"/>
      <c r="F28" s="501"/>
      <c r="G28" s="501"/>
      <c r="H28" s="501"/>
      <c r="I28" s="501"/>
      <c r="J28" s="501"/>
      <c r="K28" s="501"/>
      <c r="L28" s="501"/>
      <c r="M28" s="502"/>
      <c r="N28" s="490"/>
      <c r="O28" s="491"/>
      <c r="P28" s="491"/>
      <c r="Q28" s="491"/>
      <c r="R28" s="491"/>
      <c r="S28" s="492"/>
    </row>
    <row r="29" spans="1:19" ht="15" hidden="1" customHeight="1" x14ac:dyDescent="0.25">
      <c r="A29" s="315"/>
      <c r="B29" s="465"/>
      <c r="C29" s="466"/>
      <c r="D29" s="466"/>
      <c r="E29" s="466"/>
      <c r="F29" s="466"/>
      <c r="G29" s="466"/>
      <c r="H29" s="466"/>
      <c r="I29" s="466"/>
      <c r="J29" s="466"/>
      <c r="K29" s="466"/>
      <c r="L29" s="466"/>
      <c r="M29" s="467"/>
      <c r="N29" s="471"/>
      <c r="O29" s="472"/>
      <c r="P29" s="472"/>
      <c r="Q29" s="472"/>
      <c r="R29" s="472"/>
      <c r="S29" s="473"/>
    </row>
    <row r="30" spans="1:19" ht="15" hidden="1" customHeight="1" x14ac:dyDescent="0.25">
      <c r="A30" s="315"/>
      <c r="B30" s="468"/>
      <c r="C30" s="469"/>
      <c r="D30" s="469"/>
      <c r="E30" s="469"/>
      <c r="F30" s="469"/>
      <c r="G30" s="469"/>
      <c r="H30" s="469"/>
      <c r="I30" s="469"/>
      <c r="J30" s="469"/>
      <c r="K30" s="469"/>
      <c r="L30" s="469"/>
      <c r="M30" s="470"/>
      <c r="N30" s="474"/>
      <c r="O30" s="475"/>
      <c r="P30" s="475"/>
      <c r="Q30" s="475"/>
      <c r="R30" s="475"/>
      <c r="S30" s="476"/>
    </row>
    <row r="31" spans="1:19" ht="15" hidden="1" customHeight="1" x14ac:dyDescent="0.25">
      <c r="A31" s="315"/>
      <c r="B31" s="468"/>
      <c r="C31" s="469"/>
      <c r="D31" s="469"/>
      <c r="E31" s="469"/>
      <c r="F31" s="469"/>
      <c r="G31" s="469"/>
      <c r="H31" s="469"/>
      <c r="I31" s="469"/>
      <c r="J31" s="469"/>
      <c r="K31" s="469"/>
      <c r="L31" s="469"/>
      <c r="M31" s="470"/>
      <c r="N31" s="474"/>
      <c r="O31" s="475"/>
      <c r="P31" s="475"/>
      <c r="Q31" s="475"/>
      <c r="R31" s="475"/>
      <c r="S31" s="476"/>
    </row>
    <row r="32" spans="1:19" ht="15" hidden="1" customHeight="1" x14ac:dyDescent="0.25">
      <c r="A32" s="315"/>
      <c r="B32" s="468"/>
      <c r="C32" s="469"/>
      <c r="D32" s="469"/>
      <c r="E32" s="469"/>
      <c r="F32" s="469"/>
      <c r="G32" s="469"/>
      <c r="H32" s="469"/>
      <c r="I32" s="469"/>
      <c r="J32" s="469"/>
      <c r="K32" s="469"/>
      <c r="L32" s="469"/>
      <c r="M32" s="470"/>
      <c r="N32" s="474"/>
      <c r="O32" s="475"/>
      <c r="P32" s="475"/>
      <c r="Q32" s="475"/>
      <c r="R32" s="475"/>
      <c r="S32" s="476"/>
    </row>
    <row r="33" spans="1:19" ht="15" hidden="1" customHeight="1" thickBot="1" x14ac:dyDescent="0.3">
      <c r="A33" s="434"/>
      <c r="B33" s="480"/>
      <c r="C33" s="481"/>
      <c r="D33" s="481"/>
      <c r="E33" s="481"/>
      <c r="F33" s="481"/>
      <c r="G33" s="481"/>
      <c r="H33" s="481"/>
      <c r="I33" s="481"/>
      <c r="J33" s="481"/>
      <c r="K33" s="481"/>
      <c r="L33" s="481"/>
      <c r="M33" s="482"/>
      <c r="N33" s="483"/>
      <c r="O33" s="484"/>
      <c r="P33" s="484"/>
      <c r="Q33" s="484"/>
      <c r="R33" s="484"/>
      <c r="S33" s="485"/>
    </row>
    <row r="34" spans="1:19" ht="15" customHeight="1" x14ac:dyDescent="0.25">
      <c r="A34" s="435" t="s">
        <v>62</v>
      </c>
      <c r="B34" s="639" t="s">
        <v>720</v>
      </c>
      <c r="C34" s="640"/>
      <c r="D34" s="640"/>
      <c r="E34" s="640"/>
      <c r="F34" s="640"/>
      <c r="G34" s="640"/>
      <c r="H34" s="640"/>
      <c r="I34" s="640"/>
      <c r="J34" s="640"/>
      <c r="K34" s="640"/>
      <c r="L34" s="640"/>
      <c r="M34" s="641"/>
      <c r="N34" s="642" t="s">
        <v>180</v>
      </c>
      <c r="O34" s="643"/>
      <c r="P34" s="643"/>
      <c r="Q34" s="643"/>
      <c r="R34" s="643"/>
      <c r="S34" s="646"/>
    </row>
    <row r="35" spans="1:19" ht="15" customHeight="1" x14ac:dyDescent="0.25">
      <c r="A35" s="436"/>
      <c r="B35" s="468"/>
      <c r="C35" s="469"/>
      <c r="D35" s="469"/>
      <c r="E35" s="469"/>
      <c r="F35" s="469"/>
      <c r="G35" s="469"/>
      <c r="H35" s="469"/>
      <c r="I35" s="469"/>
      <c r="J35" s="469"/>
      <c r="K35" s="469"/>
      <c r="L35" s="469"/>
      <c r="M35" s="470"/>
      <c r="N35" s="474"/>
      <c r="O35" s="475"/>
      <c r="P35" s="475"/>
      <c r="Q35" s="475"/>
      <c r="R35" s="475"/>
      <c r="S35" s="476"/>
    </row>
    <row r="36" spans="1:19" ht="15" customHeight="1" x14ac:dyDescent="0.25">
      <c r="A36" s="436"/>
      <c r="B36" s="468"/>
      <c r="C36" s="469"/>
      <c r="D36" s="469"/>
      <c r="E36" s="469"/>
      <c r="F36" s="469"/>
      <c r="G36" s="469"/>
      <c r="H36" s="469"/>
      <c r="I36" s="469"/>
      <c r="J36" s="469"/>
      <c r="K36" s="469"/>
      <c r="L36" s="469"/>
      <c r="M36" s="470"/>
      <c r="N36" s="474"/>
      <c r="O36" s="475"/>
      <c r="P36" s="475"/>
      <c r="Q36" s="475"/>
      <c r="R36" s="475"/>
      <c r="S36" s="476"/>
    </row>
    <row r="37" spans="1:19" ht="15" customHeight="1" x14ac:dyDescent="0.25">
      <c r="A37" s="436"/>
      <c r="B37" s="468"/>
      <c r="C37" s="469"/>
      <c r="D37" s="469"/>
      <c r="E37" s="469"/>
      <c r="F37" s="469"/>
      <c r="G37" s="469"/>
      <c r="H37" s="469"/>
      <c r="I37" s="469"/>
      <c r="J37" s="469"/>
      <c r="K37" s="469"/>
      <c r="L37" s="469"/>
      <c r="M37" s="470"/>
      <c r="N37" s="474"/>
      <c r="O37" s="475"/>
      <c r="P37" s="475"/>
      <c r="Q37" s="475"/>
      <c r="R37" s="475"/>
      <c r="S37" s="476"/>
    </row>
    <row r="38" spans="1:19" ht="15" customHeight="1" x14ac:dyDescent="0.25">
      <c r="A38" s="436"/>
      <c r="B38" s="500"/>
      <c r="C38" s="501"/>
      <c r="D38" s="501"/>
      <c r="E38" s="501"/>
      <c r="F38" s="501"/>
      <c r="G38" s="501"/>
      <c r="H38" s="501"/>
      <c r="I38" s="501"/>
      <c r="J38" s="501"/>
      <c r="K38" s="501"/>
      <c r="L38" s="501"/>
      <c r="M38" s="502"/>
      <c r="N38" s="490"/>
      <c r="O38" s="491"/>
      <c r="P38" s="491"/>
      <c r="Q38" s="491"/>
      <c r="R38" s="491"/>
      <c r="S38" s="492"/>
    </row>
    <row r="39" spans="1:19" ht="15" customHeight="1" x14ac:dyDescent="0.25">
      <c r="A39" s="436"/>
      <c r="B39" s="465"/>
      <c r="C39" s="466"/>
      <c r="D39" s="466"/>
      <c r="E39" s="466"/>
      <c r="F39" s="466"/>
      <c r="G39" s="466"/>
      <c r="H39" s="466"/>
      <c r="I39" s="466"/>
      <c r="J39" s="466"/>
      <c r="K39" s="466"/>
      <c r="L39" s="466"/>
      <c r="M39" s="467"/>
      <c r="N39" s="471"/>
      <c r="O39" s="472"/>
      <c r="P39" s="472"/>
      <c r="Q39" s="472"/>
      <c r="R39" s="472"/>
      <c r="S39" s="473"/>
    </row>
    <row r="40" spans="1:19" ht="15" customHeight="1" x14ac:dyDescent="0.25">
      <c r="A40" s="436"/>
      <c r="B40" s="468"/>
      <c r="C40" s="469"/>
      <c r="D40" s="469"/>
      <c r="E40" s="469"/>
      <c r="F40" s="469"/>
      <c r="G40" s="469"/>
      <c r="H40" s="469"/>
      <c r="I40" s="469"/>
      <c r="J40" s="469"/>
      <c r="K40" s="469"/>
      <c r="L40" s="469"/>
      <c r="M40" s="470"/>
      <c r="N40" s="474"/>
      <c r="O40" s="475"/>
      <c r="P40" s="475"/>
      <c r="Q40" s="475"/>
      <c r="R40" s="475"/>
      <c r="S40" s="476"/>
    </row>
    <row r="41" spans="1:19" ht="15" customHeight="1" x14ac:dyDescent="0.25">
      <c r="A41" s="436"/>
      <c r="B41" s="468"/>
      <c r="C41" s="469"/>
      <c r="D41" s="469"/>
      <c r="E41" s="469"/>
      <c r="F41" s="469"/>
      <c r="G41" s="469"/>
      <c r="H41" s="469"/>
      <c r="I41" s="469"/>
      <c r="J41" s="469"/>
      <c r="K41" s="469"/>
      <c r="L41" s="469"/>
      <c r="M41" s="470"/>
      <c r="N41" s="474"/>
      <c r="O41" s="475"/>
      <c r="P41" s="475"/>
      <c r="Q41" s="475"/>
      <c r="R41" s="475"/>
      <c r="S41" s="476"/>
    </row>
    <row r="42" spans="1:19" ht="15" customHeight="1" x14ac:dyDescent="0.25">
      <c r="A42" s="436"/>
      <c r="B42" s="468"/>
      <c r="C42" s="469"/>
      <c r="D42" s="469"/>
      <c r="E42" s="469"/>
      <c r="F42" s="469"/>
      <c r="G42" s="469"/>
      <c r="H42" s="469"/>
      <c r="I42" s="469"/>
      <c r="J42" s="469"/>
      <c r="K42" s="469"/>
      <c r="L42" s="469"/>
      <c r="M42" s="470"/>
      <c r="N42" s="474"/>
      <c r="O42" s="475"/>
      <c r="P42" s="475"/>
      <c r="Q42" s="475"/>
      <c r="R42" s="475"/>
      <c r="S42" s="476"/>
    </row>
    <row r="43" spans="1:19" ht="15" customHeight="1" thickBot="1" x14ac:dyDescent="0.3">
      <c r="A43" s="436"/>
      <c r="B43" s="500"/>
      <c r="C43" s="501"/>
      <c r="D43" s="501"/>
      <c r="E43" s="501"/>
      <c r="F43" s="501"/>
      <c r="G43" s="501"/>
      <c r="H43" s="501"/>
      <c r="I43" s="501"/>
      <c r="J43" s="501"/>
      <c r="K43" s="501"/>
      <c r="L43" s="501"/>
      <c r="M43" s="502"/>
      <c r="N43" s="490"/>
      <c r="O43" s="491"/>
      <c r="P43" s="491"/>
      <c r="Q43" s="491"/>
      <c r="R43" s="491"/>
      <c r="S43" s="492"/>
    </row>
    <row r="44" spans="1:19" ht="15" hidden="1" customHeight="1" x14ac:dyDescent="0.25">
      <c r="A44" s="436"/>
      <c r="B44" s="465"/>
      <c r="C44" s="466"/>
      <c r="D44" s="466"/>
      <c r="E44" s="466"/>
      <c r="F44" s="466"/>
      <c r="G44" s="466"/>
      <c r="H44" s="466"/>
      <c r="I44" s="466"/>
      <c r="J44" s="466"/>
      <c r="K44" s="466"/>
      <c r="L44" s="466"/>
      <c r="M44" s="467"/>
      <c r="N44" s="471"/>
      <c r="O44" s="472"/>
      <c r="P44" s="472"/>
      <c r="Q44" s="472"/>
      <c r="R44" s="472"/>
      <c r="S44" s="473"/>
    </row>
    <row r="45" spans="1:19" ht="15" hidden="1" customHeight="1" x14ac:dyDescent="0.25">
      <c r="A45" s="436"/>
      <c r="B45" s="468"/>
      <c r="C45" s="469"/>
      <c r="D45" s="469"/>
      <c r="E45" s="469"/>
      <c r="F45" s="469"/>
      <c r="G45" s="469"/>
      <c r="H45" s="469"/>
      <c r="I45" s="469"/>
      <c r="J45" s="469"/>
      <c r="K45" s="469"/>
      <c r="L45" s="469"/>
      <c r="M45" s="470"/>
      <c r="N45" s="474"/>
      <c r="O45" s="475"/>
      <c r="P45" s="475"/>
      <c r="Q45" s="475"/>
      <c r="R45" s="475"/>
      <c r="S45" s="476"/>
    </row>
    <row r="46" spans="1:19" ht="15" hidden="1" customHeight="1" x14ac:dyDescent="0.25">
      <c r="A46" s="436"/>
      <c r="B46" s="468"/>
      <c r="C46" s="469"/>
      <c r="D46" s="469"/>
      <c r="E46" s="469"/>
      <c r="F46" s="469"/>
      <c r="G46" s="469"/>
      <c r="H46" s="469"/>
      <c r="I46" s="469"/>
      <c r="J46" s="469"/>
      <c r="K46" s="469"/>
      <c r="L46" s="469"/>
      <c r="M46" s="470"/>
      <c r="N46" s="474"/>
      <c r="O46" s="475"/>
      <c r="P46" s="475"/>
      <c r="Q46" s="475"/>
      <c r="R46" s="475"/>
      <c r="S46" s="476"/>
    </row>
    <row r="47" spans="1:19" ht="15" hidden="1" customHeight="1" x14ac:dyDescent="0.25">
      <c r="A47" s="436"/>
      <c r="B47" s="468"/>
      <c r="C47" s="469"/>
      <c r="D47" s="469"/>
      <c r="E47" s="469"/>
      <c r="F47" s="469"/>
      <c r="G47" s="469"/>
      <c r="H47" s="469"/>
      <c r="I47" s="469"/>
      <c r="J47" s="469"/>
      <c r="K47" s="469"/>
      <c r="L47" s="469"/>
      <c r="M47" s="470"/>
      <c r="N47" s="474"/>
      <c r="O47" s="475"/>
      <c r="P47" s="475"/>
      <c r="Q47" s="475"/>
      <c r="R47" s="475"/>
      <c r="S47" s="476"/>
    </row>
    <row r="48" spans="1:19" ht="15" hidden="1" customHeight="1" x14ac:dyDescent="0.25">
      <c r="A48" s="436"/>
      <c r="B48" s="500"/>
      <c r="C48" s="501"/>
      <c r="D48" s="501"/>
      <c r="E48" s="501"/>
      <c r="F48" s="501"/>
      <c r="G48" s="501"/>
      <c r="H48" s="501"/>
      <c r="I48" s="501"/>
      <c r="J48" s="501"/>
      <c r="K48" s="501"/>
      <c r="L48" s="501"/>
      <c r="M48" s="502"/>
      <c r="N48" s="490"/>
      <c r="O48" s="491"/>
      <c r="P48" s="491"/>
      <c r="Q48" s="491"/>
      <c r="R48" s="491"/>
      <c r="S48" s="492"/>
    </row>
    <row r="49" spans="1:19" ht="15" hidden="1" customHeight="1" x14ac:dyDescent="0.25">
      <c r="A49" s="436"/>
      <c r="B49" s="465"/>
      <c r="C49" s="466"/>
      <c r="D49" s="466"/>
      <c r="E49" s="466"/>
      <c r="F49" s="466"/>
      <c r="G49" s="466"/>
      <c r="H49" s="466"/>
      <c r="I49" s="466"/>
      <c r="J49" s="466"/>
      <c r="K49" s="466"/>
      <c r="L49" s="466"/>
      <c r="M49" s="467"/>
      <c r="N49" s="471"/>
      <c r="O49" s="472"/>
      <c r="P49" s="472"/>
      <c r="Q49" s="472"/>
      <c r="R49" s="472"/>
      <c r="S49" s="473"/>
    </row>
    <row r="50" spans="1:19" ht="15" hidden="1" customHeight="1" x14ac:dyDescent="0.25">
      <c r="A50" s="436"/>
      <c r="B50" s="468"/>
      <c r="C50" s="469"/>
      <c r="D50" s="469"/>
      <c r="E50" s="469"/>
      <c r="F50" s="469"/>
      <c r="G50" s="469"/>
      <c r="H50" s="469"/>
      <c r="I50" s="469"/>
      <c r="J50" s="469"/>
      <c r="K50" s="469"/>
      <c r="L50" s="469"/>
      <c r="M50" s="470"/>
      <c r="N50" s="474"/>
      <c r="O50" s="475"/>
      <c r="P50" s="475"/>
      <c r="Q50" s="475"/>
      <c r="R50" s="475"/>
      <c r="S50" s="476"/>
    </row>
    <row r="51" spans="1:19" ht="15" hidden="1" customHeight="1" x14ac:dyDescent="0.25">
      <c r="A51" s="436"/>
      <c r="B51" s="468"/>
      <c r="C51" s="469"/>
      <c r="D51" s="469"/>
      <c r="E51" s="469"/>
      <c r="F51" s="469"/>
      <c r="G51" s="469"/>
      <c r="H51" s="469"/>
      <c r="I51" s="469"/>
      <c r="J51" s="469"/>
      <c r="K51" s="469"/>
      <c r="L51" s="469"/>
      <c r="M51" s="470"/>
      <c r="N51" s="474"/>
      <c r="O51" s="475"/>
      <c r="P51" s="475"/>
      <c r="Q51" s="475"/>
      <c r="R51" s="475"/>
      <c r="S51" s="476"/>
    </row>
    <row r="52" spans="1:19" ht="15" hidden="1" customHeight="1" x14ac:dyDescent="0.25">
      <c r="A52" s="436"/>
      <c r="B52" s="468"/>
      <c r="C52" s="469"/>
      <c r="D52" s="469"/>
      <c r="E52" s="469"/>
      <c r="F52" s="469"/>
      <c r="G52" s="469"/>
      <c r="H52" s="469"/>
      <c r="I52" s="469"/>
      <c r="J52" s="469"/>
      <c r="K52" s="469"/>
      <c r="L52" s="469"/>
      <c r="M52" s="470"/>
      <c r="N52" s="474"/>
      <c r="O52" s="475"/>
      <c r="P52" s="475"/>
      <c r="Q52" s="475"/>
      <c r="R52" s="475"/>
      <c r="S52" s="476"/>
    </row>
    <row r="53" spans="1:19" ht="15" hidden="1" customHeight="1" thickBot="1" x14ac:dyDescent="0.3">
      <c r="A53" s="436"/>
      <c r="B53" s="468"/>
      <c r="C53" s="469"/>
      <c r="D53" s="469"/>
      <c r="E53" s="469"/>
      <c r="F53" s="469"/>
      <c r="G53" s="469"/>
      <c r="H53" s="469"/>
      <c r="I53" s="469"/>
      <c r="J53" s="469"/>
      <c r="K53" s="469"/>
      <c r="L53" s="469"/>
      <c r="M53" s="470"/>
      <c r="N53" s="477"/>
      <c r="O53" s="478"/>
      <c r="P53" s="478"/>
      <c r="Q53" s="478"/>
      <c r="R53" s="478"/>
      <c r="S53" s="479"/>
    </row>
    <row r="54" spans="1:19" ht="15" customHeight="1" x14ac:dyDescent="0.25">
      <c r="A54" s="493" t="s">
        <v>518</v>
      </c>
      <c r="B54" s="639" t="s">
        <v>472</v>
      </c>
      <c r="C54" s="640"/>
      <c r="D54" s="640"/>
      <c r="E54" s="640"/>
      <c r="F54" s="640"/>
      <c r="G54" s="640"/>
      <c r="H54" s="640"/>
      <c r="I54" s="640"/>
      <c r="J54" s="640"/>
      <c r="K54" s="640"/>
      <c r="L54" s="640"/>
      <c r="M54" s="641"/>
      <c r="N54" s="642" t="s">
        <v>183</v>
      </c>
      <c r="O54" s="643"/>
      <c r="P54" s="643"/>
      <c r="Q54" s="643"/>
      <c r="R54" s="643"/>
      <c r="S54" s="644"/>
    </row>
    <row r="55" spans="1:19" ht="15" customHeight="1" x14ac:dyDescent="0.25">
      <c r="A55" s="315"/>
      <c r="B55" s="468"/>
      <c r="C55" s="469"/>
      <c r="D55" s="469"/>
      <c r="E55" s="469"/>
      <c r="F55" s="469"/>
      <c r="G55" s="469"/>
      <c r="H55" s="469"/>
      <c r="I55" s="469"/>
      <c r="J55" s="469"/>
      <c r="K55" s="469"/>
      <c r="L55" s="469"/>
      <c r="M55" s="470"/>
      <c r="N55" s="474" t="s">
        <v>181</v>
      </c>
      <c r="O55" s="475"/>
      <c r="P55" s="475"/>
      <c r="Q55" s="475"/>
      <c r="R55" s="475"/>
      <c r="S55" s="495"/>
    </row>
    <row r="56" spans="1:19" ht="15" customHeight="1" x14ac:dyDescent="0.25">
      <c r="A56" s="315"/>
      <c r="B56" s="468"/>
      <c r="C56" s="469"/>
      <c r="D56" s="469"/>
      <c r="E56" s="469"/>
      <c r="F56" s="469"/>
      <c r="G56" s="469"/>
      <c r="H56" s="469"/>
      <c r="I56" s="469"/>
      <c r="J56" s="469"/>
      <c r="K56" s="469"/>
      <c r="L56" s="469"/>
      <c r="M56" s="470"/>
      <c r="N56" s="474"/>
      <c r="O56" s="475"/>
      <c r="P56" s="475"/>
      <c r="Q56" s="475"/>
      <c r="R56" s="475"/>
      <c r="S56" s="495"/>
    </row>
    <row r="57" spans="1:19" ht="15" customHeight="1" x14ac:dyDescent="0.25">
      <c r="A57" s="315"/>
      <c r="B57" s="468"/>
      <c r="C57" s="469"/>
      <c r="D57" s="469"/>
      <c r="E57" s="469"/>
      <c r="F57" s="469"/>
      <c r="G57" s="469"/>
      <c r="H57" s="469"/>
      <c r="I57" s="469"/>
      <c r="J57" s="469"/>
      <c r="K57" s="469"/>
      <c r="L57" s="469"/>
      <c r="M57" s="470"/>
      <c r="N57" s="474"/>
      <c r="O57" s="475"/>
      <c r="P57" s="475"/>
      <c r="Q57" s="475"/>
      <c r="R57" s="475"/>
      <c r="S57" s="495"/>
    </row>
    <row r="58" spans="1:19" ht="15" customHeight="1" x14ac:dyDescent="0.25">
      <c r="A58" s="315"/>
      <c r="B58" s="500"/>
      <c r="C58" s="501"/>
      <c r="D58" s="501"/>
      <c r="E58" s="501"/>
      <c r="F58" s="501"/>
      <c r="G58" s="501"/>
      <c r="H58" s="501"/>
      <c r="I58" s="501"/>
      <c r="J58" s="501"/>
      <c r="K58" s="501"/>
      <c r="L58" s="501"/>
      <c r="M58" s="502"/>
      <c r="N58" s="490"/>
      <c r="O58" s="491"/>
      <c r="P58" s="491"/>
      <c r="Q58" s="491"/>
      <c r="R58" s="491"/>
      <c r="S58" s="645"/>
    </row>
    <row r="59" spans="1:19" ht="15" customHeight="1" x14ac:dyDescent="0.25">
      <c r="A59" s="315"/>
      <c r="B59" s="465"/>
      <c r="C59" s="466"/>
      <c r="D59" s="466"/>
      <c r="E59" s="466"/>
      <c r="F59" s="466"/>
      <c r="G59" s="466"/>
      <c r="H59" s="466"/>
      <c r="I59" s="466"/>
      <c r="J59" s="466"/>
      <c r="K59" s="466"/>
      <c r="L59" s="466"/>
      <c r="M59" s="467"/>
      <c r="N59" s="471"/>
      <c r="O59" s="472"/>
      <c r="P59" s="472"/>
      <c r="Q59" s="472"/>
      <c r="R59" s="472"/>
      <c r="S59" s="494"/>
    </row>
    <row r="60" spans="1:19" ht="15" customHeight="1" x14ac:dyDescent="0.25">
      <c r="A60" s="315"/>
      <c r="B60" s="468"/>
      <c r="C60" s="469"/>
      <c r="D60" s="469"/>
      <c r="E60" s="469"/>
      <c r="F60" s="469"/>
      <c r="G60" s="469"/>
      <c r="H60" s="469"/>
      <c r="I60" s="469"/>
      <c r="J60" s="469"/>
      <c r="K60" s="469"/>
      <c r="L60" s="469"/>
      <c r="M60" s="470"/>
      <c r="N60" s="474"/>
      <c r="O60" s="475"/>
      <c r="P60" s="475"/>
      <c r="Q60" s="475"/>
      <c r="R60" s="475"/>
      <c r="S60" s="495"/>
    </row>
    <row r="61" spans="1:19" ht="15" customHeight="1" x14ac:dyDescent="0.25">
      <c r="A61" s="315"/>
      <c r="B61" s="468"/>
      <c r="C61" s="469"/>
      <c r="D61" s="469"/>
      <c r="E61" s="469"/>
      <c r="F61" s="469"/>
      <c r="G61" s="469"/>
      <c r="H61" s="469"/>
      <c r="I61" s="469"/>
      <c r="J61" s="469"/>
      <c r="K61" s="469"/>
      <c r="L61" s="469"/>
      <c r="M61" s="470"/>
      <c r="N61" s="474"/>
      <c r="O61" s="475"/>
      <c r="P61" s="475"/>
      <c r="Q61" s="475"/>
      <c r="R61" s="475"/>
      <c r="S61" s="495"/>
    </row>
    <row r="62" spans="1:19" ht="15" customHeight="1" x14ac:dyDescent="0.25">
      <c r="A62" s="315"/>
      <c r="B62" s="468"/>
      <c r="C62" s="469"/>
      <c r="D62" s="469"/>
      <c r="E62" s="469"/>
      <c r="F62" s="469"/>
      <c r="G62" s="469"/>
      <c r="H62" s="469"/>
      <c r="I62" s="469"/>
      <c r="J62" s="469"/>
      <c r="K62" s="469"/>
      <c r="L62" s="469"/>
      <c r="M62" s="470"/>
      <c r="N62" s="474"/>
      <c r="O62" s="475"/>
      <c r="P62" s="475"/>
      <c r="Q62" s="475"/>
      <c r="R62" s="475"/>
      <c r="S62" s="495"/>
    </row>
    <row r="63" spans="1:19" ht="15" customHeight="1" x14ac:dyDescent="0.25">
      <c r="A63" s="315"/>
      <c r="B63" s="500"/>
      <c r="C63" s="501"/>
      <c r="D63" s="501"/>
      <c r="E63" s="501"/>
      <c r="F63" s="501"/>
      <c r="G63" s="501"/>
      <c r="H63" s="501"/>
      <c r="I63" s="501"/>
      <c r="J63" s="501"/>
      <c r="K63" s="501"/>
      <c r="L63" s="501"/>
      <c r="M63" s="502"/>
      <c r="N63" s="490"/>
      <c r="O63" s="491"/>
      <c r="P63" s="491"/>
      <c r="Q63" s="491"/>
      <c r="R63" s="491"/>
      <c r="S63" s="645"/>
    </row>
    <row r="64" spans="1:19" ht="15" hidden="1" customHeight="1" x14ac:dyDescent="0.25">
      <c r="A64" s="315"/>
      <c r="B64" s="465"/>
      <c r="C64" s="466"/>
      <c r="D64" s="466"/>
      <c r="E64" s="466"/>
      <c r="F64" s="466"/>
      <c r="G64" s="466"/>
      <c r="H64" s="466"/>
      <c r="I64" s="466"/>
      <c r="J64" s="466"/>
      <c r="K64" s="466"/>
      <c r="L64" s="466"/>
      <c r="M64" s="467"/>
      <c r="N64" s="471"/>
      <c r="O64" s="472"/>
      <c r="P64" s="472"/>
      <c r="Q64" s="472"/>
      <c r="R64" s="472"/>
      <c r="S64" s="494"/>
    </row>
    <row r="65" spans="1:19" ht="15" hidden="1" customHeight="1" x14ac:dyDescent="0.25">
      <c r="A65" s="315"/>
      <c r="B65" s="468"/>
      <c r="C65" s="469"/>
      <c r="D65" s="469"/>
      <c r="E65" s="469"/>
      <c r="F65" s="469"/>
      <c r="G65" s="469"/>
      <c r="H65" s="469"/>
      <c r="I65" s="469"/>
      <c r="J65" s="469"/>
      <c r="K65" s="469"/>
      <c r="L65" s="469"/>
      <c r="M65" s="470"/>
      <c r="N65" s="474"/>
      <c r="O65" s="475"/>
      <c r="P65" s="475"/>
      <c r="Q65" s="475"/>
      <c r="R65" s="475"/>
      <c r="S65" s="495"/>
    </row>
    <row r="66" spans="1:19" ht="15" hidden="1" customHeight="1" x14ac:dyDescent="0.25">
      <c r="A66" s="315"/>
      <c r="B66" s="468"/>
      <c r="C66" s="469"/>
      <c r="D66" s="469"/>
      <c r="E66" s="469"/>
      <c r="F66" s="469"/>
      <c r="G66" s="469"/>
      <c r="H66" s="469"/>
      <c r="I66" s="469"/>
      <c r="J66" s="469"/>
      <c r="K66" s="469"/>
      <c r="L66" s="469"/>
      <c r="M66" s="470"/>
      <c r="N66" s="474"/>
      <c r="O66" s="475"/>
      <c r="P66" s="475"/>
      <c r="Q66" s="475"/>
      <c r="R66" s="475"/>
      <c r="S66" s="495"/>
    </row>
    <row r="67" spans="1:19" ht="15" hidden="1" customHeight="1" x14ac:dyDescent="0.25">
      <c r="A67" s="315"/>
      <c r="B67" s="468"/>
      <c r="C67" s="469"/>
      <c r="D67" s="469"/>
      <c r="E67" s="469"/>
      <c r="F67" s="469"/>
      <c r="G67" s="469"/>
      <c r="H67" s="469"/>
      <c r="I67" s="469"/>
      <c r="J67" s="469"/>
      <c r="K67" s="469"/>
      <c r="L67" s="469"/>
      <c r="M67" s="470"/>
      <c r="N67" s="474"/>
      <c r="O67" s="475"/>
      <c r="P67" s="475"/>
      <c r="Q67" s="475"/>
      <c r="R67" s="475"/>
      <c r="S67" s="495"/>
    </row>
    <row r="68" spans="1:19" ht="15" hidden="1" customHeight="1" thickBot="1" x14ac:dyDescent="0.3">
      <c r="A68" s="434"/>
      <c r="B68" s="480"/>
      <c r="C68" s="481"/>
      <c r="D68" s="481"/>
      <c r="E68" s="481"/>
      <c r="F68" s="481"/>
      <c r="G68" s="481"/>
      <c r="H68" s="481"/>
      <c r="I68" s="481"/>
      <c r="J68" s="481"/>
      <c r="K68" s="481"/>
      <c r="L68" s="481"/>
      <c r="M68" s="482"/>
      <c r="N68" s="483"/>
      <c r="O68" s="484"/>
      <c r="P68" s="484"/>
      <c r="Q68" s="484"/>
      <c r="R68" s="484"/>
      <c r="S68" s="496"/>
    </row>
    <row r="69" spans="1:19" ht="15" customHeight="1" x14ac:dyDescent="0.25">
      <c r="A69" s="337"/>
      <c r="B69" s="338"/>
      <c r="C69" s="338"/>
      <c r="D69" s="338"/>
      <c r="E69" s="338"/>
      <c r="F69" s="338"/>
      <c r="G69" s="338"/>
      <c r="H69" s="338"/>
      <c r="I69" s="338"/>
      <c r="J69" s="338"/>
      <c r="K69" s="338"/>
      <c r="L69" s="338"/>
      <c r="M69" s="338"/>
      <c r="N69" s="338"/>
      <c r="O69" s="338"/>
      <c r="P69" s="338"/>
      <c r="Q69" s="338"/>
      <c r="R69" s="338"/>
      <c r="S69" s="339"/>
    </row>
    <row r="70" spans="1:19" ht="20.100000000000001" customHeight="1" x14ac:dyDescent="0.25">
      <c r="A70" s="220" t="s">
        <v>64</v>
      </c>
      <c r="B70" s="221"/>
      <c r="C70" s="221"/>
      <c r="D70" s="221"/>
      <c r="E70" s="221"/>
      <c r="F70" s="221"/>
      <c r="G70" s="221"/>
      <c r="H70" s="221"/>
      <c r="I70" s="221"/>
      <c r="J70" s="32"/>
      <c r="K70" s="284" t="s">
        <v>65</v>
      </c>
      <c r="L70" s="232"/>
      <c r="M70" s="232"/>
      <c r="N70" s="232"/>
      <c r="O70" s="232"/>
      <c r="P70" s="232"/>
      <c r="Q70" s="232"/>
      <c r="R70" s="232"/>
      <c r="S70" s="233"/>
    </row>
    <row r="71" spans="1:19" ht="15" customHeight="1" x14ac:dyDescent="0.25">
      <c r="A71" s="315" t="s">
        <v>140</v>
      </c>
      <c r="B71" s="344" t="s">
        <v>66</v>
      </c>
      <c r="C71" s="345"/>
      <c r="D71" s="345"/>
      <c r="E71" s="345"/>
      <c r="F71" s="346"/>
      <c r="G71" s="319">
        <f>Z2_DFiRZ!G56</f>
        <v>12</v>
      </c>
      <c r="H71" s="320"/>
      <c r="I71" s="321"/>
      <c r="J71" s="343"/>
      <c r="K71" s="312" t="s">
        <v>141</v>
      </c>
      <c r="L71" s="281" t="s">
        <v>508</v>
      </c>
      <c r="M71" s="282"/>
      <c r="N71" s="282"/>
      <c r="O71" s="282"/>
      <c r="P71" s="282"/>
      <c r="Q71" s="282"/>
      <c r="R71" s="282"/>
      <c r="S71" s="283"/>
    </row>
    <row r="72" spans="1:19" ht="15" customHeight="1" x14ac:dyDescent="0.25">
      <c r="A72" s="315"/>
      <c r="B72" s="347" t="s">
        <v>67</v>
      </c>
      <c r="C72" s="348"/>
      <c r="D72" s="348"/>
      <c r="E72" s="348"/>
      <c r="F72" s="349"/>
      <c r="G72" s="306">
        <f>SUM(G73:I83)</f>
        <v>12</v>
      </c>
      <c r="H72" s="307"/>
      <c r="I72" s="308"/>
      <c r="J72" s="343"/>
      <c r="K72" s="313"/>
      <c r="L72" s="288" t="s">
        <v>105</v>
      </c>
      <c r="M72" s="289"/>
      <c r="N72" s="289"/>
      <c r="O72" s="289"/>
      <c r="P72" s="289"/>
      <c r="Q72" s="289"/>
      <c r="R72" s="289"/>
      <c r="S72" s="290"/>
    </row>
    <row r="73" spans="1:19" ht="15" customHeight="1" x14ac:dyDescent="0.25">
      <c r="A73" s="315"/>
      <c r="B73" s="322" t="s">
        <v>68</v>
      </c>
      <c r="C73" s="323"/>
      <c r="D73" s="323"/>
      <c r="E73" s="323"/>
      <c r="F73" s="324"/>
      <c r="G73" s="303"/>
      <c r="H73" s="304"/>
      <c r="I73" s="305"/>
      <c r="J73" s="343"/>
      <c r="K73" s="313"/>
      <c r="L73" s="288"/>
      <c r="M73" s="289"/>
      <c r="N73" s="289"/>
      <c r="O73" s="289"/>
      <c r="P73" s="289"/>
      <c r="Q73" s="289"/>
      <c r="R73" s="289"/>
      <c r="S73" s="290"/>
    </row>
    <row r="74" spans="1:19" ht="15" customHeight="1" x14ac:dyDescent="0.25">
      <c r="A74" s="315"/>
      <c r="B74" s="322" t="s">
        <v>69</v>
      </c>
      <c r="C74" s="323"/>
      <c r="D74" s="323"/>
      <c r="E74" s="323"/>
      <c r="F74" s="324"/>
      <c r="G74" s="303"/>
      <c r="H74" s="304"/>
      <c r="I74" s="305"/>
      <c r="J74" s="343"/>
      <c r="K74" s="313"/>
      <c r="L74" s="288"/>
      <c r="M74" s="289"/>
      <c r="N74" s="289"/>
      <c r="O74" s="289"/>
      <c r="P74" s="289"/>
      <c r="Q74" s="289"/>
      <c r="R74" s="289"/>
      <c r="S74" s="290"/>
    </row>
    <row r="75" spans="1:19" ht="15" customHeight="1" x14ac:dyDescent="0.25">
      <c r="A75" s="315"/>
      <c r="B75" s="322" t="s">
        <v>70</v>
      </c>
      <c r="C75" s="323"/>
      <c r="D75" s="323"/>
      <c r="E75" s="323"/>
      <c r="F75" s="324"/>
      <c r="G75" s="303">
        <v>4</v>
      </c>
      <c r="H75" s="304"/>
      <c r="I75" s="305"/>
      <c r="J75" s="343"/>
      <c r="K75" s="313"/>
      <c r="L75" s="288"/>
      <c r="M75" s="289"/>
      <c r="N75" s="289"/>
      <c r="O75" s="289"/>
      <c r="P75" s="289"/>
      <c r="Q75" s="289"/>
      <c r="R75" s="289"/>
      <c r="S75" s="290"/>
    </row>
    <row r="76" spans="1:19" ht="15" customHeight="1" x14ac:dyDescent="0.25">
      <c r="A76" s="315"/>
      <c r="B76" s="322" t="s">
        <v>71</v>
      </c>
      <c r="C76" s="323"/>
      <c r="D76" s="323"/>
      <c r="E76" s="323"/>
      <c r="F76" s="324"/>
      <c r="G76" s="303"/>
      <c r="H76" s="304"/>
      <c r="I76" s="305"/>
      <c r="J76" s="343"/>
      <c r="K76" s="313"/>
      <c r="L76" s="288"/>
      <c r="M76" s="289"/>
      <c r="N76" s="289"/>
      <c r="O76" s="289"/>
      <c r="P76" s="289"/>
      <c r="Q76" s="289"/>
      <c r="R76" s="289"/>
      <c r="S76" s="290"/>
    </row>
    <row r="77" spans="1:19" ht="15" customHeight="1" x14ac:dyDescent="0.25">
      <c r="A77" s="315"/>
      <c r="B77" s="322" t="s">
        <v>72</v>
      </c>
      <c r="C77" s="323"/>
      <c r="D77" s="323"/>
      <c r="E77" s="323"/>
      <c r="F77" s="324"/>
      <c r="G77" s="303">
        <v>4</v>
      </c>
      <c r="H77" s="304"/>
      <c r="I77" s="305"/>
      <c r="J77" s="343"/>
      <c r="K77" s="313"/>
      <c r="L77" s="288"/>
      <c r="M77" s="289"/>
      <c r="N77" s="289"/>
      <c r="O77" s="289"/>
      <c r="P77" s="289"/>
      <c r="Q77" s="289"/>
      <c r="R77" s="289"/>
      <c r="S77" s="290"/>
    </row>
    <row r="78" spans="1:19" ht="15" customHeight="1" x14ac:dyDescent="0.25">
      <c r="A78" s="315"/>
      <c r="B78" s="322" t="s">
        <v>73</v>
      </c>
      <c r="C78" s="323"/>
      <c r="D78" s="323"/>
      <c r="E78" s="323"/>
      <c r="F78" s="324"/>
      <c r="G78" s="303"/>
      <c r="H78" s="304"/>
      <c r="I78" s="305"/>
      <c r="J78" s="343"/>
      <c r="K78" s="313"/>
      <c r="L78" s="288"/>
      <c r="M78" s="289"/>
      <c r="N78" s="289"/>
      <c r="O78" s="289"/>
      <c r="P78" s="289"/>
      <c r="Q78" s="289"/>
      <c r="R78" s="289"/>
      <c r="S78" s="290"/>
    </row>
    <row r="79" spans="1:19" ht="15" customHeight="1" x14ac:dyDescent="0.25">
      <c r="A79" s="315"/>
      <c r="B79" s="322" t="s">
        <v>74</v>
      </c>
      <c r="C79" s="323"/>
      <c r="D79" s="323"/>
      <c r="E79" s="323"/>
      <c r="F79" s="324"/>
      <c r="G79" s="303"/>
      <c r="H79" s="304"/>
      <c r="I79" s="305"/>
      <c r="J79" s="343"/>
      <c r="K79" s="314"/>
      <c r="L79" s="288"/>
      <c r="M79" s="289"/>
      <c r="N79" s="289"/>
      <c r="O79" s="289"/>
      <c r="P79" s="289"/>
      <c r="Q79" s="289"/>
      <c r="R79" s="289"/>
      <c r="S79" s="290"/>
    </row>
    <row r="80" spans="1:19" ht="15" customHeight="1" x14ac:dyDescent="0.25">
      <c r="A80" s="315"/>
      <c r="B80" s="322" t="s">
        <v>75</v>
      </c>
      <c r="C80" s="323"/>
      <c r="D80" s="323"/>
      <c r="E80" s="323"/>
      <c r="F80" s="324"/>
      <c r="G80" s="303"/>
      <c r="H80" s="304"/>
      <c r="I80" s="305"/>
      <c r="J80" s="343"/>
      <c r="K80" s="312" t="s">
        <v>142</v>
      </c>
      <c r="L80" s="281" t="s">
        <v>509</v>
      </c>
      <c r="M80" s="282"/>
      <c r="N80" s="282"/>
      <c r="O80" s="282"/>
      <c r="P80" s="282"/>
      <c r="Q80" s="282"/>
      <c r="R80" s="282"/>
      <c r="S80" s="283"/>
    </row>
    <row r="81" spans="1:19" ht="15" customHeight="1" x14ac:dyDescent="0.25">
      <c r="A81" s="315"/>
      <c r="B81" s="322" t="s">
        <v>76</v>
      </c>
      <c r="C81" s="323"/>
      <c r="D81" s="323"/>
      <c r="E81" s="323"/>
      <c r="F81" s="324"/>
      <c r="G81" s="303">
        <v>4</v>
      </c>
      <c r="H81" s="304"/>
      <c r="I81" s="305"/>
      <c r="J81" s="343"/>
      <c r="K81" s="313"/>
      <c r="L81" s="288" t="s">
        <v>95</v>
      </c>
      <c r="M81" s="289"/>
      <c r="N81" s="289"/>
      <c r="O81" s="289"/>
      <c r="P81" s="289"/>
      <c r="Q81" s="289"/>
      <c r="R81" s="289"/>
      <c r="S81" s="290"/>
    </row>
    <row r="82" spans="1:19" ht="15" customHeight="1" x14ac:dyDescent="0.25">
      <c r="A82" s="315"/>
      <c r="B82" s="322" t="s">
        <v>77</v>
      </c>
      <c r="C82" s="323"/>
      <c r="D82" s="323"/>
      <c r="E82" s="323"/>
      <c r="F82" s="324"/>
      <c r="G82" s="303"/>
      <c r="H82" s="304"/>
      <c r="I82" s="305"/>
      <c r="J82" s="343"/>
      <c r="K82" s="313"/>
      <c r="L82" s="288" t="s">
        <v>98</v>
      </c>
      <c r="M82" s="289"/>
      <c r="N82" s="289"/>
      <c r="O82" s="289"/>
      <c r="P82" s="289"/>
      <c r="Q82" s="289"/>
      <c r="R82" s="289"/>
      <c r="S82" s="290"/>
    </row>
    <row r="83" spans="1:19" ht="15" customHeight="1" x14ac:dyDescent="0.25">
      <c r="A83" s="315"/>
      <c r="B83" s="322" t="s">
        <v>78</v>
      </c>
      <c r="C83" s="323"/>
      <c r="D83" s="323"/>
      <c r="E83" s="323"/>
      <c r="F83" s="324"/>
      <c r="G83" s="303"/>
      <c r="H83" s="304"/>
      <c r="I83" s="305"/>
      <c r="J83" s="343"/>
      <c r="K83" s="313"/>
      <c r="L83" s="288" t="s">
        <v>107</v>
      </c>
      <c r="M83" s="289"/>
      <c r="N83" s="289"/>
      <c r="O83" s="289"/>
      <c r="P83" s="289"/>
      <c r="Q83" s="289"/>
      <c r="R83" s="289"/>
      <c r="S83" s="290"/>
    </row>
    <row r="84" spans="1:19" ht="15" customHeight="1" x14ac:dyDescent="0.25">
      <c r="A84" s="315"/>
      <c r="B84" s="278" t="s">
        <v>79</v>
      </c>
      <c r="C84" s="279"/>
      <c r="D84" s="279"/>
      <c r="E84" s="279"/>
      <c r="F84" s="280"/>
      <c r="G84" s="319">
        <f>Z2_DFiRZ!H56</f>
        <v>138</v>
      </c>
      <c r="H84" s="320"/>
      <c r="I84" s="321"/>
      <c r="J84" s="343"/>
      <c r="K84" s="313"/>
      <c r="L84" s="288"/>
      <c r="M84" s="289"/>
      <c r="N84" s="289"/>
      <c r="O84" s="289"/>
      <c r="P84" s="289"/>
      <c r="Q84" s="289"/>
      <c r="R84" s="289"/>
      <c r="S84" s="290"/>
    </row>
    <row r="85" spans="1:19" ht="15" customHeight="1" x14ac:dyDescent="0.25">
      <c r="A85" s="315"/>
      <c r="B85" s="316" t="s">
        <v>144</v>
      </c>
      <c r="C85" s="317"/>
      <c r="D85" s="317"/>
      <c r="E85" s="317"/>
      <c r="F85" s="318"/>
      <c r="G85" s="306">
        <f>SUM(G84,G71)</f>
        <v>150</v>
      </c>
      <c r="H85" s="307"/>
      <c r="I85" s="308"/>
      <c r="J85" s="408"/>
      <c r="K85" s="314"/>
      <c r="L85" s="288"/>
      <c r="M85" s="289"/>
      <c r="N85" s="289"/>
      <c r="O85" s="289"/>
      <c r="P85" s="289"/>
      <c r="Q85" s="289"/>
      <c r="R85" s="289"/>
      <c r="S85" s="290"/>
    </row>
    <row r="86" spans="1:19" ht="15" customHeight="1" x14ac:dyDescent="0.25">
      <c r="A86" s="309"/>
      <c r="B86" s="310"/>
      <c r="C86" s="310"/>
      <c r="D86" s="310"/>
      <c r="E86" s="310"/>
      <c r="F86" s="310"/>
      <c r="G86" s="310"/>
      <c r="H86" s="310"/>
      <c r="I86" s="310"/>
      <c r="J86" s="310"/>
      <c r="K86" s="310"/>
      <c r="L86" s="310"/>
      <c r="M86" s="310"/>
      <c r="N86" s="310"/>
      <c r="O86" s="310"/>
      <c r="P86" s="310"/>
      <c r="Q86" s="310"/>
      <c r="R86" s="310"/>
      <c r="S86" s="311"/>
    </row>
    <row r="87" spans="1:19" ht="20.100000000000001" customHeight="1" x14ac:dyDescent="0.25">
      <c r="A87" s="405" t="s">
        <v>80</v>
      </c>
      <c r="B87" s="406"/>
      <c r="C87" s="406"/>
      <c r="D87" s="406"/>
      <c r="E87" s="406"/>
      <c r="F87" s="406"/>
      <c r="G87" s="406"/>
      <c r="H87" s="406"/>
      <c r="I87" s="406"/>
      <c r="J87" s="406"/>
      <c r="K87" s="406"/>
      <c r="L87" s="406"/>
      <c r="M87" s="406"/>
      <c r="N87" s="406"/>
      <c r="O87" s="406"/>
      <c r="P87" s="406"/>
      <c r="Q87" s="406"/>
      <c r="R87" s="406"/>
      <c r="S87" s="407"/>
    </row>
    <row r="88" spans="1:19" ht="15" customHeight="1" x14ac:dyDescent="0.25">
      <c r="A88" s="418" t="s">
        <v>139</v>
      </c>
      <c r="B88" s="419" t="s">
        <v>81</v>
      </c>
      <c r="C88" s="420"/>
      <c r="D88" s="420"/>
      <c r="E88" s="421"/>
      <c r="F88" s="419" t="str">
        <f>Z2_DFiRZ!E56</f>
        <v>zal. bez oceny</v>
      </c>
      <c r="G88" s="420"/>
      <c r="H88" s="420"/>
      <c r="I88" s="421"/>
      <c r="J88" s="422"/>
      <c r="K88" s="426" t="s">
        <v>82</v>
      </c>
      <c r="L88" s="423" t="s">
        <v>83</v>
      </c>
      <c r="M88" s="424"/>
      <c r="N88" s="424"/>
      <c r="O88" s="424"/>
      <c r="P88" s="424"/>
      <c r="Q88" s="424"/>
      <c r="R88" s="424"/>
      <c r="S88" s="425"/>
    </row>
    <row r="89" spans="1:19" ht="15" customHeight="1" x14ac:dyDescent="0.25">
      <c r="A89" s="418"/>
      <c r="B89" s="402" t="s">
        <v>587</v>
      </c>
      <c r="C89" s="403"/>
      <c r="D89" s="403"/>
      <c r="E89" s="404"/>
      <c r="F89" s="402" t="s">
        <v>84</v>
      </c>
      <c r="G89" s="403"/>
      <c r="H89" s="403"/>
      <c r="I89" s="404"/>
      <c r="J89" s="422"/>
      <c r="K89" s="426"/>
      <c r="L89" s="300" t="s">
        <v>230</v>
      </c>
      <c r="M89" s="301"/>
      <c r="N89" s="301"/>
      <c r="O89" s="301"/>
      <c r="P89" s="301"/>
      <c r="Q89" s="301"/>
      <c r="R89" s="301"/>
      <c r="S89" s="302"/>
    </row>
    <row r="90" spans="1:19" ht="15" customHeight="1" x14ac:dyDescent="0.25">
      <c r="A90" s="418"/>
      <c r="B90" s="396" t="s">
        <v>135</v>
      </c>
      <c r="C90" s="397"/>
      <c r="D90" s="397"/>
      <c r="E90" s="398"/>
      <c r="F90" s="399">
        <v>100</v>
      </c>
      <c r="G90" s="400"/>
      <c r="H90" s="400"/>
      <c r="I90" s="401"/>
      <c r="J90" s="422"/>
      <c r="K90" s="426"/>
      <c r="L90" s="300" t="s">
        <v>231</v>
      </c>
      <c r="M90" s="301"/>
      <c r="N90" s="301"/>
      <c r="O90" s="301"/>
      <c r="P90" s="301"/>
      <c r="Q90" s="301"/>
      <c r="R90" s="301"/>
      <c r="S90" s="302"/>
    </row>
    <row r="91" spans="1:19" ht="15" customHeight="1" x14ac:dyDescent="0.25">
      <c r="A91" s="418"/>
      <c r="B91" s="396"/>
      <c r="C91" s="397"/>
      <c r="D91" s="397"/>
      <c r="E91" s="398"/>
      <c r="F91" s="399"/>
      <c r="G91" s="400"/>
      <c r="H91" s="400"/>
      <c r="I91" s="401"/>
      <c r="J91" s="422"/>
      <c r="K91" s="426"/>
      <c r="L91" s="300" t="s">
        <v>85</v>
      </c>
      <c r="M91" s="301"/>
      <c r="N91" s="301"/>
      <c r="O91" s="301"/>
      <c r="P91" s="301"/>
      <c r="Q91" s="301"/>
      <c r="R91" s="301"/>
      <c r="S91" s="302"/>
    </row>
    <row r="92" spans="1:19" ht="15" customHeight="1" x14ac:dyDescent="0.25">
      <c r="A92" s="418"/>
      <c r="B92" s="396"/>
      <c r="C92" s="397"/>
      <c r="D92" s="397"/>
      <c r="E92" s="398"/>
      <c r="F92" s="399"/>
      <c r="G92" s="400"/>
      <c r="H92" s="400"/>
      <c r="I92" s="401"/>
      <c r="J92" s="422"/>
      <c r="K92" s="426"/>
      <c r="L92" s="300" t="s">
        <v>232</v>
      </c>
      <c r="M92" s="301"/>
      <c r="N92" s="301"/>
      <c r="O92" s="301"/>
      <c r="P92" s="301"/>
      <c r="Q92" s="301"/>
      <c r="R92" s="301"/>
      <c r="S92" s="302"/>
    </row>
    <row r="93" spans="1:19" ht="15" customHeight="1" x14ac:dyDescent="0.25">
      <c r="A93" s="418"/>
      <c r="B93" s="396"/>
      <c r="C93" s="397"/>
      <c r="D93" s="397"/>
      <c r="E93" s="398"/>
      <c r="F93" s="399"/>
      <c r="G93" s="400"/>
      <c r="H93" s="400"/>
      <c r="I93" s="401"/>
      <c r="J93" s="422"/>
      <c r="K93" s="426"/>
      <c r="L93" s="300" t="s">
        <v>86</v>
      </c>
      <c r="M93" s="301"/>
      <c r="N93" s="301"/>
      <c r="O93" s="301"/>
      <c r="P93" s="301"/>
      <c r="Q93" s="301"/>
      <c r="R93" s="301"/>
      <c r="S93" s="302"/>
    </row>
    <row r="94" spans="1:19" ht="15" customHeight="1" x14ac:dyDescent="0.25">
      <c r="A94" s="418"/>
      <c r="B94" s="396"/>
      <c r="C94" s="397"/>
      <c r="D94" s="397"/>
      <c r="E94" s="398"/>
      <c r="F94" s="399"/>
      <c r="G94" s="400"/>
      <c r="H94" s="400"/>
      <c r="I94" s="401"/>
      <c r="J94" s="422"/>
      <c r="K94" s="426"/>
      <c r="L94" s="300" t="s">
        <v>723</v>
      </c>
      <c r="M94" s="301"/>
      <c r="N94" s="301"/>
      <c r="O94" s="301"/>
      <c r="P94" s="301"/>
      <c r="Q94" s="301"/>
      <c r="R94" s="301"/>
      <c r="S94" s="302"/>
    </row>
    <row r="95" spans="1:19" ht="15" customHeight="1" x14ac:dyDescent="0.25">
      <c r="A95" s="309"/>
      <c r="B95" s="310"/>
      <c r="C95" s="310"/>
      <c r="D95" s="310"/>
      <c r="E95" s="310"/>
      <c r="F95" s="310"/>
      <c r="G95" s="310"/>
      <c r="H95" s="310"/>
      <c r="I95" s="310"/>
      <c r="J95" s="310"/>
      <c r="K95" s="310"/>
      <c r="L95" s="310"/>
      <c r="M95" s="310"/>
      <c r="N95" s="310"/>
      <c r="O95" s="310"/>
      <c r="P95" s="310"/>
      <c r="Q95" s="310"/>
      <c r="R95" s="310"/>
      <c r="S95" s="311"/>
    </row>
    <row r="96" spans="1:19" ht="20.100000000000001" customHeight="1" x14ac:dyDescent="0.25">
      <c r="A96" s="409" t="s">
        <v>138</v>
      </c>
      <c r="B96" s="410" t="s">
        <v>87</v>
      </c>
      <c r="C96" s="410"/>
      <c r="D96" s="410"/>
      <c r="E96" s="410"/>
      <c r="F96" s="410"/>
      <c r="G96" s="410"/>
      <c r="H96" s="410"/>
      <c r="I96" s="410"/>
      <c r="J96" s="410"/>
      <c r="K96" s="410"/>
      <c r="L96" s="410"/>
      <c r="M96" s="410"/>
      <c r="N96" s="410"/>
      <c r="O96" s="410"/>
      <c r="P96" s="410"/>
      <c r="Q96" s="410"/>
      <c r="R96" s="410"/>
      <c r="S96" s="411"/>
    </row>
    <row r="97" spans="1:19" ht="15" customHeight="1" x14ac:dyDescent="0.25">
      <c r="A97" s="409"/>
      <c r="B97" s="412" t="s">
        <v>588</v>
      </c>
      <c r="C97" s="412"/>
      <c r="D97" s="412"/>
      <c r="E97" s="412"/>
      <c r="F97" s="412"/>
      <c r="G97" s="412"/>
      <c r="H97" s="412"/>
      <c r="I97" s="412"/>
      <c r="J97" s="412"/>
      <c r="K97" s="412"/>
      <c r="L97" s="412"/>
      <c r="M97" s="412"/>
      <c r="N97" s="412"/>
      <c r="O97" s="412"/>
      <c r="P97" s="412"/>
      <c r="Q97" s="412"/>
      <c r="R97" s="412"/>
      <c r="S97" s="413"/>
    </row>
    <row r="98" spans="1:19" ht="107.25" customHeight="1" x14ac:dyDescent="0.25">
      <c r="A98" s="409"/>
      <c r="B98" s="379" t="s">
        <v>721</v>
      </c>
      <c r="C98" s="379"/>
      <c r="D98" s="379"/>
      <c r="E98" s="379"/>
      <c r="F98" s="379"/>
      <c r="G98" s="379"/>
      <c r="H98" s="379"/>
      <c r="I98" s="379"/>
      <c r="J98" s="379"/>
      <c r="K98" s="379"/>
      <c r="L98" s="379"/>
      <c r="M98" s="379"/>
      <c r="N98" s="379"/>
      <c r="O98" s="379"/>
      <c r="P98" s="379"/>
      <c r="Q98" s="379"/>
      <c r="R98" s="379"/>
      <c r="S98" s="380"/>
    </row>
    <row r="99" spans="1:19" ht="15" customHeight="1" x14ac:dyDescent="0.25">
      <c r="A99" s="409"/>
      <c r="B99" s="416" t="s">
        <v>88</v>
      </c>
      <c r="C99" s="416"/>
      <c r="D99" s="416"/>
      <c r="E99" s="416"/>
      <c r="F99" s="416"/>
      <c r="G99" s="416"/>
      <c r="H99" s="416"/>
      <c r="I99" s="416"/>
      <c r="J99" s="416"/>
      <c r="K99" s="416"/>
      <c r="L99" s="416"/>
      <c r="M99" s="416"/>
      <c r="N99" s="416"/>
      <c r="O99" s="416"/>
      <c r="P99" s="416"/>
      <c r="Q99" s="416"/>
      <c r="R99" s="416"/>
      <c r="S99" s="417"/>
    </row>
    <row r="100" spans="1:19" ht="30" customHeight="1" x14ac:dyDescent="0.25">
      <c r="A100" s="409"/>
      <c r="B100" s="379" t="s">
        <v>345</v>
      </c>
      <c r="C100" s="379"/>
      <c r="D100" s="379"/>
      <c r="E100" s="379"/>
      <c r="F100" s="379"/>
      <c r="G100" s="379"/>
      <c r="H100" s="379"/>
      <c r="I100" s="379"/>
      <c r="J100" s="379"/>
      <c r="K100" s="379"/>
      <c r="L100" s="379"/>
      <c r="M100" s="379"/>
      <c r="N100" s="379"/>
      <c r="O100" s="379"/>
      <c r="P100" s="379"/>
      <c r="Q100" s="379"/>
      <c r="R100" s="379"/>
      <c r="S100" s="380"/>
    </row>
    <row r="101" spans="1:19" ht="15" customHeight="1" x14ac:dyDescent="0.25">
      <c r="A101" s="409"/>
      <c r="B101" s="416" t="s">
        <v>89</v>
      </c>
      <c r="C101" s="416"/>
      <c r="D101" s="416"/>
      <c r="E101" s="416"/>
      <c r="F101" s="416"/>
      <c r="G101" s="416"/>
      <c r="H101" s="416"/>
      <c r="I101" s="416"/>
      <c r="J101" s="416"/>
      <c r="K101" s="416"/>
      <c r="L101" s="416"/>
      <c r="M101" s="416"/>
      <c r="N101" s="416"/>
      <c r="O101" s="416"/>
      <c r="P101" s="416"/>
      <c r="Q101" s="416"/>
      <c r="R101" s="416"/>
      <c r="S101" s="417"/>
    </row>
    <row r="102" spans="1:19" ht="30" customHeight="1" x14ac:dyDescent="0.25">
      <c r="A102" s="409"/>
      <c r="B102" s="379" t="s">
        <v>345</v>
      </c>
      <c r="C102" s="379"/>
      <c r="D102" s="379"/>
      <c r="E102" s="379"/>
      <c r="F102" s="379"/>
      <c r="G102" s="379"/>
      <c r="H102" s="379"/>
      <c r="I102" s="379"/>
      <c r="J102" s="379"/>
      <c r="K102" s="379"/>
      <c r="L102" s="379"/>
      <c r="M102" s="379"/>
      <c r="N102" s="379"/>
      <c r="O102" s="379"/>
      <c r="P102" s="379"/>
      <c r="Q102" s="379"/>
      <c r="R102" s="379"/>
      <c r="S102" s="380"/>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70"/>
    </row>
  </sheetData>
  <sheetProtection algorithmName="SHA-512" hashValue="6CcKgT1Kune0Ls5d1UjTJx/Vsyv6nBlH+b4EoJf0/PvwwD1DrMvnH13+jqYv6VNrlHBTOLCEYC3AU4y9D5nVJA==" saltValue="JxFlMCv7D6L74ncyjOgEo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9B27C61A-8332-4F7B-BB00-98E96BB73395}">
      <formula1>PRAC_STUD</formula1>
    </dataValidation>
    <dataValidation type="list" allowBlank="1" showInputMessage="1" showErrorMessage="1" sqref="L72:L79" xr:uid="{0F12AE4C-DD40-40CC-A40D-091CAF5624A8}">
      <formula1>METODY</formula1>
    </dataValidation>
    <dataValidation type="list" allowBlank="1" showInputMessage="1" showErrorMessage="1" sqref="L7" xr:uid="{76540C25-61F0-4ED0-8CEC-D754EC6C282C}">
      <formula1>STATUS</formula1>
    </dataValidation>
    <dataValidation type="list" allowBlank="1" showInputMessage="1" showErrorMessage="1" sqref="B90:E94" xr:uid="{276A8405-A8F3-4010-8C38-479E10F47DB1}">
      <formula1>ZAL</formula1>
    </dataValidation>
    <dataValidation type="list" allowBlank="1" showInputMessage="1" showErrorMessage="1" sqref="N14:S33" xr:uid="{27D04224-9A88-4F5C-8053-69A90A29B44C}">
      <formula1>KEW_Z2</formula1>
    </dataValidation>
    <dataValidation type="list" allowBlank="1" showInputMessage="1" showErrorMessage="1" sqref="N34:S53" xr:uid="{7965C8C5-9B30-4E70-8A11-860DFA7C5CE4}">
      <formula1>KEU_Z2</formula1>
    </dataValidation>
    <dataValidation type="list" allowBlank="1" showInputMessage="1" showErrorMessage="1" sqref="N54:S68" xr:uid="{1338F50A-E507-4260-9C46-3E4A59F4D576}">
      <formula1>KEK_Z2</formula1>
    </dataValidation>
  </dataValidations>
  <hyperlinks>
    <hyperlink ref="O13" r:id="rId1" xr:uid="{4493C573-13D9-470B-AF2C-B1392AC1860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47E3-69DC-4102-A009-8A988683C010}">
  <sheetPr codeName="Arkusz4"/>
  <dimension ref="A1:P57"/>
  <sheetViews>
    <sheetView zoomScale="55" zoomScaleNormal="55" workbookViewId="0">
      <selection activeCell="C32" sqref="C32"/>
    </sheetView>
  </sheetViews>
  <sheetFormatPr defaultColWidth="9.140625" defaultRowHeight="15" x14ac:dyDescent="0.25"/>
  <cols>
    <col min="1" max="1" width="73.5703125" style="5" customWidth="1"/>
    <col min="2" max="2" width="61.85546875" style="5" customWidth="1"/>
    <col min="3" max="3" width="53.5703125" style="5" customWidth="1"/>
    <col min="4" max="4" width="9.140625" style="5"/>
    <col min="5" max="5" width="44.7109375" style="5" customWidth="1"/>
    <col min="6" max="6" width="9.140625" style="5"/>
    <col min="7" max="7" width="35.140625" style="5" customWidth="1"/>
    <col min="8" max="8" width="9.140625" style="5"/>
    <col min="9" max="9" width="16.7109375" style="5" customWidth="1"/>
    <col min="10" max="10" width="9.140625" style="5"/>
    <col min="11" max="11" width="42.140625" style="13" customWidth="1"/>
    <col min="12" max="12" width="9.140625" style="5"/>
    <col min="13" max="13" width="35.85546875" style="5" customWidth="1"/>
    <col min="14" max="16384" width="9.140625" style="5"/>
  </cols>
  <sheetData>
    <row r="1" spans="1:16" ht="33" customHeight="1" thickBot="1" x14ac:dyDescent="0.3">
      <c r="A1" s="24" t="s">
        <v>278</v>
      </c>
      <c r="B1" s="24" t="s">
        <v>279</v>
      </c>
      <c r="C1" s="24" t="s">
        <v>280</v>
      </c>
      <c r="E1" s="24" t="s">
        <v>143</v>
      </c>
      <c r="G1" s="24" t="s">
        <v>145</v>
      </c>
      <c r="I1" s="24" t="s">
        <v>167</v>
      </c>
      <c r="K1" s="24" t="s">
        <v>168</v>
      </c>
      <c r="P1" s="5" t="s">
        <v>283</v>
      </c>
    </row>
    <row r="2" spans="1:16" ht="30" customHeight="1" thickBot="1" x14ac:dyDescent="0.3">
      <c r="A2" s="17" t="s">
        <v>61</v>
      </c>
      <c r="B2" s="17" t="s">
        <v>62</v>
      </c>
      <c r="C2" s="17" t="s">
        <v>63</v>
      </c>
      <c r="E2" s="28" t="s">
        <v>68</v>
      </c>
      <c r="G2" s="12" t="s">
        <v>90</v>
      </c>
      <c r="I2" s="28" t="s">
        <v>46</v>
      </c>
      <c r="K2" s="29" t="s">
        <v>91</v>
      </c>
      <c r="M2" s="12" t="s">
        <v>90</v>
      </c>
    </row>
    <row r="3" spans="1:16" ht="79.5" thickBot="1" x14ac:dyDescent="0.3">
      <c r="A3" s="15" t="s">
        <v>190</v>
      </c>
      <c r="B3" s="14" t="s">
        <v>207</v>
      </c>
      <c r="C3" s="14" t="s">
        <v>220</v>
      </c>
      <c r="E3" s="28" t="s">
        <v>92</v>
      </c>
      <c r="G3" s="12" t="s">
        <v>93</v>
      </c>
      <c r="I3" s="28" t="s">
        <v>94</v>
      </c>
      <c r="K3" s="29" t="s">
        <v>95</v>
      </c>
      <c r="M3" s="12" t="s">
        <v>93</v>
      </c>
    </row>
    <row r="4" spans="1:16" ht="63.75" thickBot="1" x14ac:dyDescent="0.3">
      <c r="A4" s="16" t="s">
        <v>191</v>
      </c>
      <c r="B4" s="14" t="s">
        <v>208</v>
      </c>
      <c r="C4" s="14" t="s">
        <v>221</v>
      </c>
      <c r="E4" s="28" t="s">
        <v>96</v>
      </c>
      <c r="G4" s="12" t="s">
        <v>136</v>
      </c>
      <c r="I4" s="28" t="s">
        <v>97</v>
      </c>
      <c r="K4" s="29" t="s">
        <v>98</v>
      </c>
      <c r="M4" s="12" t="s">
        <v>136</v>
      </c>
    </row>
    <row r="5" spans="1:16" ht="63.75" thickBot="1" x14ac:dyDescent="0.3">
      <c r="A5" s="16" t="s">
        <v>192</v>
      </c>
      <c r="B5" s="14" t="s">
        <v>209</v>
      </c>
      <c r="C5" s="14" t="s">
        <v>222</v>
      </c>
      <c r="E5" s="31" t="s">
        <v>99</v>
      </c>
      <c r="G5" s="12" t="s">
        <v>100</v>
      </c>
      <c r="K5" s="30" t="s">
        <v>101</v>
      </c>
      <c r="M5" s="12" t="s">
        <v>100</v>
      </c>
    </row>
    <row r="6" spans="1:16" ht="48" thickBot="1" x14ac:dyDescent="0.3">
      <c r="A6" s="16" t="s">
        <v>193</v>
      </c>
      <c r="B6" s="14" t="s">
        <v>210</v>
      </c>
      <c r="C6" s="14" t="s">
        <v>223</v>
      </c>
      <c r="E6" s="31" t="s">
        <v>102</v>
      </c>
      <c r="G6" s="12" t="s">
        <v>103</v>
      </c>
      <c r="K6" s="30" t="s">
        <v>104</v>
      </c>
      <c r="M6" s="12" t="s">
        <v>103</v>
      </c>
    </row>
    <row r="7" spans="1:16" ht="63.75" thickBot="1" x14ac:dyDescent="0.3">
      <c r="A7" s="16" t="s">
        <v>194</v>
      </c>
      <c r="B7" s="14" t="s">
        <v>211</v>
      </c>
      <c r="C7" s="14" t="s">
        <v>224</v>
      </c>
      <c r="E7" s="31" t="s">
        <v>105</v>
      </c>
      <c r="G7" s="12" t="s">
        <v>106</v>
      </c>
      <c r="K7" s="30" t="s">
        <v>282</v>
      </c>
      <c r="M7" s="12" t="s">
        <v>106</v>
      </c>
    </row>
    <row r="8" spans="1:16" ht="63.75" thickBot="1" x14ac:dyDescent="0.3">
      <c r="A8" s="14" t="s">
        <v>195</v>
      </c>
      <c r="B8" s="14" t="s">
        <v>212</v>
      </c>
      <c r="C8" s="14" t="s">
        <v>225</v>
      </c>
      <c r="E8" s="31" t="s">
        <v>106</v>
      </c>
      <c r="G8" s="12" t="s">
        <v>135</v>
      </c>
      <c r="K8" s="30" t="s">
        <v>107</v>
      </c>
      <c r="M8" s="12" t="s">
        <v>135</v>
      </c>
    </row>
    <row r="9" spans="1:16" ht="63.75" thickBot="1" x14ac:dyDescent="0.3">
      <c r="A9" s="14" t="s">
        <v>196</v>
      </c>
      <c r="B9" s="14" t="s">
        <v>213</v>
      </c>
      <c r="C9" s="14" t="s">
        <v>226</v>
      </c>
      <c r="E9" s="31" t="s">
        <v>108</v>
      </c>
      <c r="G9" s="12" t="s">
        <v>281</v>
      </c>
      <c r="K9" s="29" t="s">
        <v>109</v>
      </c>
      <c r="M9" s="12" t="s">
        <v>281</v>
      </c>
    </row>
    <row r="10" spans="1:16" ht="63.75" thickBot="1" x14ac:dyDescent="0.3">
      <c r="A10" s="14" t="s">
        <v>197</v>
      </c>
      <c r="B10" s="14" t="s">
        <v>214</v>
      </c>
      <c r="C10" s="14" t="s">
        <v>227</v>
      </c>
      <c r="E10" s="31" t="s">
        <v>110</v>
      </c>
      <c r="G10" s="12" t="s">
        <v>111</v>
      </c>
      <c r="K10" s="29" t="s">
        <v>112</v>
      </c>
      <c r="M10" s="12" t="s">
        <v>111</v>
      </c>
    </row>
    <row r="11" spans="1:16" ht="63.75" thickBot="1" x14ac:dyDescent="0.3">
      <c r="A11" s="14" t="s">
        <v>198</v>
      </c>
      <c r="B11" s="14" t="s">
        <v>215</v>
      </c>
      <c r="E11" s="31" t="s">
        <v>113</v>
      </c>
      <c r="G11" s="12" t="s">
        <v>114</v>
      </c>
      <c r="K11" s="29" t="s">
        <v>115</v>
      </c>
      <c r="M11" s="12" t="s">
        <v>114</v>
      </c>
    </row>
    <row r="12" spans="1:16" ht="63.75" thickBot="1" x14ac:dyDescent="0.3">
      <c r="A12" s="14" t="s">
        <v>199</v>
      </c>
      <c r="B12" s="14" t="s">
        <v>216</v>
      </c>
      <c r="E12" s="31" t="s">
        <v>116</v>
      </c>
      <c r="G12" s="12" t="s">
        <v>117</v>
      </c>
      <c r="K12" s="29" t="s">
        <v>118</v>
      </c>
      <c r="M12" s="12" t="s">
        <v>117</v>
      </c>
    </row>
    <row r="13" spans="1:16" ht="48" thickBot="1" x14ac:dyDescent="0.3">
      <c r="A13" s="14" t="s">
        <v>200</v>
      </c>
      <c r="B13" s="14" t="s">
        <v>217</v>
      </c>
      <c r="E13" s="31" t="s">
        <v>119</v>
      </c>
      <c r="G13" s="12" t="s">
        <v>120</v>
      </c>
      <c r="K13" s="13" t="s">
        <v>284</v>
      </c>
      <c r="M13" s="12" t="s">
        <v>120</v>
      </c>
    </row>
    <row r="14" spans="1:16" ht="63.75" thickBot="1" x14ac:dyDescent="0.3">
      <c r="A14" s="14" t="s">
        <v>201</v>
      </c>
      <c r="B14" s="14" t="s">
        <v>218</v>
      </c>
      <c r="E14" s="31" t="s">
        <v>118</v>
      </c>
    </row>
    <row r="15" spans="1:16" ht="79.5" thickBot="1" x14ac:dyDescent="0.3">
      <c r="A15" s="14" t="s">
        <v>202</v>
      </c>
      <c r="B15" s="14" t="s">
        <v>219</v>
      </c>
      <c r="E15" s="31" t="s">
        <v>121</v>
      </c>
      <c r="G15" s="18"/>
      <c r="H15" s="18"/>
      <c r="I15" s="18"/>
      <c r="J15" s="18"/>
      <c r="K15" s="19"/>
      <c r="L15" s="18"/>
      <c r="M15" s="18"/>
    </row>
    <row r="16" spans="1:16" ht="48" thickBot="1" x14ac:dyDescent="0.3">
      <c r="A16" s="14" t="s">
        <v>203</v>
      </c>
      <c r="E16" s="31" t="s">
        <v>122</v>
      </c>
    </row>
    <row r="17" spans="1:5" ht="16.5" thickBot="1" x14ac:dyDescent="0.3">
      <c r="A17" s="14" t="s">
        <v>204</v>
      </c>
      <c r="E17" s="31" t="s">
        <v>123</v>
      </c>
    </row>
    <row r="18" spans="1:5" ht="63.75" thickBot="1" x14ac:dyDescent="0.3">
      <c r="A18" s="14" t="s">
        <v>205</v>
      </c>
      <c r="E18" s="31" t="s">
        <v>124</v>
      </c>
    </row>
    <row r="19" spans="1:5" ht="48" thickBot="1" x14ac:dyDescent="0.3">
      <c r="A19" s="14" t="s">
        <v>206</v>
      </c>
      <c r="E19" s="31" t="s">
        <v>125</v>
      </c>
    </row>
    <row r="20" spans="1:5" x14ac:dyDescent="0.25">
      <c r="E20" s="31" t="s">
        <v>126</v>
      </c>
    </row>
    <row r="22" spans="1:5" ht="33" customHeight="1" thickBot="1" x14ac:dyDescent="0.3">
      <c r="A22" s="24" t="s">
        <v>275</v>
      </c>
      <c r="B22" s="24" t="s">
        <v>277</v>
      </c>
      <c r="C22" s="24" t="s">
        <v>276</v>
      </c>
    </row>
    <row r="23" spans="1:5" ht="30" customHeight="1" thickBot="1" x14ac:dyDescent="0.3">
      <c r="A23" s="17" t="s">
        <v>61</v>
      </c>
      <c r="B23" s="17" t="s">
        <v>62</v>
      </c>
      <c r="C23" s="17" t="s">
        <v>63</v>
      </c>
    </row>
    <row r="24" spans="1:5" ht="79.5" thickBot="1" x14ac:dyDescent="0.3">
      <c r="A24" s="15" t="s">
        <v>146</v>
      </c>
      <c r="B24" s="14" t="s">
        <v>162</v>
      </c>
      <c r="C24" s="14" t="s">
        <v>181</v>
      </c>
    </row>
    <row r="25" spans="1:5" ht="63.75" thickBot="1" x14ac:dyDescent="0.3">
      <c r="A25" s="16" t="s">
        <v>147</v>
      </c>
      <c r="B25" s="14" t="s">
        <v>163</v>
      </c>
      <c r="C25" s="14" t="s">
        <v>182</v>
      </c>
    </row>
    <row r="26" spans="1:5" ht="95.25" thickBot="1" x14ac:dyDescent="0.3">
      <c r="A26" s="16" t="s">
        <v>148</v>
      </c>
      <c r="B26" s="14" t="s">
        <v>164</v>
      </c>
      <c r="C26" s="14" t="s">
        <v>183</v>
      </c>
    </row>
    <row r="27" spans="1:5" ht="79.5" thickBot="1" x14ac:dyDescent="0.3">
      <c r="A27" s="16" t="s">
        <v>149</v>
      </c>
      <c r="B27" s="14" t="s">
        <v>165</v>
      </c>
      <c r="C27" s="14" t="s">
        <v>184</v>
      </c>
    </row>
    <row r="28" spans="1:5" ht="79.5" thickBot="1" x14ac:dyDescent="0.3">
      <c r="A28" s="16" t="s">
        <v>150</v>
      </c>
      <c r="B28" s="14" t="s">
        <v>166</v>
      </c>
      <c r="C28" s="14" t="s">
        <v>185</v>
      </c>
    </row>
    <row r="29" spans="1:5" ht="95.25" thickBot="1" x14ac:dyDescent="0.3">
      <c r="A29" s="14" t="s">
        <v>151</v>
      </c>
      <c r="B29" s="14" t="s">
        <v>169</v>
      </c>
      <c r="C29" s="14" t="s">
        <v>186</v>
      </c>
    </row>
    <row r="30" spans="1:5" ht="79.5" thickBot="1" x14ac:dyDescent="0.3">
      <c r="A30" s="14" t="s">
        <v>152</v>
      </c>
      <c r="B30" s="14" t="s">
        <v>170</v>
      </c>
      <c r="C30" s="14" t="s">
        <v>187</v>
      </c>
    </row>
    <row r="31" spans="1:5" ht="79.5" thickBot="1" x14ac:dyDescent="0.3">
      <c r="A31" s="14" t="s">
        <v>153</v>
      </c>
      <c r="B31" s="14" t="s">
        <v>171</v>
      </c>
      <c r="C31" s="14" t="s">
        <v>348</v>
      </c>
    </row>
    <row r="32" spans="1:5" ht="79.5" thickBot="1" x14ac:dyDescent="0.3">
      <c r="A32" s="14" t="s">
        <v>154</v>
      </c>
      <c r="B32" s="14" t="s">
        <v>172</v>
      </c>
      <c r="C32" s="14" t="s">
        <v>188</v>
      </c>
    </row>
    <row r="33" spans="1:3" ht="79.5" thickBot="1" x14ac:dyDescent="0.3">
      <c r="A33" s="14" t="s">
        <v>155</v>
      </c>
      <c r="B33" s="14" t="s">
        <v>173</v>
      </c>
      <c r="C33" s="14" t="s">
        <v>189</v>
      </c>
    </row>
    <row r="34" spans="1:3" ht="63.75" thickBot="1" x14ac:dyDescent="0.3">
      <c r="A34" s="14" t="s">
        <v>156</v>
      </c>
      <c r="B34" s="14" t="s">
        <v>174</v>
      </c>
    </row>
    <row r="35" spans="1:3" ht="79.5" thickBot="1" x14ac:dyDescent="0.3">
      <c r="A35" s="14" t="s">
        <v>157</v>
      </c>
      <c r="B35" s="14" t="s">
        <v>175</v>
      </c>
    </row>
    <row r="36" spans="1:3" ht="63.75" thickBot="1" x14ac:dyDescent="0.3">
      <c r="A36" s="14" t="s">
        <v>158</v>
      </c>
      <c r="B36" s="14" t="s">
        <v>176</v>
      </c>
    </row>
    <row r="37" spans="1:3" ht="63.75" thickBot="1" x14ac:dyDescent="0.3">
      <c r="A37" s="14" t="s">
        <v>159</v>
      </c>
      <c r="B37" s="14" t="s">
        <v>177</v>
      </c>
    </row>
    <row r="38" spans="1:3" ht="79.5" thickBot="1" x14ac:dyDescent="0.3">
      <c r="A38" s="14" t="s">
        <v>160</v>
      </c>
      <c r="B38" s="14" t="s">
        <v>178</v>
      </c>
    </row>
    <row r="39" spans="1:3" ht="79.5" thickBot="1" x14ac:dyDescent="0.3">
      <c r="A39" s="14" t="s">
        <v>161</v>
      </c>
      <c r="B39" s="14" t="s">
        <v>179</v>
      </c>
    </row>
    <row r="40" spans="1:3" ht="48" thickBot="1" x14ac:dyDescent="0.3">
      <c r="B40" s="14" t="s">
        <v>180</v>
      </c>
    </row>
    <row r="42" spans="1:3" ht="33" customHeight="1" thickBot="1" x14ac:dyDescent="0.3">
      <c r="A42" s="24" t="s">
        <v>272</v>
      </c>
      <c r="B42" s="24" t="s">
        <v>273</v>
      </c>
      <c r="C42" s="24" t="s">
        <v>274</v>
      </c>
    </row>
    <row r="43" spans="1:3" ht="30" customHeight="1" thickBot="1" x14ac:dyDescent="0.3">
      <c r="A43" s="17" t="s">
        <v>61</v>
      </c>
      <c r="B43" s="17" t="s">
        <v>62</v>
      </c>
      <c r="C43" s="17" t="s">
        <v>63</v>
      </c>
    </row>
    <row r="44" spans="1:3" ht="79.5" thickBot="1" x14ac:dyDescent="0.3">
      <c r="A44" s="15" t="s">
        <v>234</v>
      </c>
      <c r="B44" s="14" t="s">
        <v>247</v>
      </c>
      <c r="C44" s="14" t="s">
        <v>261</v>
      </c>
    </row>
    <row r="45" spans="1:3" ht="79.5" thickBot="1" x14ac:dyDescent="0.3">
      <c r="A45" s="15" t="s">
        <v>235</v>
      </c>
      <c r="B45" s="14" t="s">
        <v>248</v>
      </c>
      <c r="C45" s="14" t="s">
        <v>262</v>
      </c>
    </row>
    <row r="46" spans="1:3" ht="95.25" thickBot="1" x14ac:dyDescent="0.3">
      <c r="A46" s="15" t="s">
        <v>236</v>
      </c>
      <c r="B46" s="14" t="s">
        <v>249</v>
      </c>
      <c r="C46" s="14" t="s">
        <v>263</v>
      </c>
    </row>
    <row r="47" spans="1:3" ht="79.5" thickBot="1" x14ac:dyDescent="0.3">
      <c r="A47" s="15" t="s">
        <v>237</v>
      </c>
      <c r="B47" s="14" t="s">
        <v>250</v>
      </c>
      <c r="C47" s="14" t="s">
        <v>264</v>
      </c>
    </row>
    <row r="48" spans="1:3" ht="79.5" thickBot="1" x14ac:dyDescent="0.3">
      <c r="A48" s="15" t="s">
        <v>238</v>
      </c>
      <c r="B48" s="14" t="s">
        <v>251</v>
      </c>
      <c r="C48" s="14" t="s">
        <v>265</v>
      </c>
    </row>
    <row r="49" spans="1:3" ht="60.75" thickBot="1" x14ac:dyDescent="0.3">
      <c r="A49" s="15" t="s">
        <v>239</v>
      </c>
      <c r="B49" s="14" t="s">
        <v>252</v>
      </c>
      <c r="C49" s="14" t="s">
        <v>266</v>
      </c>
    </row>
    <row r="50" spans="1:3" ht="63.75" thickBot="1" x14ac:dyDescent="0.3">
      <c r="A50" s="15" t="s">
        <v>240</v>
      </c>
      <c r="B50" s="14" t="s">
        <v>253</v>
      </c>
      <c r="C50" s="14" t="s">
        <v>267</v>
      </c>
    </row>
    <row r="51" spans="1:3" ht="63.75" thickBot="1" x14ac:dyDescent="0.3">
      <c r="A51" s="15" t="s">
        <v>241</v>
      </c>
      <c r="B51" s="14" t="s">
        <v>254</v>
      </c>
      <c r="C51" s="14" t="s">
        <v>268</v>
      </c>
    </row>
    <row r="52" spans="1:3" ht="63.75" thickBot="1" x14ac:dyDescent="0.3">
      <c r="A52" s="15" t="s">
        <v>242</v>
      </c>
      <c r="B52" s="14" t="s">
        <v>255</v>
      </c>
      <c r="C52" s="14" t="s">
        <v>269</v>
      </c>
    </row>
    <row r="53" spans="1:3" ht="79.5" thickBot="1" x14ac:dyDescent="0.3">
      <c r="A53" s="15" t="s">
        <v>243</v>
      </c>
      <c r="B53" s="14" t="s">
        <v>256</v>
      </c>
      <c r="C53" s="14" t="s">
        <v>270</v>
      </c>
    </row>
    <row r="54" spans="1:3" ht="63.75" thickBot="1" x14ac:dyDescent="0.3">
      <c r="A54" s="15" t="s">
        <v>244</v>
      </c>
      <c r="B54" s="14" t="s">
        <v>257</v>
      </c>
      <c r="C54" s="14" t="s">
        <v>271</v>
      </c>
    </row>
    <row r="55" spans="1:3" ht="63.75" thickBot="1" x14ac:dyDescent="0.3">
      <c r="A55" s="15" t="s">
        <v>245</v>
      </c>
      <c r="B55" s="14" t="s">
        <v>258</v>
      </c>
    </row>
    <row r="56" spans="1:3" ht="63.75" thickBot="1" x14ac:dyDescent="0.3">
      <c r="A56" s="15" t="s">
        <v>246</v>
      </c>
      <c r="B56" s="14" t="s">
        <v>259</v>
      </c>
    </row>
    <row r="57" spans="1:3" ht="48" thickBot="1" x14ac:dyDescent="0.3">
      <c r="B57" s="14" t="s">
        <v>260</v>
      </c>
    </row>
  </sheetData>
  <sheetProtection algorithmName="SHA-512" hashValue="TdirZFjDizwfrtDdeIFPp/b3wv8wdHYRKTtq0hYrjX8lEPy36ivmMMfzGEgJoLicS465llKKgZPanLBMJqHDGw==" saltValue="3B87wsGyn95iY+iKf3yCtQ==" spinCount="100000" sheet="1" objects="1" scenarios="1"/>
  <dataValidations count="2">
    <dataValidation type="list" allowBlank="1" showInputMessage="1" showErrorMessage="1" sqref="D12" xr:uid="{DDBD9664-C077-443E-A8B4-E30FBA7EF71E}">
      <formula1>$A$3:$A$13</formula1>
    </dataValidation>
    <dataValidation type="list" allowBlank="1" showInputMessage="1" showErrorMessage="1" sqref="D6" xr:uid="{8CE919AD-EF11-46BE-8E27-BD1B68982C1F}">
      <formula1>$A$5:$A$13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5287338-ff91-4b50-b2d3-b89268c60951">
      <UserInfo>
        <DisplayName>Grażyna Maniak</DisplayName>
        <AccountId>20</AccountId>
        <AccountType/>
      </UserInfo>
      <UserInfo>
        <DisplayName>Michał Bzunek</DisplayName>
        <AccountId>59</AccountId>
        <AccountType/>
      </UserInfo>
      <UserInfo>
        <DisplayName>Ania Lachowska</DisplayName>
        <AccountId>71</AccountId>
        <AccountType/>
      </UserInfo>
      <UserInfo>
        <DisplayName>Justyna Osuch</DisplayName>
        <AccountId>23</AccountId>
        <AccountType/>
      </UserInfo>
      <UserInfo>
        <DisplayName>Ewelina Świergiel</DisplayName>
        <AccountId>16</AccountId>
        <AccountType/>
      </UserInfo>
      <UserInfo>
        <DisplayName>Jacek Wiśniewski</DisplayName>
        <AccountId>72</AccountId>
        <AccountType/>
      </UserInfo>
      <UserInfo>
        <DisplayName>Zbigniew Kulik</DisplayName>
        <AccountId>78</AccountId>
        <AccountType/>
      </UserInfo>
    </SharedWithUsers>
  </documentManagement>
</p:properties>
</file>

<file path=customXml/itemProps1.xml><?xml version="1.0" encoding="utf-8"?>
<ds:datastoreItem xmlns:ds="http://schemas.openxmlformats.org/officeDocument/2006/customXml" ds:itemID="{16D75364-93FE-48E7-A477-CCED144FA429}">
  <ds:schemaRefs>
    <ds:schemaRef ds:uri="http://schemas.microsoft.com/sharepoint/v3/contenttype/forms"/>
  </ds:schemaRefs>
</ds:datastoreItem>
</file>

<file path=customXml/itemProps2.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18B90A-9898-471C-90FF-8489B16A3A95}">
  <ds:schemaRefs>
    <ds:schemaRef ds:uri="http://schemas.openxmlformats.org/package/2006/metadata/core-properties"/>
    <ds:schemaRef ds:uri="http://purl.org/dc/elements/1.1/"/>
    <ds:schemaRef ds:uri="35287338-ff91-4b50-b2d3-b89268c60951"/>
    <ds:schemaRef ds:uri="http://schemas.microsoft.com/office/2006/metadata/properties"/>
    <ds:schemaRef ds:uri="http://purl.org/dc/terms/"/>
    <ds:schemaRef ds:uri="http://schemas.microsoft.com/office/infopath/2007/PartnerControls"/>
    <ds:schemaRef ds:uri="http://schemas.microsoft.com/office/2006/documentManagement/types"/>
    <ds:schemaRef ds:uri="5750e74c-419f-49d7-9bb1-c46283c760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44</vt:i4>
      </vt:variant>
      <vt:variant>
        <vt:lpstr>Nazwane zakresy</vt:lpstr>
      </vt:variant>
      <vt:variant>
        <vt:i4>29</vt:i4>
      </vt:variant>
    </vt:vector>
  </HeadingPairs>
  <TitlesOfParts>
    <vt:vector size="73" baseType="lpstr">
      <vt:lpstr>Z2_DFiRZ</vt:lpstr>
      <vt:lpstr>M (1)</vt:lpstr>
      <vt:lpstr>1.1. </vt:lpstr>
      <vt:lpstr>1.2</vt:lpstr>
      <vt:lpstr>1.3</vt:lpstr>
      <vt:lpstr>M (2)</vt:lpstr>
      <vt:lpstr>2.1</vt:lpstr>
      <vt:lpstr>2.2</vt:lpstr>
      <vt:lpstr>M (3)</vt:lpstr>
      <vt:lpstr>3.1</vt:lpstr>
      <vt:lpstr>3.2</vt:lpstr>
      <vt:lpstr>3.3</vt:lpstr>
      <vt:lpstr>3.4</vt:lpstr>
      <vt:lpstr>M (4)</vt:lpstr>
      <vt:lpstr>4.1</vt:lpstr>
      <vt:lpstr>4.2</vt:lpstr>
      <vt:lpstr>M (5)</vt:lpstr>
      <vt:lpstr>5.1</vt:lpstr>
      <vt:lpstr>5.2</vt:lpstr>
      <vt:lpstr>M (6)</vt:lpstr>
      <vt:lpstr>6.1</vt:lpstr>
      <vt:lpstr>6.2</vt:lpstr>
      <vt:lpstr>6.3</vt:lpstr>
      <vt:lpstr>M (7)</vt:lpstr>
      <vt:lpstr>7.1</vt:lpstr>
      <vt:lpstr>7.2</vt:lpstr>
      <vt:lpstr>M (8)</vt:lpstr>
      <vt:lpstr>8.1</vt:lpstr>
      <vt:lpstr>M (9)</vt:lpstr>
      <vt:lpstr>9.1</vt:lpstr>
      <vt:lpstr>M (10)</vt:lpstr>
      <vt:lpstr>10.1</vt:lpstr>
      <vt:lpstr>10.2</vt:lpstr>
      <vt:lpstr>M (11)</vt:lpstr>
      <vt:lpstr>11.1</vt:lpstr>
      <vt:lpstr>11.2</vt:lpstr>
      <vt:lpstr>M (12)</vt:lpstr>
      <vt:lpstr>12.1</vt:lpstr>
      <vt:lpstr>12.2</vt:lpstr>
      <vt:lpstr>M (13)</vt:lpstr>
      <vt:lpstr>13.1</vt:lpstr>
      <vt:lpstr>M (14)</vt:lpstr>
      <vt:lpstr>14.1</vt:lpstr>
      <vt:lpstr>listy</vt:lpstr>
      <vt:lpstr>KEK_E1</vt:lpstr>
      <vt:lpstr>KEK_Z1</vt:lpstr>
      <vt:lpstr>KEK_Z2</vt:lpstr>
      <vt:lpstr>KEU_E1</vt:lpstr>
      <vt:lpstr>KEU_Z1</vt:lpstr>
      <vt:lpstr>KEU_Z2</vt:lpstr>
      <vt:lpstr>KEW_E1</vt:lpstr>
      <vt:lpstr>KEW_Z1</vt:lpstr>
      <vt:lpstr>KEW_Z2</vt:lpstr>
      <vt:lpstr>METODY</vt:lpstr>
      <vt:lpstr>'13.1'!Obszar_wydruku</vt:lpstr>
      <vt:lpstr>'M (1)'!Obszar_wydruku</vt:lpstr>
      <vt:lpstr>'M (10)'!Obszar_wydruku</vt:lpstr>
      <vt:lpstr>'M (11)'!Obszar_wydruku</vt:lpstr>
      <vt:lpstr>'M (12)'!Obszar_wydruku</vt:lpstr>
      <vt:lpstr>'M (13)'!Obszar_wydruku</vt:lpstr>
      <vt:lpstr>'M (14)'!Obszar_wydruku</vt:lpstr>
      <vt:lpstr>'M (2)'!Obszar_wydruku</vt:lpstr>
      <vt:lpstr>'M (3)'!Obszar_wydruku</vt:lpstr>
      <vt:lpstr>'M (4)'!Obszar_wydruku</vt:lpstr>
      <vt:lpstr>'M (5)'!Obszar_wydruku</vt:lpstr>
      <vt:lpstr>'M (6)'!Obszar_wydruku</vt:lpstr>
      <vt:lpstr>'M (7)'!Obszar_wydruku</vt:lpstr>
      <vt:lpstr>'M (8)'!Obszar_wydruku</vt:lpstr>
      <vt:lpstr>'M (9)'!Obszar_wydruku</vt:lpstr>
      <vt:lpstr>Z2_DFiRZ!Obszar_wydruku</vt:lpstr>
      <vt:lpstr>PRAC_STUD</vt:lpstr>
      <vt:lpstr>STATUS</vt:lpstr>
      <vt:lpstr>ZAL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 Mikołajczak</dc:creator>
  <cp:lastModifiedBy>Agata Mikołajczak</cp:lastModifiedBy>
  <cp:lastPrinted>2020-09-18T12:41:14Z</cp:lastPrinted>
  <dcterms:created xsi:type="dcterms:W3CDTF">2019-07-09T12:30:06Z</dcterms:created>
  <dcterms:modified xsi:type="dcterms:W3CDTF">2020-10-01T12:22:00Z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