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Z2\"/>
    </mc:Choice>
  </mc:AlternateContent>
  <xr:revisionPtr revIDLastSave="0" documentId="13_ncr:1_{03FC43CF-5122-46CF-BE36-05903E9A87DC}" xr6:coauthVersionLast="45" xr6:coauthVersionMax="45" xr10:uidLastSave="{00000000-0000-0000-0000-000000000000}"/>
  <bookViews>
    <workbookView xWindow="-120" yWindow="480" windowWidth="38640" windowHeight="21240" tabRatio="893" xr2:uid="{7A569949-5ABB-4DC9-8A2A-8D42724D1CE3}"/>
  </bookViews>
  <sheets>
    <sheet name="Z2_ZZL-e" sheetId="1" r:id="rId1"/>
    <sheet name="M (1)" sheetId="2" r:id="rId2"/>
    <sheet name="1.1. " sheetId="3" r:id="rId3"/>
    <sheet name="1.2" sheetId="6" r:id="rId4"/>
    <sheet name="1.3" sheetId="7" r:id="rId5"/>
    <sheet name="M (2)" sheetId="63" r:id="rId6"/>
    <sheet name="2.1" sheetId="8" r:id="rId7"/>
    <sheet name="2.2" sheetId="9" r:id="rId8"/>
    <sheet name="M (3)" sheetId="5" r:id="rId9"/>
    <sheet name="3.1" sheetId="10" r:id="rId10"/>
    <sheet name="3.2" sheetId="11" r:id="rId11"/>
    <sheet name="3.3" sheetId="12" r:id="rId12"/>
    <sheet name="3.4" sheetId="13" r:id="rId13"/>
    <sheet name="M (4)" sheetId="19" r:id="rId14"/>
    <sheet name="4.1" sheetId="20" r:id="rId15"/>
    <sheet name="4.2" sheetId="21" r:id="rId16"/>
    <sheet name="M (5)" sheetId="26" r:id="rId17"/>
    <sheet name="5.1" sheetId="27" r:id="rId18"/>
    <sheet name="5.2" sheetId="28" r:id="rId19"/>
    <sheet name="5.3" sheetId="25" r:id="rId20"/>
    <sheet name="M (6)" sheetId="22" r:id="rId21"/>
    <sheet name="6.1" sheetId="23" r:id="rId22"/>
    <sheet name="6.2" sheetId="24" r:id="rId23"/>
    <sheet name="M (7)" sheetId="30" r:id="rId24"/>
    <sheet name="7.1" sheetId="31" r:id="rId25"/>
    <sheet name="7.2" sheetId="32" r:id="rId26"/>
    <sheet name="M (8)" sheetId="52" r:id="rId27"/>
    <sheet name="8.1" sheetId="53" r:id="rId28"/>
    <sheet name="M (9)" sheetId="33" r:id="rId29"/>
    <sheet name="9.1" sheetId="34" r:id="rId30"/>
    <sheet name="M (10)" sheetId="41" r:id="rId31"/>
    <sheet name="10.1" sheetId="43" r:id="rId32"/>
    <sheet name="10.2" sheetId="44" r:id="rId33"/>
    <sheet name="M (11)" sheetId="46" r:id="rId34"/>
    <sheet name="11.1" sheetId="47" r:id="rId35"/>
    <sheet name="11.2" sheetId="48" r:id="rId36"/>
    <sheet name="M (12)" sheetId="54" r:id="rId37"/>
    <sheet name="12.1" sheetId="55" r:id="rId38"/>
    <sheet name="12.2" sheetId="56" r:id="rId39"/>
    <sheet name="M (13)" sheetId="79" r:id="rId40"/>
    <sheet name="13.1" sheetId="80" r:id="rId41"/>
    <sheet name="M (14)" sheetId="61" r:id="rId42"/>
    <sheet name="14.1" sheetId="62" r:id="rId43"/>
    <sheet name="listy" sheetId="4" state="hidden" r:id="rId44"/>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40">'13.1'!$A$1:$S$103</definedName>
    <definedName name="_xlnm.Print_Area" localSheetId="1">'M (1)'!$A$1:$R$29</definedName>
    <definedName name="_xlnm.Print_Area" localSheetId="30">'M (10)'!$A$1:$R$29</definedName>
    <definedName name="_xlnm.Print_Area" localSheetId="33">'M (11)'!$A$1:$R$29</definedName>
    <definedName name="_xlnm.Print_Area" localSheetId="36">'M (12)'!$A$1:$R$29</definedName>
    <definedName name="_xlnm.Print_Area" localSheetId="39">'M (13)'!$A$1:$R$29</definedName>
    <definedName name="_xlnm.Print_Area" localSheetId="41">'M (14)'!$A$1:$R$29</definedName>
    <definedName name="_xlnm.Print_Area" localSheetId="5">'M (2)'!$A$1:$R$29</definedName>
    <definedName name="_xlnm.Print_Area" localSheetId="8">'M (3)'!$A$1:$R$29</definedName>
    <definedName name="_xlnm.Print_Area" localSheetId="13">'M (4)'!$A$1:$R$29</definedName>
    <definedName name="_xlnm.Print_Area" localSheetId="16">'M (5)'!$A$1:$R$29</definedName>
    <definedName name="_xlnm.Print_Area" localSheetId="20">'M (6)'!$A$1:$R$29</definedName>
    <definedName name="_xlnm.Print_Area" localSheetId="23">'M (7)'!$A$1:$R$29</definedName>
    <definedName name="_xlnm.Print_Area" localSheetId="26">'M (8)'!$A$1:$R$29</definedName>
    <definedName name="_xlnm.Print_Area" localSheetId="28">'M (9)'!$A$1:$R$29</definedName>
    <definedName name="_xlnm.Print_Area" localSheetId="0">'Z2_ZZL-e'!$A$1:$K$58</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3" i="1" l="1"/>
  <c r="G75" i="27" l="1"/>
  <c r="G75" i="80" l="1"/>
  <c r="G75" i="56"/>
  <c r="G75" i="55"/>
  <c r="G75" i="48"/>
  <c r="G75" i="47"/>
  <c r="G75" i="44"/>
  <c r="G75" i="43"/>
  <c r="G75" i="53"/>
  <c r="G75" i="32"/>
  <c r="G75" i="31"/>
  <c r="G75" i="24"/>
  <c r="G75" i="23"/>
  <c r="G75" i="25"/>
  <c r="G75" i="28"/>
  <c r="G75" i="21"/>
  <c r="G75" i="20"/>
  <c r="G75" i="13"/>
  <c r="G75" i="12"/>
  <c r="G75" i="11"/>
  <c r="G75" i="10"/>
  <c r="G75" i="9"/>
  <c r="G75" i="8"/>
  <c r="G75" i="7"/>
  <c r="G75" i="6"/>
  <c r="G75" i="3"/>
  <c r="H55" i="1"/>
  <c r="H53" i="1"/>
  <c r="H50" i="1"/>
  <c r="H47" i="1"/>
  <c r="H44" i="1"/>
  <c r="H41" i="1"/>
  <c r="H39" i="1"/>
  <c r="H36" i="1"/>
  <c r="H33" i="1"/>
  <c r="H29" i="1"/>
  <c r="H25" i="1"/>
  <c r="H22" i="1"/>
  <c r="H17" i="1"/>
  <c r="H14" i="1"/>
  <c r="H10" i="1"/>
  <c r="I55" i="1"/>
  <c r="I53" i="1"/>
  <c r="I50" i="1"/>
  <c r="I47" i="1"/>
  <c r="I44" i="1"/>
  <c r="I41" i="1"/>
  <c r="I39" i="1"/>
  <c r="I36" i="1"/>
  <c r="I33" i="1"/>
  <c r="I29" i="1"/>
  <c r="I25" i="1"/>
  <c r="I22" i="1"/>
  <c r="I17" i="1"/>
  <c r="I14" i="1"/>
  <c r="I10" i="1"/>
  <c r="H43" i="1" l="1"/>
  <c r="H57" i="1"/>
  <c r="I57" i="1"/>
  <c r="I43" i="1"/>
  <c r="I28" i="1"/>
  <c r="H28" i="1"/>
  <c r="H58" i="1" l="1"/>
  <c r="I58" i="1"/>
  <c r="K54" i="1" l="1"/>
  <c r="H26" i="26" l="1"/>
  <c r="H28" i="26"/>
  <c r="H27" i="26"/>
  <c r="J26" i="26"/>
  <c r="G33" i="1" l="1"/>
  <c r="G29" i="1"/>
  <c r="D29" i="1"/>
  <c r="D33" i="1"/>
  <c r="I7" i="80" l="1"/>
  <c r="G7" i="80"/>
  <c r="G72" i="9" l="1"/>
  <c r="G85" i="8"/>
  <c r="G72" i="8"/>
  <c r="G85" i="9" l="1"/>
  <c r="Q5" i="9"/>
  <c r="Q5" i="8"/>
  <c r="G10" i="1" l="1"/>
  <c r="K53" i="1"/>
  <c r="F88" i="80"/>
  <c r="G71" i="80"/>
  <c r="S7" i="80"/>
  <c r="N5" i="80"/>
  <c r="D5" i="80"/>
  <c r="D4" i="80"/>
  <c r="Q5" i="80"/>
  <c r="D3" i="80"/>
  <c r="A3" i="80"/>
  <c r="G72" i="80"/>
  <c r="E7" i="80"/>
  <c r="D7" i="80"/>
  <c r="A1" i="80"/>
  <c r="B28" i="79"/>
  <c r="B27" i="79"/>
  <c r="D26" i="79"/>
  <c r="B26" i="79"/>
  <c r="P4" i="79"/>
  <c r="C4" i="79"/>
  <c r="C3" i="79"/>
  <c r="E6" i="79"/>
  <c r="C6" i="79"/>
  <c r="A1" i="79"/>
  <c r="D53" i="1"/>
  <c r="M4" i="79" s="1"/>
  <c r="J54" i="1" l="1"/>
  <c r="G53" i="1"/>
  <c r="R6" i="79" s="1"/>
  <c r="J53" i="1" l="1"/>
  <c r="G84" i="80"/>
  <c r="G85" i="80" s="1"/>
  <c r="G44" i="1"/>
  <c r="D44" i="1"/>
  <c r="I7" i="62" l="1"/>
  <c r="G7" i="62"/>
  <c r="K56" i="1" l="1"/>
  <c r="J56" i="1" s="1"/>
  <c r="J55" i="1" s="1"/>
  <c r="K52" i="1"/>
  <c r="J52" i="1" s="1"/>
  <c r="K51" i="1"/>
  <c r="J51" i="1" s="1"/>
  <c r="J50" i="1" s="1"/>
  <c r="K49" i="1"/>
  <c r="J49" i="1" s="1"/>
  <c r="K48" i="1"/>
  <c r="J48" i="1" s="1"/>
  <c r="K46" i="1"/>
  <c r="J46" i="1" s="1"/>
  <c r="K45" i="1"/>
  <c r="K42" i="1"/>
  <c r="J42" i="1" s="1"/>
  <c r="J41" i="1" s="1"/>
  <c r="K40" i="1"/>
  <c r="J40" i="1" s="1"/>
  <c r="K38" i="1"/>
  <c r="J38" i="1" s="1"/>
  <c r="K37" i="1"/>
  <c r="J37" i="1" s="1"/>
  <c r="K32" i="1"/>
  <c r="J32" i="1" s="1"/>
  <c r="K35" i="1"/>
  <c r="J35" i="1" s="1"/>
  <c r="K34" i="1"/>
  <c r="K31" i="1"/>
  <c r="J31" i="1" s="1"/>
  <c r="K30" i="1"/>
  <c r="G55" i="1"/>
  <c r="D55" i="1"/>
  <c r="G50" i="1"/>
  <c r="D50" i="1"/>
  <c r="G47" i="1"/>
  <c r="D47" i="1"/>
  <c r="G41" i="1"/>
  <c r="D41" i="1"/>
  <c r="G36" i="1"/>
  <c r="D36" i="1"/>
  <c r="K24" i="1"/>
  <c r="J24" i="1" s="1"/>
  <c r="K23" i="1"/>
  <c r="J23" i="1" s="1"/>
  <c r="K21" i="1"/>
  <c r="J21" i="1" s="1"/>
  <c r="K20" i="1"/>
  <c r="J20" i="1" s="1"/>
  <c r="K19" i="1"/>
  <c r="J19" i="1" s="1"/>
  <c r="K18" i="1"/>
  <c r="J18" i="1" s="1"/>
  <c r="K16" i="1"/>
  <c r="J16" i="1" s="1"/>
  <c r="K15" i="1"/>
  <c r="J15" i="1" s="1"/>
  <c r="K13" i="1"/>
  <c r="J13" i="1" s="1"/>
  <c r="K12" i="1"/>
  <c r="J12" i="1" s="1"/>
  <c r="K11" i="1"/>
  <c r="J11" i="1" s="1"/>
  <c r="G14" i="1"/>
  <c r="D14" i="1"/>
  <c r="D10" i="1"/>
  <c r="K29" i="1" l="1"/>
  <c r="D57" i="1"/>
  <c r="G57" i="1"/>
  <c r="K55" i="1"/>
  <c r="J45" i="1"/>
  <c r="J44" i="1" s="1"/>
  <c r="K44" i="1"/>
  <c r="J34" i="1"/>
  <c r="J33" i="1" s="1"/>
  <c r="K36" i="1"/>
  <c r="J30" i="1"/>
  <c r="J29" i="1" s="1"/>
  <c r="K50" i="1"/>
  <c r="K41" i="1"/>
  <c r="E28" i="63"/>
  <c r="E27" i="63"/>
  <c r="F26" i="63"/>
  <c r="B28" i="63"/>
  <c r="B27" i="63"/>
  <c r="D26" i="63"/>
  <c r="E26" i="63"/>
  <c r="B26" i="63"/>
  <c r="P4" i="63"/>
  <c r="C4" i="63"/>
  <c r="C3" i="63"/>
  <c r="E6" i="63"/>
  <c r="C6" i="63"/>
  <c r="A1" i="63"/>
  <c r="F88" i="62" l="1"/>
  <c r="G71" i="62"/>
  <c r="Q5" i="62"/>
  <c r="S7" i="62"/>
  <c r="N5" i="62"/>
  <c r="D5" i="62"/>
  <c r="D4" i="62"/>
  <c r="D3" i="62"/>
  <c r="A3" i="62"/>
  <c r="G72" i="62"/>
  <c r="E7" i="62"/>
  <c r="D7" i="62"/>
  <c r="A1" i="62"/>
  <c r="B28" i="61"/>
  <c r="B27" i="61"/>
  <c r="D26" i="61"/>
  <c r="B26" i="61"/>
  <c r="P4" i="61"/>
  <c r="C4" i="61"/>
  <c r="C3" i="61"/>
  <c r="E6" i="61"/>
  <c r="C6" i="61"/>
  <c r="A1" i="61"/>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E26" i="54"/>
  <c r="B26" i="54"/>
  <c r="P4" i="54"/>
  <c r="C4" i="54"/>
  <c r="C3" i="54"/>
  <c r="E6" i="54"/>
  <c r="C6" i="54"/>
  <c r="A1" i="54"/>
  <c r="F88" i="53"/>
  <c r="G71" i="53"/>
  <c r="G7" i="53"/>
  <c r="I7" i="53"/>
  <c r="S7" i="53"/>
  <c r="Q5" i="53"/>
  <c r="N5" i="53"/>
  <c r="D5" i="53"/>
  <c r="D4" i="53"/>
  <c r="D3" i="53"/>
  <c r="A3" i="53"/>
  <c r="G72" i="53"/>
  <c r="E7" i="53"/>
  <c r="D7" i="53"/>
  <c r="A1" i="53"/>
  <c r="B28" i="52"/>
  <c r="B27" i="52"/>
  <c r="D26" i="52"/>
  <c r="B26" i="52"/>
  <c r="P4" i="52"/>
  <c r="C4" i="52"/>
  <c r="C3" i="52"/>
  <c r="E6" i="52"/>
  <c r="C6" i="52"/>
  <c r="A1" i="52"/>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E28" i="46"/>
  <c r="E27" i="46"/>
  <c r="F26" i="46"/>
  <c r="B28" i="46"/>
  <c r="B27" i="46"/>
  <c r="D26" i="46"/>
  <c r="E26" i="46"/>
  <c r="B26" i="46"/>
  <c r="P4" i="46"/>
  <c r="C4" i="46"/>
  <c r="C3" i="46"/>
  <c r="E6" i="46"/>
  <c r="C6" i="46"/>
  <c r="A1" i="46"/>
  <c r="F88" i="44"/>
  <c r="G71" i="44"/>
  <c r="S7" i="44"/>
  <c r="N5" i="44"/>
  <c r="D5" i="44"/>
  <c r="D4" i="44"/>
  <c r="G72" i="44"/>
  <c r="I7" i="44"/>
  <c r="G7" i="44"/>
  <c r="E7" i="44"/>
  <c r="D7" i="44"/>
  <c r="Q5" i="44"/>
  <c r="D3" i="44"/>
  <c r="A3" i="44"/>
  <c r="A1" i="44"/>
  <c r="F88" i="43"/>
  <c r="G71" i="43"/>
  <c r="I7" i="43"/>
  <c r="G7" i="43"/>
  <c r="S7" i="43"/>
  <c r="N5" i="43"/>
  <c r="D5" i="43"/>
  <c r="D4" i="43"/>
  <c r="Q5" i="43"/>
  <c r="D3" i="43"/>
  <c r="A3" i="43"/>
  <c r="G72" i="43"/>
  <c r="E7" i="43"/>
  <c r="D7" i="43"/>
  <c r="A1" i="43"/>
  <c r="E28" i="41"/>
  <c r="E27" i="41"/>
  <c r="F26" i="41"/>
  <c r="B28" i="41"/>
  <c r="B27" i="41"/>
  <c r="D26" i="41"/>
  <c r="E26" i="41"/>
  <c r="B26" i="41"/>
  <c r="P4" i="41"/>
  <c r="C4" i="41"/>
  <c r="C3" i="41"/>
  <c r="E6" i="41"/>
  <c r="C6" i="41"/>
  <c r="A1" i="41"/>
  <c r="F88" i="34"/>
  <c r="G71" i="34"/>
  <c r="I7" i="34"/>
  <c r="G7" i="34"/>
  <c r="S7" i="34"/>
  <c r="Q5" i="34"/>
  <c r="N5" i="34"/>
  <c r="D5" i="34"/>
  <c r="D4" i="34"/>
  <c r="D3" i="34"/>
  <c r="A3" i="34"/>
  <c r="G72" i="34"/>
  <c r="E7" i="34"/>
  <c r="D7" i="34"/>
  <c r="A1" i="34"/>
  <c r="B28" i="33"/>
  <c r="B27" i="33"/>
  <c r="D26" i="33"/>
  <c r="B26" i="33"/>
  <c r="P4" i="33"/>
  <c r="C4" i="33"/>
  <c r="C3" i="33"/>
  <c r="E6" i="33"/>
  <c r="C6" i="33"/>
  <c r="A1" i="33"/>
  <c r="F88" i="32"/>
  <c r="G71" i="32"/>
  <c r="S7" i="32"/>
  <c r="N5" i="32"/>
  <c r="D5" i="32"/>
  <c r="D4" i="32"/>
  <c r="G72" i="32"/>
  <c r="I7" i="32"/>
  <c r="G7" i="32"/>
  <c r="E7" i="32"/>
  <c r="D7" i="32"/>
  <c r="Q5" i="32"/>
  <c r="D3" i="32"/>
  <c r="A3" i="32"/>
  <c r="A1" i="32"/>
  <c r="F88"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8"/>
  <c r="G71" i="28"/>
  <c r="S7" i="28"/>
  <c r="N5" i="28"/>
  <c r="D5" i="28"/>
  <c r="D4" i="28"/>
  <c r="G72" i="28"/>
  <c r="I7" i="28"/>
  <c r="G7" i="28"/>
  <c r="E7" i="28"/>
  <c r="D7" i="28"/>
  <c r="Q5" i="28"/>
  <c r="D3" i="28"/>
  <c r="A3" i="28"/>
  <c r="A1" i="28"/>
  <c r="F88" i="27"/>
  <c r="G71" i="27"/>
  <c r="G7" i="27"/>
  <c r="I7" i="27"/>
  <c r="S7" i="27"/>
  <c r="Q5" i="27"/>
  <c r="N5" i="27"/>
  <c r="D5" i="27"/>
  <c r="D4" i="27"/>
  <c r="D3" i="27"/>
  <c r="A3" i="27"/>
  <c r="G72" i="27"/>
  <c r="E7" i="27"/>
  <c r="D7" i="27"/>
  <c r="A1" i="27"/>
  <c r="E28" i="26"/>
  <c r="E27" i="26"/>
  <c r="F26" i="26"/>
  <c r="E26" i="26"/>
  <c r="B28" i="26"/>
  <c r="B27" i="26"/>
  <c r="D26" i="26"/>
  <c r="B26" i="26"/>
  <c r="P4" i="26"/>
  <c r="C4" i="26"/>
  <c r="C3" i="26"/>
  <c r="E6" i="26"/>
  <c r="C6" i="26"/>
  <c r="A1" i="26"/>
  <c r="F88" i="25"/>
  <c r="G71" i="25"/>
  <c r="S7" i="25"/>
  <c r="N5" i="25"/>
  <c r="D5" i="25"/>
  <c r="D4" i="25"/>
  <c r="G72" i="25"/>
  <c r="I7" i="25"/>
  <c r="G7" i="25"/>
  <c r="E7" i="25"/>
  <c r="D7" i="25"/>
  <c r="Q5" i="25"/>
  <c r="D3" i="25"/>
  <c r="A3" i="25"/>
  <c r="A1" i="25"/>
  <c r="F88" i="24"/>
  <c r="G71" i="24"/>
  <c r="S7" i="24"/>
  <c r="N5" i="24"/>
  <c r="D5" i="24"/>
  <c r="D4" i="24"/>
  <c r="G72" i="24"/>
  <c r="I7" i="24"/>
  <c r="G7" i="24"/>
  <c r="E7" i="24"/>
  <c r="D7" i="24"/>
  <c r="Q5" i="24"/>
  <c r="D3" i="24"/>
  <c r="A3" i="24"/>
  <c r="A1" i="24"/>
  <c r="F88" i="23"/>
  <c r="G71" i="23"/>
  <c r="Q5" i="23"/>
  <c r="G7" i="23"/>
  <c r="I7" i="23"/>
  <c r="S7" i="23"/>
  <c r="N5" i="23"/>
  <c r="D5" i="23"/>
  <c r="D4" i="23"/>
  <c r="D3" i="23"/>
  <c r="A3" i="23"/>
  <c r="G72" i="23"/>
  <c r="E7" i="23"/>
  <c r="D7" i="23"/>
  <c r="A1" i="23"/>
  <c r="E28" i="22"/>
  <c r="E27" i="22"/>
  <c r="F26" i="22"/>
  <c r="E26" i="22"/>
  <c r="B28" i="22"/>
  <c r="B27" i="22"/>
  <c r="D26" i="22"/>
  <c r="B26" i="22"/>
  <c r="P4" i="22"/>
  <c r="C3" i="22"/>
  <c r="C4" i="22"/>
  <c r="E6" i="22"/>
  <c r="C6" i="22"/>
  <c r="A1" i="22"/>
  <c r="F87" i="21"/>
  <c r="G70" i="21"/>
  <c r="S7" i="21"/>
  <c r="N5" i="21"/>
  <c r="D5" i="21"/>
  <c r="D4" i="21"/>
  <c r="G71" i="21"/>
  <c r="I7" i="21"/>
  <c r="G7" i="21"/>
  <c r="E7" i="21"/>
  <c r="D7" i="21"/>
  <c r="Q5" i="21"/>
  <c r="D3" i="21"/>
  <c r="A3" i="21"/>
  <c r="A1" i="21"/>
  <c r="S7" i="20"/>
  <c r="F88" i="20"/>
  <c r="G71" i="20"/>
  <c r="G85" i="55" l="1"/>
  <c r="G85" i="56"/>
  <c r="G85" i="48"/>
  <c r="G85" i="47"/>
  <c r="Q5" i="20"/>
  <c r="N5" i="20"/>
  <c r="D5" i="20"/>
  <c r="D4" i="20"/>
  <c r="D3" i="20"/>
  <c r="A3" i="20"/>
  <c r="G7" i="20"/>
  <c r="I7" i="20"/>
  <c r="G72" i="20"/>
  <c r="E7" i="20"/>
  <c r="D7" i="20"/>
  <c r="A1" i="20"/>
  <c r="F26" i="19"/>
  <c r="E28" i="19"/>
  <c r="E27" i="19"/>
  <c r="E26" i="19"/>
  <c r="D26" i="19"/>
  <c r="B28" i="19"/>
  <c r="B27" i="19"/>
  <c r="B26" i="19"/>
  <c r="I7" i="13" l="1"/>
  <c r="G7" i="13"/>
  <c r="I7" i="12"/>
  <c r="G7" i="12"/>
  <c r="I7" i="11"/>
  <c r="G7" i="11"/>
  <c r="I7" i="10"/>
  <c r="G7" i="10"/>
  <c r="I7" i="9"/>
  <c r="I7" i="8"/>
  <c r="I7" i="7"/>
  <c r="I7" i="6"/>
  <c r="G7" i="9"/>
  <c r="G7" i="8"/>
  <c r="G7" i="7"/>
  <c r="G7" i="6"/>
  <c r="G7" i="3"/>
  <c r="I7" i="3"/>
  <c r="D7" i="3"/>
  <c r="P4" i="19"/>
  <c r="C4" i="19"/>
  <c r="C3" i="19"/>
  <c r="E6" i="19" l="1"/>
  <c r="C6" i="19"/>
  <c r="A1" i="19"/>
  <c r="F88" i="13"/>
  <c r="G71" i="13"/>
  <c r="S7" i="13"/>
  <c r="N5" i="13"/>
  <c r="D5" i="13"/>
  <c r="D4" i="13"/>
  <c r="G72" i="13"/>
  <c r="E7" i="13"/>
  <c r="D7" i="13"/>
  <c r="Q5" i="13"/>
  <c r="D3" i="13"/>
  <c r="A3" i="13"/>
  <c r="A1" i="13"/>
  <c r="F88" i="12"/>
  <c r="G71" i="12"/>
  <c r="S7" i="12"/>
  <c r="N5" i="12"/>
  <c r="D5" i="12"/>
  <c r="D4" i="12"/>
  <c r="G72" i="12"/>
  <c r="E7" i="12"/>
  <c r="D7" i="12"/>
  <c r="Q5" i="12"/>
  <c r="D3" i="12"/>
  <c r="A3" i="12"/>
  <c r="A1" i="12"/>
  <c r="F88" i="11"/>
  <c r="G71" i="11"/>
  <c r="S7" i="11"/>
  <c r="N5" i="11"/>
  <c r="D5" i="11"/>
  <c r="D4" i="11"/>
  <c r="G72" i="11"/>
  <c r="E7" i="11"/>
  <c r="D7" i="11"/>
  <c r="Q5" i="11"/>
  <c r="D3" i="11"/>
  <c r="A3" i="11"/>
  <c r="A1" i="11"/>
  <c r="F88"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S7" i="9"/>
  <c r="N5" i="9"/>
  <c r="D5" i="9"/>
  <c r="D4" i="9"/>
  <c r="E7" i="9"/>
  <c r="D7" i="9"/>
  <c r="D3" i="9"/>
  <c r="A3" i="9"/>
  <c r="A1" i="9"/>
  <c r="S7" i="7"/>
  <c r="S7" i="8"/>
  <c r="N5" i="8"/>
  <c r="D5" i="8"/>
  <c r="D4" i="8"/>
  <c r="E7" i="8"/>
  <c r="D7" i="8"/>
  <c r="D3" i="8"/>
  <c r="A3" i="8"/>
  <c r="A1" i="8"/>
  <c r="F88" i="7"/>
  <c r="G71" i="7"/>
  <c r="N5" i="7"/>
  <c r="D5" i="7"/>
  <c r="D4" i="7"/>
  <c r="G72" i="7"/>
  <c r="E7" i="7"/>
  <c r="D7" i="7"/>
  <c r="Q5" i="7"/>
  <c r="D3" i="7"/>
  <c r="A3" i="7"/>
  <c r="A1" i="7"/>
  <c r="F88" i="6"/>
  <c r="G71" i="6"/>
  <c r="S7" i="6"/>
  <c r="Q5" i="6"/>
  <c r="N5" i="6"/>
  <c r="D5" i="6"/>
  <c r="D4" i="6"/>
  <c r="G72" i="6"/>
  <c r="E7" i="6"/>
  <c r="D7" i="6"/>
  <c r="D3" i="6"/>
  <c r="A3" i="6"/>
  <c r="A1" i="6"/>
  <c r="E6" i="5"/>
  <c r="C6" i="5"/>
  <c r="A1" i="5"/>
  <c r="E7" i="3" l="1"/>
  <c r="H28" i="2" l="1"/>
  <c r="H27" i="2"/>
  <c r="J26" i="2"/>
  <c r="H26" i="2"/>
  <c r="E28" i="2"/>
  <c r="E27" i="2"/>
  <c r="F26" i="2"/>
  <c r="E26" i="2"/>
  <c r="B28" i="2"/>
  <c r="D26" i="2"/>
  <c r="B26" i="2"/>
  <c r="B27" i="2"/>
  <c r="S7" i="3" l="1"/>
  <c r="D3" i="3"/>
  <c r="A3" i="3"/>
  <c r="A1" i="2"/>
  <c r="F88" i="3"/>
  <c r="G72" i="3"/>
  <c r="G71" i="3"/>
  <c r="Q5" i="3"/>
  <c r="A1" i="3"/>
  <c r="N5" i="3"/>
  <c r="D5" i="3"/>
  <c r="D4" i="3"/>
  <c r="C6" i="2"/>
  <c r="E6" i="2"/>
  <c r="P4" i="2"/>
  <c r="C4" i="2"/>
  <c r="C3" i="2"/>
  <c r="R6" i="61"/>
  <c r="M4" i="61"/>
  <c r="G39" i="1"/>
  <c r="D39" i="1"/>
  <c r="R6" i="46"/>
  <c r="M4" i="46"/>
  <c r="G84" i="44"/>
  <c r="G85" i="44" s="1"/>
  <c r="G84" i="43"/>
  <c r="G85" i="43" s="1"/>
  <c r="R6" i="41"/>
  <c r="M4" i="41"/>
  <c r="G84" i="34"/>
  <c r="G85" i="34" s="1"/>
  <c r="G84" i="32"/>
  <c r="G85" i="32" s="1"/>
  <c r="G84" i="31"/>
  <c r="G85" i="31" s="1"/>
  <c r="R6" i="30"/>
  <c r="M4" i="30"/>
  <c r="G84" i="28"/>
  <c r="G85" i="28" s="1"/>
  <c r="G84" i="27"/>
  <c r="G85" i="27" s="1"/>
  <c r="R6" i="26"/>
  <c r="M4" i="26"/>
  <c r="G84" i="25"/>
  <c r="G85" i="25" s="1"/>
  <c r="G84" i="24"/>
  <c r="G85" i="24" s="1"/>
  <c r="G84" i="23"/>
  <c r="G85" i="23" s="1"/>
  <c r="R6" i="22"/>
  <c r="M4" i="22"/>
  <c r="G83" i="21"/>
  <c r="G84" i="21" s="1"/>
  <c r="G84" i="20"/>
  <c r="G85" i="20" s="1"/>
  <c r="G22" i="1"/>
  <c r="R6" i="19" s="1"/>
  <c r="D22" i="1"/>
  <c r="M4" i="19" s="1"/>
  <c r="G25" i="1"/>
  <c r="G84" i="13"/>
  <c r="G85" i="13" s="1"/>
  <c r="G84" i="12"/>
  <c r="G85" i="12" s="1"/>
  <c r="G84" i="11"/>
  <c r="G85" i="11" s="1"/>
  <c r="G84" i="10"/>
  <c r="G85" i="10" s="1"/>
  <c r="G17" i="1"/>
  <c r="D17" i="1"/>
  <c r="G84" i="7"/>
  <c r="G85" i="7" s="1"/>
  <c r="G84" i="6"/>
  <c r="G85" i="6" s="1"/>
  <c r="M4" i="52" l="1"/>
  <c r="D43" i="1"/>
  <c r="R6" i="52"/>
  <c r="G43" i="1"/>
  <c r="D28" i="1"/>
  <c r="K14" i="1"/>
  <c r="G28" i="1"/>
  <c r="K10" i="1"/>
  <c r="M4" i="5"/>
  <c r="R6" i="5"/>
  <c r="J14" i="1"/>
  <c r="J39" i="1"/>
  <c r="G84" i="53"/>
  <c r="G85" i="53" s="1"/>
  <c r="G84" i="62"/>
  <c r="G85" i="62" s="1"/>
  <c r="K22" i="1"/>
  <c r="K17" i="1"/>
  <c r="R6" i="33"/>
  <c r="M4" i="33"/>
  <c r="J36" i="1"/>
  <c r="K39" i="1"/>
  <c r="J17" i="1"/>
  <c r="J47" i="1"/>
  <c r="J57" i="1" s="1"/>
  <c r="J22" i="1"/>
  <c r="K47" i="1"/>
  <c r="K57" i="1" s="1"/>
  <c r="G58" i="1" l="1"/>
  <c r="D58" i="1"/>
  <c r="K43" i="1"/>
  <c r="J43" i="1"/>
  <c r="M4" i="54"/>
  <c r="R6" i="54"/>
  <c r="K28" i="1"/>
  <c r="G84" i="3"/>
  <c r="G85" i="3" s="1"/>
  <c r="J10" i="1"/>
  <c r="J28" i="1" s="1"/>
  <c r="R6" i="63"/>
  <c r="M4" i="63"/>
  <c r="K58" i="1" l="1"/>
  <c r="J58" i="1"/>
  <c r="R6" i="2"/>
  <c r="M4" i="2"/>
</calcChain>
</file>

<file path=xl/sharedStrings.xml><?xml version="1.0" encoding="utf-8"?>
<sst xmlns="http://schemas.openxmlformats.org/spreadsheetml/2006/main" count="3640" uniqueCount="732">
  <si>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</si>
  <si>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</si>
  <si>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</si>
  <si>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</si>
  <si>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</si>
  <si>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</si>
  <si>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</si>
  <si>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</si>
  <si>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</si>
  <si>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</si>
  <si>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</si>
  <si>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</si>
  <si>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</si>
  <si>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</si>
  <si>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zaliczenie</t>
  </si>
  <si>
    <t>Kurs 1.2.</t>
  </si>
  <si>
    <t>Kurs 1.3.</t>
  </si>
  <si>
    <t>egzamin</t>
  </si>
  <si>
    <t>dr R. Nowak-Lewandowska</t>
  </si>
  <si>
    <t>Kurs 2.1.</t>
  </si>
  <si>
    <t>Kurs 2.2.</t>
  </si>
  <si>
    <t>Szkolenie biblioteczne</t>
  </si>
  <si>
    <t>Szkolenie BHP</t>
  </si>
  <si>
    <t>Semestr II</t>
  </si>
  <si>
    <t>Kurs 3.1.</t>
  </si>
  <si>
    <t>Kurs 3.3.</t>
  </si>
  <si>
    <t>dr M. Bzunek</t>
  </si>
  <si>
    <t>Kurs 4.1.</t>
  </si>
  <si>
    <t>Kurs 4.2.</t>
  </si>
  <si>
    <t>Semestr III</t>
  </si>
  <si>
    <t>Kurs 8.1.</t>
  </si>
  <si>
    <t>Finanse przedsiębiorstw</t>
  </si>
  <si>
    <t>Moduł dyplomowy (1)</t>
  </si>
  <si>
    <t>Kurs 11.1.</t>
  </si>
  <si>
    <t>Kurs 11.2.</t>
  </si>
  <si>
    <t>Kurs 12.1.</t>
  </si>
  <si>
    <t>Moduł dyplomowy (2)</t>
  </si>
  <si>
    <t>Kurs 13.1.</t>
  </si>
  <si>
    <t>Kurs 14.1.</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</si>
  <si>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</si>
  <si>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</si>
  <si>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</si>
  <si>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</si>
  <si>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</si>
  <si>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</si>
  <si>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</si>
  <si>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</si>
  <si>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</si>
  <si>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</si>
  <si>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</si>
  <si>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</si>
  <si>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</si>
  <si>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 xml:space="preserve">WYMAGANIA WSTĘPNE </t>
  </si>
  <si>
    <t>EFEKTY UCZENIA SIĘ</t>
  </si>
  <si>
    <t>STRUKTURA MODUŁU</t>
  </si>
  <si>
    <t>numer kursu</t>
  </si>
  <si>
    <t>nazwa kursu</t>
  </si>
  <si>
    <t xml:space="preserve">punkty ECTS </t>
  </si>
  <si>
    <t>EFEKTY KSZTAŁCENIA</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</si>
  <si>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</si>
  <si>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</si>
  <si>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</si>
  <si>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</si>
  <si>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</si>
  <si>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</si>
  <si>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</si>
  <si>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</si>
  <si>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</si>
  <si>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w tym:</t>
  </si>
  <si>
    <t>wykład</t>
  </si>
  <si>
    <t>ćwiczenia</t>
  </si>
  <si>
    <t>e-learning</t>
  </si>
  <si>
    <t>laboratorium</t>
  </si>
  <si>
    <t>seminarium</t>
  </si>
  <si>
    <t>warsztat praktyczny</t>
  </si>
  <si>
    <t>wizyta studyjna</t>
  </si>
  <si>
    <t>inne…..</t>
  </si>
  <si>
    <t>konsultacje</t>
  </si>
  <si>
    <t>zaliczenia, egzaminy</t>
  </si>
  <si>
    <t>lektoraty</t>
  </si>
  <si>
    <t>praca własna studenta</t>
  </si>
  <si>
    <t>FORMY I KRYTERIA ZALICZENIA</t>
  </si>
  <si>
    <t>ocena końcowa</t>
  </si>
  <si>
    <t>skala ocen</t>
  </si>
  <si>
    <t>Procent wymaganej wiedzy dla uzyskania oceny:</t>
  </si>
  <si>
    <t>procent wpływu na ocenę końcową</t>
  </si>
  <si>
    <t>dobry 71% - 80%</t>
  </si>
  <si>
    <t>dostateczny 51% - 60%</t>
  </si>
  <si>
    <t xml:space="preserve">TREŚCI PROGRAMOWE </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</si>
  <si>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</si>
  <si>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</si>
  <si>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</si>
  <si>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</si>
  <si>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</si>
  <si>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</si>
  <si>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</si>
  <si>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</si>
  <si>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</si>
  <si>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</si>
  <si>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</si>
  <si>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</si>
  <si>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</si>
  <si>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</si>
  <si>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</si>
  <si>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</si>
  <si>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</si>
  <si>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</si>
  <si>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</si>
  <si>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</si>
  <si>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</si>
  <si>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</si>
  <si>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</si>
  <si>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</si>
  <si>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</si>
  <si>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</si>
  <si>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</si>
  <si>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</si>
  <si>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</si>
  <si>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</si>
  <si>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</si>
  <si>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</si>
  <si>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</si>
  <si>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</si>
  <si>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</si>
  <si>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</si>
  <si>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</si>
  <si>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</si>
  <si>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</si>
  <si>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3.2.</t>
  </si>
  <si>
    <t xml:space="preserve">rok akad. </t>
  </si>
  <si>
    <t>2019/2020</t>
  </si>
  <si>
    <t xml:space="preserve">studia </t>
  </si>
  <si>
    <t>ZARZĄDZANIE</t>
  </si>
  <si>
    <t>profil</t>
  </si>
  <si>
    <t>praktyczny</t>
  </si>
  <si>
    <t>ŁĄCZNIE W PROGRAMIE STUDIÓW</t>
  </si>
  <si>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</si>
  <si>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</si>
  <si>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</si>
  <si>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</si>
  <si>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</si>
  <si>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</si>
  <si>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</si>
  <si>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</si>
  <si>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</si>
  <si>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</si>
  <si>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</si>
  <si>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</si>
  <si>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</si>
  <si>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</si>
  <si>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</si>
  <si>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</si>
  <si>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</si>
  <si>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</si>
  <si>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</si>
  <si>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</si>
  <si>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</si>
  <si>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</si>
  <si>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</si>
  <si>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</si>
  <si>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</si>
  <si>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</si>
  <si>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</si>
  <si>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</si>
  <si>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</si>
  <si>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</si>
  <si>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</si>
  <si>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</si>
  <si>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</si>
  <si>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</si>
  <si>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</si>
  <si>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</si>
  <si>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</si>
  <si>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</si>
  <si>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</si>
  <si>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</si>
  <si>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</si>
  <si>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</si>
  <si>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</si>
  <si>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</si>
  <si>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</si>
  <si>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</si>
  <si>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</si>
  <si>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</si>
  <si>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</si>
  <si>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</si>
  <si>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</si>
  <si>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</si>
  <si>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</si>
  <si>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</si>
  <si>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</si>
  <si>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</si>
  <si>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</si>
  <si>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</si>
  <si>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</si>
  <si>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</si>
  <si>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</si>
  <si>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</si>
  <si>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</si>
  <si>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</si>
  <si>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</si>
  <si>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</si>
  <si>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</si>
  <si>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</si>
  <si>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</si>
  <si>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</si>
  <si>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</si>
  <si>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</si>
  <si>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</si>
  <si>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</si>
  <si>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</si>
  <si>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</si>
  <si>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</si>
  <si>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</si>
  <si>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</si>
  <si>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</si>
  <si>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</si>
  <si>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</si>
  <si>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</si>
  <si>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</si>
  <si>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</si>
  <si>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</si>
  <si>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</si>
  <si>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</si>
  <si>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</si>
  <si>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</si>
  <si>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</si>
  <si>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</si>
  <si>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</si>
  <si>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</si>
  <si>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t xml:space="preserve">status </t>
    </r>
    <r>
      <rPr>
        <i/>
        <sz val="8"/>
        <color theme="1"/>
        <rFont val="Century Gothic"/>
        <family val="2"/>
        <charset val="238"/>
      </rPr>
      <t>(lista wyboru)</t>
    </r>
  </si>
  <si>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</si>
  <si>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</si>
  <si>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</si>
  <si>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</si>
  <si>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niedostateczny &lt; 50%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</si>
  <si>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</si>
  <si>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</si>
  <si>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</si>
  <si>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</si>
  <si>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</si>
  <si>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</si>
  <si>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</si>
  <si>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</si>
  <si>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</si>
  <si>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</si>
  <si>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</si>
  <si>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</si>
  <si>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</si>
  <si>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</si>
  <si>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</si>
  <si>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</si>
  <si>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</si>
  <si>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</si>
  <si>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</si>
  <si>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</si>
  <si>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</si>
  <si>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</si>
  <si>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</si>
  <si>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</si>
  <si>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</si>
  <si>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</si>
  <si>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</si>
  <si>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</si>
  <si>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</si>
  <si>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</si>
  <si>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</si>
  <si>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</si>
  <si>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</si>
  <si>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</si>
  <si>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</si>
  <si>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</si>
  <si>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</si>
  <si>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</si>
  <si>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</si>
  <si>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</si>
  <si>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</si>
  <si>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</si>
  <si>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</si>
  <si>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</si>
  <si>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</si>
  <si>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</si>
  <si>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</si>
  <si>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</si>
  <si>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</si>
  <si>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</si>
  <si>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</si>
  <si>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</si>
  <si>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Kurs 3.4.</t>
  </si>
  <si>
    <t>Kurs 5.1.</t>
  </si>
  <si>
    <t>Kurs 5.2.</t>
  </si>
  <si>
    <t>Kurs 6.1.</t>
  </si>
  <si>
    <t>Kurs 6.2.</t>
  </si>
  <si>
    <t>Kurs 7.1.</t>
  </si>
  <si>
    <t>Kurs 7.2.</t>
  </si>
  <si>
    <t>Kurs 9.1.</t>
  </si>
  <si>
    <t>Kurs 10.1.</t>
  </si>
  <si>
    <t>Kurs 10.2.</t>
  </si>
  <si>
    <t>II stopnia</t>
  </si>
  <si>
    <t>Moduł Z2/1</t>
  </si>
  <si>
    <t>Moduł Z2/2</t>
  </si>
  <si>
    <t>Moduł Z2/3</t>
  </si>
  <si>
    <t>Moduł Z2/4</t>
  </si>
  <si>
    <t>Moduł Z2/5</t>
  </si>
  <si>
    <t>Moduł Z2/6</t>
  </si>
  <si>
    <t>Moduł Z2/7</t>
  </si>
  <si>
    <t>Moduł Z2/8</t>
  </si>
  <si>
    <t>Moduł Z2/9</t>
  </si>
  <si>
    <t>Moduł Z2/10</t>
  </si>
  <si>
    <t>Moduł Z2/11</t>
  </si>
  <si>
    <t>Moduł Z2/12</t>
  </si>
  <si>
    <t>Kurs 12.2.</t>
  </si>
  <si>
    <t>Moduł Z2/13</t>
  </si>
  <si>
    <t>Moduł Z2/14</t>
  </si>
  <si>
    <t>dr J. Wiśniewski</t>
  </si>
  <si>
    <t>Gry decyzyjne - warsztat</t>
  </si>
  <si>
    <t>Praktyczny projekt biznesowy</t>
  </si>
  <si>
    <t>Negocjacje w zarządzaniu</t>
  </si>
  <si>
    <t>dr A. Lachowska</t>
  </si>
  <si>
    <t>Ekonomia menedżerska</t>
  </si>
  <si>
    <t>prof. G. Maniak</t>
  </si>
  <si>
    <t>Nowoczesne zarządzanie</t>
  </si>
  <si>
    <t>Zarządzanie operacyjne</t>
  </si>
  <si>
    <t>Zarządzanie strategiczne</t>
  </si>
  <si>
    <t>Strategiczne zarządzanie zasobami ludzkimi</t>
  </si>
  <si>
    <t>Zarządzanie projektami</t>
  </si>
  <si>
    <t>Metodyka pisania prac magisterskich</t>
  </si>
  <si>
    <t>Metody prowadzenia badań ekonomicznych</t>
  </si>
  <si>
    <t>Kompetencje w zarządzaniu (1)</t>
  </si>
  <si>
    <t>Komputerowe wspomaganie decyzji biznesowych</t>
  </si>
  <si>
    <t>Język obcy w biznesie</t>
  </si>
  <si>
    <t>Metody ilościowe w zarządzaniu</t>
  </si>
  <si>
    <t>Wnioskowanie statystyczne</t>
  </si>
  <si>
    <t>Seminarium dyplomowe</t>
  </si>
  <si>
    <t>Prawo gospodarcze</t>
  </si>
  <si>
    <t>Prawo spółek handlowych</t>
  </si>
  <si>
    <t>Prawo pracy</t>
  </si>
  <si>
    <t>Kompetencje w zarządzaniu (2)</t>
  </si>
  <si>
    <t>Zarządzanie zespołem</t>
  </si>
  <si>
    <t>Praktyka studencka</t>
  </si>
  <si>
    <t>Moduł dyplomowy (3)</t>
  </si>
  <si>
    <t>Ekonomiczny kontekst zarządzania</t>
  </si>
  <si>
    <t xml:space="preserve">Celem modułu jest przygotowanie studenta do przeprowadznia samodzielnego wysiłku intelektualnego, w efekcie którego powstanie praca magisterska. W pierwszym etapie (Moduł dyplomowy I) student rozwinie swoje umiejętności w zakresie tworzenia koncepcji i struktury pracy, wraz ze wskazaniem celu, obszaru badawczego, modelu badawczego (formułowanie hipotez oraz dobór metod badawczych) oraz rozpozna główne zasady i techniki prowadzenia badań stosowanych w dziedzinie nauk o zarządzaniu. </t>
  </si>
  <si>
    <t>podjęcia samodzielnego wysiłku intelektualnego, którego celem jest przeprowadzenie kompletnego procesu badawczego, wraz z etapem auorskiego konkludowania i rekomendacji.</t>
  </si>
  <si>
    <t>brak</t>
  </si>
  <si>
    <t>Z2_U5   Potrafi wykorzystać zdobytą wiedzę do identyfikowania i rozwiązywania różnorodnych problemów/ zagrożeń/ ryzyk zarządczych oraz myśleć projekcyjnie i przewidywać skutki decyzji i zmian na poziomie operacyjnym i strategicznym.</t>
  </si>
  <si>
    <t>Regulamin gry strategicznej KING SIZE oraz gry strategicznej Colorful Game.</t>
  </si>
  <si>
    <t>Z2_K8   Jest gotów do odpowiedzialnego korzystania z powierzonego mu majątku i dostępnej infrastruktury, sprzętu, urządzeń, itp...</t>
  </si>
  <si>
    <t>Regulamin praktyk i dokumentacja praktyk dostępne na stronie www.zpsb.pl, w zakładce Strefa Studenta - Plikownia (Praktyki studenckie)</t>
  </si>
  <si>
    <t>Student powinien posiadać podstawową wiedzę z zakresu zarzadzania, ekonomii i finansów. Ponadto, niezbędne są umiejętności komunikacji i otwartość na udział w dyskusji grupowej. Słuchacze powinni również znać podstawy obsługi komputera.</t>
  </si>
  <si>
    <t>1. Z. Banaszak, S.Kłos, J.Mleczko, „Zintegrowane systemy zarządzania”, PWE, Warszawa 2016.
2. P. McFedries, „Microsoft Excel 2019 Formuły i funkcje”, APN PROMISE, Warszawa 2019.
3. W.L. Wayne, „Microsoft Excel 2019 Analiza i modelowanie danych biznesowych”, APN PROMISE, Warszawa 2019.
4. A. Nowicki, T. Turek, „Technologie informacyjne dla ekonomistów. Narzędzia. Zastosowania”, Wyd. UE we Wrocławiu, Wrocław 2010.
5. A. Nowicki A., M. Sitarska, „Procesy informacyjne w zarządzaniu”, Wyd. UE we Wrocławiu, Wrocław 2010.</t>
  </si>
  <si>
    <t xml:space="preserve">1. T. Komorowski, J. Cypryjanski, A. Borawska, „Excel dla menedżera. Casebook”, PWN, Warszawa 2016.
2. W. Chmielarz, J. Kisielnicki, T. Parys, „Informatyka w społeczeństwie informacyjnym”, Wydawnictwo Naukowe Wydziału Zarządzania UW, Warszawa 2016.
</t>
  </si>
  <si>
    <t xml:space="preserve">1. Wprowadzenie do wnioskowania statystycznego - istota wnioskowania statystycznego, a także najważniejsze obszary zastosowania wnioskowania statystycznego w praktyce gospodarczej. 
2. Charakterystyka metodyki i poszczególnych etapów badania statystycznego.
3. Elementy statystyki opisowej.
4. Dobór próby.
5. Wybrane zagadnienia z rachunku prawdopodobieństwa. 
6. Charakterystyka wybranych rozkładów prawdopodobieństwa.
7. Estymacja punktowa i przedziałowa – przedział ufności dla wartości przeciętnej, wariancji i wskaźnika struktury.
8. Weryfikacja hipotez statystycznych.
9. Testy nieparametryczne.
10. Wybrane metody analizy korelacji i regresji.
</t>
  </si>
  <si>
    <t>1. A.D. Aczel, „Statystyka w zarządzaniu”, Wydawnictwo Naukowe PWN, Warszawa 2005. 
2. J. Jóźwiak, J. Podgórski, „Statystyka od podstaw”, Polskie Wydawnictwo Ekonomiczne, Warszawa 2012. 
3. „Statystyka. Zbiór zdań”, red. H. Kassyk-Rokicka, Polskie Wydawnictwo Ekonomiczne, Warszawa 2011. 
4. G. Wieczorkowska, J. Wierzbiński, „Statystyka od teorii do praktyki”, Wydawnictwo Naukowe SCHOLAR, Warszawa 2013. 
5. „Statystyka matematyczna w zarządzaniu”, red. M. Witkowski, Wydawnictwo Uniwersytetu Ekonomicznego w Poznaniu, Poznań 2010. 
6. A. Zaliaś, „Metody statystyczne”, Polskie Wydawnictwo Ekonomiczne, Warszawa 2000.</t>
  </si>
  <si>
    <t xml:space="preserve">1. R. Górska, P. Milczarski, J. Podgórski, „Elementy statystyki matematycznej z przykładami”, Wydawnictwo VIZJA&amp;IT, Warszawa 2010. 
3. S. Kot, J. Jakubowski, A. Sokołowski, „Statystyka”, Podręcznik dla studiów ekonomicznych, Wydawnictwo „Difin”, Warszawa 2007. 
4. S. Ostasiewicz, Z. Rusnak, U. Siedlecka, „Statystyka. Elementy teorii i zadania”, Wydawnictwo Akademii Ekonomicznej im. Oskara Langego we Wrocławiu, Wrocław 2006.
5. B. Pułaska-Turyna, „Statystyka dla ekonomistów”, Wydawnictwo „Difin”, Warszawa 2005. 
6. M. Sobczyk, „Statystyka matematyczna”, Wydawnictwo C.H. Beck, Warszawa 2010.
7. M. Sobczyk, „Statystyka”, PWN, Warszawa 2011.
</t>
  </si>
  <si>
    <t>Celem modułu jest odbycie przez studenta praktyki zawodowej, adekwatnej do wybranej specjalności. W trakcie Modułu aktywności praktycznych student integruje wiedzę teoretyczną i praktyczną, ma możliwość skonfrontowania swojej wiedzy i umiejętności z realnymi potrzebami i uwarunkowaniami sytuacyjnymi w wybranym miejscu odbywania praktyki. Uzupełnia i pogłębia umiejętności praktyczne, uzyskane w toku zajęć dydaktycznych, wykonuje rutynowe i nietypowe zadania na określonym stanowisku pracy, poznaje warunki i specyfikę danej organizacji; poznaje środowisko zawodowe, oczekiwania pracodawców względem przyszłych pracowników, w zakresie wiedzy, umiejętności i postaw, w tym postaw etycznych.</t>
  </si>
  <si>
    <t xml:space="preserve">Głównym celem modułu jest dostarczenie studentowi wiedzy i umiejętności z obszaru ekonomi menedżerskiej i finansów, pozwalającej na zarządzanie firmą. </t>
  </si>
  <si>
    <t>Głównym celem zajęć, które są realizowane w ramach modułu, jest przekazanie studentom praktycznych umiejętności o uniwersalnym charakterze, które pomagają rozwijać kluczowe kompetencje menadżerskie. Obejmują one kompetencje w zakresie posługiwania się obcym językiem w sytuacjach biznesowych, a także wspierania podejmowanych decyzji menedżerskich rozwiązaniami z zakresu IT. Studenci poznają znaczenie informacji w procesie zarządzania przedsiębiorstwem, informacyjne systemy zarządzania, a także komputerowe narzędzia wspomagania decyzji biznesowych.</t>
  </si>
  <si>
    <t>1. Pojęcie i geneza technologii informacyjno-komunikacyjnych.
2. Determinanty rozwoju technologii informacyjno-komunikacyjnych i komputerowych narzędzi wspomagania decyzji.
3. Systemy wspomagania decyzji a systemy informacyjne zarządzania
4. Istota, model i struktura procesu decyzyjnego.
5. Rola informacji w kontekście podejmowania decyzji biznesowych.
6. Arkusz kalkulacyjny jako narzędzie wspomagające podejmowanie decyzji biznesowych.
7. Podstawy obsługi arkusza kalkulacyjnego.
8. Wprowadzanie i zagnieżdżanie funkcji w programie Microsoft Excel.
9. Posługiwanie się nazwami w programie Microsoft Excel.
10. Prezentacja i wizualizacja danych w programie Microsoft Excel.
11. Formatowanie warunkowe.
12. Zastosowania funkcji: finansowych, statystycznych, matematycznych, logicznych, daty i godziny, wyszukiwania i odwołań, itp.
13. Formuły tablicowe.
14. Wykorzystanie tabel przestawnych w procesach podejmowania decyzji.
15. Zastosowania narzędzia Solver w procesie podejmowania decyzji.
16. Przygotowanie i analiza danych w programie Microsoft Excel.</t>
  </si>
  <si>
    <t>Publikacje umieszczone w Podręczniku jako literatura dodatkowa do każdej części materiału.</t>
  </si>
  <si>
    <t>Głównym celem modułu jest przekazanie studentowi wiedzy z zakresu teorii wnioskowania statystycznego. W wyniku realizacji zajęć studenci nabędą praktyczne umiejętności związane z zastosowaniem metod statystycznych w obszarze praktyki gospodarczej.</t>
  </si>
  <si>
    <t>Student powinien posiadać podstawową wiedzę z zakresu matematyki i statystyki opisowej, na poziomie przewidzianym dla studentów studiów pierwszego stopnia, kierunków: zarządzanie i/lub ekonomia.</t>
  </si>
  <si>
    <r>
      <t xml:space="preserve">kurs do wyboru </t>
    </r>
    <r>
      <rPr>
        <sz val="8"/>
        <color rgb="FF000000"/>
        <rFont val="Calibri"/>
        <family val="2"/>
        <charset val="238"/>
        <scheme val="minor"/>
      </rPr>
      <t>(spośród katalogu kursów dostępnych w danym semestrze)</t>
    </r>
  </si>
  <si>
    <t>łączny nakład pracy</t>
  </si>
  <si>
    <t xml:space="preserve">przesłanki, zasady i uwarunkowania prowadzenia biznesu z uwgzlędnieniem kontekstów: ekonomicznego, strategicznego, prawnego, finansowego, marketingowego, zasobowego, operacyjnego, itp.; a także  narzędzia i metody zarządzania i techniki negocjacyjne. </t>
  </si>
  <si>
    <t xml:space="preserve">nabywa i głęboko rozwija wiedzę na temat prowadzenia biznesu.  </t>
  </si>
  <si>
    <t xml:space="preserve">ma zaawansowaną wiedzę na temat ograniczeń przy współdziałaniu z innymi osobami i wobec podmiotów realizujących konkurencyjne cele.  </t>
  </si>
  <si>
    <t xml:space="preserve">wykazuje otwartość na proces poznawczy i uczenie się przez doświadczenie. </t>
  </si>
  <si>
    <t xml:space="preserve">ma zdolność do podejmowania racjonalnych decyzji biznesowych we współpracy z innymi osobami, wykorzystując wiedzę i umiejętnosci zespołu. </t>
  </si>
  <si>
    <t>potrafi wykorzystać kreatywność własną i zespołową, działać innowacyjnie.</t>
  </si>
  <si>
    <t xml:space="preserve">przyjmując różne role w pracy zespołowej zachowuje postawę otwartą i przedsięboiorczą. </t>
  </si>
  <si>
    <t>posiada pogłębioną wiedzę o procesach zachowących w organizacji i jej otoczeniu, potrafi dokonać ich analizy i oceny.</t>
  </si>
  <si>
    <t>ma zaawansowaną wiedzę o narzędziach i metodach wykorzystywanych w różnych obszarach zarządzania.</t>
  </si>
  <si>
    <t>zna i rozumie zasady prowadzenia biznesu oraz istotę przedsięborczości i innowacyjności.</t>
  </si>
  <si>
    <t xml:space="preserve"> potrafi zidentyfikować problemy pojawiające się w organizacji (pracy zawodowej) oraz przygotować propozycję rozwiązania tych problemów.</t>
  </si>
  <si>
    <t>potrafi dobrać odpowiednie metody i narzędzia do rozwiązania problemu biznesowego.</t>
  </si>
  <si>
    <t>ma praktyczne umiejętności formułowania wniosków, kreowania innowacyjnych rozwiązań i rekomendowania działań o walorach implementacyjnych.</t>
  </si>
  <si>
    <t>demonstruje postawę przedsiębiorczą, otwartości na zmiany i poszukiwania obszarów zmian w otoczeniu i w organizacji.</t>
  </si>
  <si>
    <t>jest gotów współpracować w grupie przygotowując rozwiązania problemów biznesowych.</t>
  </si>
  <si>
    <t xml:space="preserve">ma zdolnośc i gotowość do samodzielnego przygotowania projektów i przedsięwzięć biznesowych. </t>
  </si>
  <si>
    <t>posiada zaawansowaną wiedzę na temat podstawowych zasad komunikacji interpersonalnej deycdujących o przebiegu i rezultacie negocjacji.</t>
  </si>
  <si>
    <t xml:space="preserve">ma głęboką wiedzę na temat technik negocjacyjnych i rozumie zasadność i uwarunkowania ich stosowania. </t>
  </si>
  <si>
    <t>potrafi dokonać oceny sytuacji negocjacyjnej i dobrać stosowne strategie oraz taktyki negocjacyjne wynikające z określonych celów negocjacji.</t>
  </si>
  <si>
    <t>potrafi przedstawić korzyści dla stron wynikające z proponowanych rozwiązań biznesowych szanując interesy partnera.</t>
  </si>
  <si>
    <t xml:space="preserve">jest zdolny do wykorzysania swoich umiejętności komunikacyjnych w procesach negocjacyjnych w zarządzaniu. </t>
  </si>
  <si>
    <t xml:space="preserve">jest gotów do wykorzystania swoich kompetencji społecznych w procesach negocjacyjnych w zarządzaniu. </t>
  </si>
  <si>
    <t>posiada zaawansowaną wiedzę na temat orgazniacji jako środkowiska funkcjonowania menedżera.</t>
  </si>
  <si>
    <t>zna w zaawansowanym stopniu i rozumie przesłanki podejmowania decyzji menedżerskich.</t>
  </si>
  <si>
    <t>zna na zaawansowanym poziomie narzędzia analizy mikroekonomicznej, jako wsparcie podejmowania decyzji menedżerskich.</t>
  </si>
  <si>
    <t xml:space="preserve">posiada zaawansowaną wiedzę na temat finansów przedsiębiorstw. </t>
  </si>
  <si>
    <t>zna na zaawansowanym poziomie i rozumię istotę analizy finansowej przedsiębiorstwa.</t>
  </si>
  <si>
    <t xml:space="preserve">zna narzędzia analizy finansowej przedsiębiostwa i rozumie praktyczne zasady interpretacji jej rezultatów. </t>
  </si>
  <si>
    <t>zna terminologię (także w i. ang.) używaną w zarządzaniu operacyjnym, rozumie jej źródła oraz zastosowania w obrębie pokrewnych dyscyplin naukowych. Rozróżnia orientację funkcjonalną i procesową w zarządzaniu organizacją.</t>
  </si>
  <si>
    <t xml:space="preserve">identyfikuje rodzaje i cechy planów operacyjnych i ich powiązania ze strategią. Zna i opisuje system produkcyjny w przedsiębiorstwie; charakteryzuje operacje w procesie świadczenia usług. </t>
  </si>
  <si>
    <t>charakteryzuje mierniki działalności operacyjnej i zasady ich zastosowania.</t>
  </si>
  <si>
    <t>zna i rozumie nowoczesne techniki i metody zarządzania przedsiębiorstwem oraz techniki i metody zarządzania operacyjnego.</t>
  </si>
  <si>
    <t>potrafi wykazać implementacyjną i racjonalizującą rolę zarządzania operacyjnego i bez trudu identyfikuje i analizuje w praktyce problemy decyzyjne w zakresie zarządzania działalnością operacyjną.</t>
  </si>
  <si>
    <t>ma praktyczne umiejętności identyfikacji i oceny czynników i przesłanek konkretnych decyzji w zakresie zarządzania działalnością operacyjną, także w sferze jakości.</t>
  </si>
  <si>
    <t xml:space="preserve">potrafi wskazywać rozwiązania problemów zarządzania procesem lub operacją oraz adaptować metody i narzędzia analityczne, symulacyjne, eksperymentalne i informatyczne do ich rozwiązania. </t>
  </si>
  <si>
    <t xml:space="preserve">jest zdolny do myslenia i działania w sposób przedsiębiorczy. </t>
  </si>
  <si>
    <t>ma świadomość poziomu swojej wiedzy i umiejętności, rozumie potrzebę ciągłego dokształcania się zawodowego i rozwoju osobistego.</t>
  </si>
  <si>
    <t>jest gotów do dyskusji i pracy w grupie/ zespole realizującym zadania/przedsięwzięcia operacyjne.</t>
  </si>
  <si>
    <t>pojmuje organizację jako system holistyczny z jej strategicznymi atrybutami i na tym tle rozróżnia strategie funkcjonalne, konkurencyjne i korporacyjne.</t>
  </si>
  <si>
    <t>zna i rozumie relacje organizacji w kontekstach zewnętrznych w skali makro- i mikrootoczenia.</t>
  </si>
  <si>
    <t>potrafi znaleźć adekwatne rozwiązania problemów strategicznych w firmie i na tym tle rekomendować adekwatne zmiany strategiczne.</t>
  </si>
  <si>
    <t>uzyskuje praktyczne umiejętności projektowania strategii w skali własnego biznesu.</t>
  </si>
  <si>
    <t>posiada techniczne i analityczne umiejętności dokonywania diagnozy zjawisk w otoczeniu firmy o strategicznym znaczeniu dla jej rozwoju.</t>
  </si>
  <si>
    <t>jest gotów funkcjonować w zespole, pełniąc rozmaite funkcje (również lidera grupy) – potrafi uczestniczyć lub kierować procesem zespołowego podejmowania decyzji.</t>
  </si>
  <si>
    <t>jest gotów  myśleć i działać w zgodzie z kryteriami efektywności strategicznej i przedsiębiorczości oraz wykazuje kompetencje do zarządzania na szczeblu strategicznym.</t>
  </si>
  <si>
    <t>wykazuje zdolność do pracy indywidualnej i / lub grupowej w procesie diagnozy i oceny zjawisk i zdarzeń jako podstawy do podejmowania decyzji strategicznych.</t>
  </si>
  <si>
    <t>posiada aktualną, kompleksową wiedzę z zakresu zarządzania zasobami ludzkimi  (ZZL): charakteryzuje poszczególne funkcje ZZL i ich rolę w organizacji,  zna wybrane współczesne koncepcje ZZL.</t>
  </si>
  <si>
    <t>zna, rozumie i objaśnia istotę strategicznego podejścia do procesu ZZL, klasyfikuje strategie personalne i omawia ich powiązania ze strategią rozwoju i strategią konkurencji.</t>
  </si>
  <si>
    <t>na bazie wiedzy charakteryzuje wewnętrzne i zewnętrzne wyznaczniki realizacji funkcji personalnej w organizacji, zna aktualne trendy i wyzwania.</t>
  </si>
  <si>
    <t>zna i rozpoznaje metody, narzędzia i instrumenty  stosowane we współczesnych organizacjach w ramach kluczowych obszarów zarządzania zasobami ludzkimi.</t>
  </si>
  <si>
    <t xml:space="preserve">określa i analizuje w praktyce poszczególne obszary w zarządzaniu zasobami ludzkimi. </t>
  </si>
  <si>
    <t>potrafi dokonać całościowej oceny realizacji funkcji personalnej w organizacji, z uwzględnieniem kryteriów: skutecznosci i efektywności, oraz formułowac rekomendacje zmian lub tworzyć nowe projekty i rozwiązania w obszarze ZZL.</t>
  </si>
  <si>
    <t>potrafi dobrać i poprawnie zaprojektowac i/lub zastosować metody, techniki i środki wykorzystywane w procesie ZZL, z uwzględnieniem narzędzi informatycznych wspierających realizację procesu ZZL.</t>
  </si>
  <si>
    <t>prezentuje twórczą postawę,  proponuje i uzasadnia własne rozstrzygnięcia problemu.</t>
  </si>
  <si>
    <t>wykazuje się umiejętnoscią pracy w zespole. Jest zdolny do skutecznego komunikowania się, negocjowania i przekonywania.</t>
  </si>
  <si>
    <t>rozumie potrzebę uczenia się przez całe życie, jest świadomy odpowiedzialności związanej z wykonywaną pracą w funkcjach HRM.</t>
  </si>
  <si>
    <t>zna i rozumie rolę projektów w funkcjonowaniu współczesnych organizacji.</t>
  </si>
  <si>
    <t>zna i w stopniu zaawansowanym posługuje się terminologią projektową.</t>
  </si>
  <si>
    <t>zna i potrafi stosować w stopniu zaawansowanym narzędzia i techniki planowania działalności projektowej.</t>
  </si>
  <si>
    <t>potrafi przy użyciu odpowiednich narzędzi i technik przygotować dokumentację inicjujące projekt.</t>
  </si>
  <si>
    <t>potrafi dostrzec potrzeby organizacji i zidentyfikować źródła problemów będące katalizatorem działalności projektowej.</t>
  </si>
  <si>
    <t>potrafi wykorzystać wiedzę, metody i narzędzia z zakresu organizacji i zarządzania, finansów do rozwiązania typowych problemów związanych z realizacją projektów.</t>
  </si>
  <si>
    <t>jest przygotowany do współpracy z innymi członkami zespołów projektowych.</t>
  </si>
  <si>
    <t>jest zdolny do kreatywnego myślenia w zakresie poszukiwania rozwiązań zidentyfikowanych problemów na etapie planowania i realizacji projektu.</t>
  </si>
  <si>
    <t>jest świadomy istnienia zmienności otoczenia i warunków, w których realizowany jest projekt.</t>
  </si>
  <si>
    <t>posiada wiedzę na temat metod badawczych stosowanych w naukach o zarzadzaniu, zarówno w grupie metod analiz pierwotnych, jak i wtórnych.</t>
  </si>
  <si>
    <t>rozwija umiejętność samodzielnego przygotowania projektu pracy magisterskiej, z uwzględnieniem umiejętności definiowania utylitarnych celów badań, stawiania hipotez, doboru adekwatnych metod badawczych.</t>
  </si>
  <si>
    <t xml:space="preserve">jest świadomy złożoności procesów zachodzących w organizacji i jest zdolny do ichbadania - analizy, oceny i raportowania. </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</si>
  <si>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</si>
  <si>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</si>
  <si>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</si>
  <si>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</si>
  <si>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</si>
  <si>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język obcy profesjonalny, rozumie znaczenie istotnych fraz, idiomów i kolokacji, co pozwala mu na rozumienie języka obcego w kontekście biznesowym. Ponadto, posiada wiedzę na wybrane tematy związane z zastosowaniem komputerowych metod wspierania decyzji biznesowych.</t>
  </si>
  <si>
    <t xml:space="preserve">do realizacji zadań samodzielnie i w grupie, pełniąc przy tym różne funkcje. Ponadto, współpracując w zespołach, wykonuje swoją prace rzetelnie i starannie. Jest gotowy do oceny swojej wiedzy, a także rozumie potrzebę ciągłego uczenia się.
</t>
  </si>
  <si>
    <t xml:space="preserve">posiada głęboką wiedzę dotyczącą przebiegu procesów decyzyjnych w organizacji, a także rozumie jaką rolę odgrywa informacja w procesie zarządzania przedsiębiorstwem. </t>
  </si>
  <si>
    <t>posiada zaawansowaną wiedzę z obszaru technik informacyjno-komunikacyjnych dotyczącą koncepcji i narzędzi wspomagania decyzji biznesowych.</t>
  </si>
  <si>
    <t>zna i identyfikuje korzyści, a także jest świadomy potencjalnych zagrożeń, które wynikają z wdrożenia i stosowania wybranych narzędzi wspomagania decyzji biznesowych.</t>
  </si>
  <si>
    <t>zna i identyfikuje czynniki wpływające na rozwój zastosowań technik informacyjno-komunikacyjnych w jednostkach gospodarczych.</t>
  </si>
  <si>
    <t>potrafi zastosować narzędzia informatyczne, aby wyszukać, zgromadzić, a także przetworzyć dane niezbędne do realizacji procesów decyzyjnych w organizacji.</t>
  </si>
  <si>
    <t>stosując wybrane narzędzia informatyczne, potrafi wykorzystać pozyskane informacje w celu rozwiązania określonych problemów decyzyjnych.</t>
  </si>
  <si>
    <t>potrafi zinterpretować rezultaty zastosowania narzędzi wspierania decyzji biznesowych, a także przedstawić je w formie raportu.</t>
  </si>
  <si>
    <t>potrafi wspierać przebieg procesów decyzyjnych poprzez praktyczne wykorzystanie zaawansowanych funkcji i narzędzi arkusza kalkulacyjnego.</t>
  </si>
  <si>
    <t>jest świadomy konieczności ciągłego doskonalenia swojej wiedzy i umiejetności z zakresu stosowania rozwiązań z zakresu ICT w procesach decyzyjnych i zarządczych.</t>
  </si>
  <si>
    <t>ma gotowośc do podejmowania odpowiedzialności za wdrażane decyzje, w kontekście ekonomicznym, społecznym, etycznym i zawodowym.</t>
  </si>
  <si>
    <t xml:space="preserve">jest gotowy do realizacji powierzonych zadań samodzielnie i w grupie, przy czym podczas pracy podejmuje racjonalne decyzje, a także zachowuje obiektywność. Ponadto rozumie, w jaki sposób przedstawić rezultaty rozwiązanych problemów decyzyjnych.  </t>
  </si>
  <si>
    <t>potrafi przeprowadzić konwersacje biznesową zarówno w formie mówionej jak i pisanej, umie samodzielnie rozwiązać konkretne zadania sytuacyjne wymagające zastosowania języka biznesowego.</t>
  </si>
  <si>
    <t>zestaw metod wnioskowania statystycznego, w tym głównie: estymację punktową i przedziałową, szacowanie przedziałów ufności, weryfikacje hipotez statystycznych, analizę korelacji, a także regresji.</t>
  </si>
  <si>
    <t>samodzielnie zastosować metody ilościowe, w celu rozwiązania problemów zarządczych charakteryzujących się wysokim stopniem złożoności. Ponadto, student przygotowuje dane do badań, wcześniej oceniając ich przydatność, kompletność i jakość.</t>
  </si>
  <si>
    <t>do doskonalenia swoich umiejętności i kompetencji analitycznych z wykorzystaniem aparatu metod ilościowych, a także rozumie, że podejmowane decyzje zarządcze wymagają analitycznego i racjonalnego myślenia, bazującego na obiektywnych argumentach liczbowych.</t>
  </si>
  <si>
    <t>zna, a także definiuje i wyjaśnia istotę najważniejszych metod wnioskowania statystycznego.</t>
  </si>
  <si>
    <t>posiada zaawansowaną wiedzę dotyczącą metod i narzędzi wnioskowania statystycznego, pozwalającą na badanie i interpretację zjawisk towarzyszących procesowi zrządzania przedsiębiorstwem.</t>
  </si>
  <si>
    <t>zna i rozumie reguły doboru właściwych metod wnioskowania statystycznego, w celu rozwiązania określonego problemu dotyczącego zjawisk ekonomicznych.</t>
  </si>
  <si>
    <t>potrafi pozyskać, ocenić i przygotować dane, będące m.in. wynikiem zdarzeń gospodarczych, lub realizacji procesów związanych z zarządzaniem, w celu przeprowadzania analizy z wykorzystaniem metod wnioskowania statystycznego.</t>
  </si>
  <si>
    <t>potrafi samodzielnie, a także w grupie, przygotować, zaplanować i przeprowadzić badanie, które wymaga zastosowania metod wnioskowania statystycznego.</t>
  </si>
  <si>
    <t>w prowadzonym procesie analitycznym, potrafi zastosować adekwatne narzędzia wnioskowania statystycznego, w tym m.in potrafi przeprowadzić proces estymacji, oszacować przedziały ufności, a także zweryfikować hipotezy badawcze.</t>
  </si>
  <si>
    <t>ma świadomość poziomu swojej wiedzy i dzięki temu jest w stanie dokonać bieżącej samooceny własnych kompetencji z zakresu zastosowania metod i technik ilościowych w procesach analitycznych.</t>
  </si>
  <si>
    <t>jest gotowy do prowadzenia badań z wykorzystaniem metod wnioskowania statystycznego, w sposób obiektywny i rzetelny, zachowując krytyczną postawę wobec rezultatów swojej pracy.</t>
  </si>
  <si>
    <t>jest świadomy, iż bardziej złożone analizy, które przeprowadza się z wykorzystaniem metod statystycznych,wymagają pracy zespołowej. W związku z tym, jest gotowy do pracy w grupie, z zachowaniem profesjonalizmu i wartości etycznych.</t>
  </si>
  <si>
    <t>posiada wiedzę na temat zasad samodzielnego przeprowadzenia procesów badawczych, w tym badań pierwotnych i wtórnych na cele pracy badawczej tj. pracy magisterskiej.</t>
  </si>
  <si>
    <t>rozwija umiejętność samodzielnego przeprowadzenia badań i przygotowania raportu z procesu badawcego (praca magisterska).</t>
  </si>
  <si>
    <t xml:space="preserve">jest świadomy złożoności procesów zachodzących w organizacji i jest zdolny do ich analizy, oceny i raportowania i rozwiązywania. </t>
  </si>
  <si>
    <t>rozpoznaje podstawowe zasady i źródła prawa gospodarczego publicznego i prywatnego, w tym szczegónie akty prawne mające zastosowanie w działalności gospodarczej.</t>
  </si>
  <si>
    <t>zna źródła prawa, podstawowe rodzaje spółek cywilnych i  handlowych i zasady ich funkcjonowania.</t>
  </si>
  <si>
    <t xml:space="preserve">zna kluczowe przepisy kodeksu pracy oraz posiada wiedzę w zakresie nawiązania i rozwiązania stosunku pracy i kształtowania relacji prawnych z pracownikami. </t>
  </si>
  <si>
    <t>posiada faktyczne umiejętności konstruowania doumentacji w zakresie nawiązania i rozwiązania stosunku pracy, potrafi sprawnie poruszać się w zagadnieniach prawa pracy w zakresie prawnej regulacji praw i obowiązków pracownika i pracodawcy.</t>
  </si>
  <si>
    <t>jest świadomy poziomu swojej wiedzy z zakresu kodeksu pracy oraz konieczności jej uzupełniania wraz ze zmieniającym się otoczeniem; potrafi współpracować w grupie, w tym korzystać z doradców - ekspertów/specjalistów.</t>
  </si>
  <si>
    <t>istotę oraz zasady funkcjonowania gospodarki oraz organizacji, w której realizuje praktykę. Posiada wiedzę niezbędną do wykonywania zadań praktycznych we wszystkich obszarach działania organizacji,  z uwzględnieniem wzajemnych powiązań między obszarami wewnątrz organizacji oraz jej mikro i makrootoczeniem .
Zna i rozumie w pogłębionym stopniu zastosowanie metod i narzędzi diagnozy strategicznej, analiz ekonomicznych i statystycznych w realizacji powierzonych zadań.</t>
  </si>
  <si>
    <t>wykorzystać wiedzę i umiejętności uzyskane w trakcie studiów, podczas zajęć dydaktycznych do wykonywania konkretnych czynności, zgodnie z ramowym programem praktyk.
Wypracowuje zasady  pracy w zespole oraz komunikacji ze zleceniodawcą zadań podczas praktyki zawodowej.</t>
  </si>
  <si>
    <t>autooceny swoich mocnych i słabych stron, zachowuje krytyczną postawę wobec efektów swojej pracy zawodowej i wyraża gotowość do dalszego rozwoju i doskonalenia, w dążeniu do awansu zawodowego.
Przyjmuje odpowiedzialność za realizację i skutki powierzonych mu zadań własnych i pracowników, za powierzone mu mienie i jest gotów do budowania społecznie odpowiedzialnego biznesu.
Jest gotowy do podejmowania ryzyka w działalności gospodarczej.</t>
  </si>
  <si>
    <t xml:space="preserve">w pogłębionym stopniu zna i rozumie istotę oraz zasady funkcjonowania gospodarki oraz organizacji, w której realizuje praktykę. Posiada wiedzę niezbędną do wykonywania zadań praktycznych we wszystkich obszarach działania organizacji,  z uwzględnieniem wzajemnych powiązań między obszarami wewnątrz organizacji oraz jej mikro i makrootoczeniem . </t>
  </si>
  <si>
    <t xml:space="preserve">zna i rozumie w pogłębionym stopniu zastosowanie metod i narzędzi diagnozy strategicznej, analiz ekonomicznych i statystycznych w realizacji powierzonych zadań. </t>
  </si>
  <si>
    <t xml:space="preserve">w zaawansowanym stopniu zna i rozumie system zarządzania organizacją w obszarze planowania, organizaowania, motywowania i kontroli. </t>
  </si>
  <si>
    <t xml:space="preserve">wykorzystać wiedzę i umiejętności uzyskane w trakcie studiów, podczas zajęć dydaktycznych do wykonywania konkretnych czynności, zgodnie z ramowym programem praktyk. </t>
  </si>
  <si>
    <t xml:space="preserve">prognozować złożone procesy i decyzje menedżerskie w warunkach ryzyka i niepewności. </t>
  </si>
  <si>
    <t xml:space="preserve">wypracowywać zasady  pracy w zespole oraz komunikacji ze zleceniodawcą zadań podczas praktyki zawodowej. </t>
  </si>
  <si>
    <t xml:space="preserve">jest świadomy swojej swoich mocnych i słabych stron, zachowuje krytyczną postawę wobec efektów swojej pracy zawodowej i wyraża gotowość do dalszego rozwoju i doskonalenia, w dążeniu do awansu zawodowego. </t>
  </si>
  <si>
    <t xml:space="preserve">jest gotowy do przyjęcia odpowiedzialności za realizację i skutki powierzonych mu zadań własnych i pracowników, za powierzone mu mienie i jest gotów do budowania społecznie odpowiedzialnego biznesu. </t>
  </si>
  <si>
    <t xml:space="preserve">przyjmuje postawę przedsiębiorczą i jest gotowy do podejmowania ryzyka w działalności gospodarczej. </t>
  </si>
  <si>
    <t>Krótki opis i katalog celów</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</si>
  <si>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</si>
  <si>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</si>
  <si>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</si>
  <si>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</si>
  <si>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PRZEJDŹ DO KURSU</t>
  </si>
  <si>
    <r>
      <t xml:space="preserve">WIEDZA </t>
    </r>
    <r>
      <rPr>
        <b/>
        <sz val="11"/>
        <color rgb="FF000000"/>
        <rFont val="Century Gothic"/>
        <family val="2"/>
        <charset val="238"/>
      </rPr>
      <t xml:space="preserve">
</t>
    </r>
    <r>
      <rPr>
        <i/>
        <sz val="11"/>
        <color rgb="FF000000"/>
        <rFont val="Calibri"/>
        <family val="2"/>
        <charset val="238"/>
      </rPr>
      <t>(Student zna i rozumie w zaawansowanym stopniu...)</t>
    </r>
  </si>
  <si>
    <r>
      <t xml:space="preserve">UMIEJĘTNOŚCI </t>
    </r>
    <r>
      <rPr>
        <b/>
        <sz val="11"/>
        <rFont val="Century Gothic"/>
        <family val="2"/>
        <charset val="238"/>
      </rPr>
      <t xml:space="preserve">
</t>
    </r>
    <r>
      <rPr>
        <i/>
        <sz val="11"/>
        <rFont val="Calibri"/>
        <family val="2"/>
        <charset val="238"/>
      </rPr>
      <t>(Student potrafi…..)</t>
    </r>
  </si>
  <si>
    <r>
      <t xml:space="preserve">KOMPETENCJE SPOŁECZNE </t>
    </r>
    <r>
      <rPr>
        <b/>
        <sz val="11"/>
        <rFont val="Century Gothic"/>
        <family val="2"/>
        <charset val="238"/>
      </rPr>
      <t xml:space="preserve">
</t>
    </r>
    <r>
      <rPr>
        <i/>
        <sz val="11"/>
        <rFont val="Calibri"/>
        <family val="2"/>
        <charset val="238"/>
      </rPr>
      <t>(Student jest gotów….)</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</si>
  <si>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</si>
  <si>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</si>
  <si>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</si>
  <si>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Student...</t>
  </si>
  <si>
    <t>adekwatne metody, techniki, narzędzia stosowane na zajęciach</t>
  </si>
  <si>
    <t>oczekiwane aktywności studenta w ramach pracy własnej</t>
  </si>
  <si>
    <t>→ ZOBACZ LEGENDĘ</t>
  </si>
  <si>
    <t>Brak wymagań wstępnych.</t>
  </si>
  <si>
    <t xml:space="preserve">zyskuje pogłebioną, zaawanasowaną wiedzę na temat oddziaływania otoczenia, szczególnie konkurencyjnego, na firmę.  </t>
  </si>
  <si>
    <t>wykazuje kreatywność i otwartość wobec nowych inicjatyw, zachowując jednocześnie krytycyzm i racjonalizm w ocenie wariantów nowych przedsięwzięć gospodarczych.</t>
  </si>
  <si>
    <t>1/ Wprowadzenie do zasad grywalizacji.
2/ Rozgrywka gry strategicznej z zakresu: strategie sprzedaży i polityka cenowa.
3/ Rozgrywka gry strategicznej z zakresu wyboru strategicznego (np. gra Colorful Game). 
4/ Proces wnioskowania i korekty decyzji grywalizacyjnych.</t>
  </si>
  <si>
    <t>1/ Przedsiębiorczość: jako cecha i wyróżnik;
2/ Twórcze metody znajdowania rozwiązań, zasady i ograniczenia; 
3/ Obszary poszukiwań przestrzeni dla nowych przedsięwzięć (luka i nisza rynkowa, identyfikacja potrzeb, ocena własnych możliwości); 
4/ Plasowanie biznesu obok konkurencji (istota konkurencji, obszary konkurencji, jak wiekszy może sobie poradzić z wiekszym, kooperancja); 
5/ Przyciąganie klienta (co lubi klient, jak budować więzi); 
6/ Efektywniej: zamiast taniej i oszczędniej, ocena i kategorie kosztów, znaczenie marzy; 
7/ Jakość współcześnie - metody zarządzania, wykorzystywanie zarządzania procesowego w poprawie jakości i dostarczeniu klientowi satysfakcjonującego go produktu/usługi; 
8/ Zaangażowanie pracownika - Metody angażowania pracowników do realizacji projektów; 
9/ Budowa długotrwałych związków z firmą - wizerunek i marka, znaczenie wartości emocjonalnych, obsługi, tworzenia standardu, zapewniania komfortu użytkowania produktu. 
Przedstawione zagadnienia są przykładami do poszukiwania problemu biznesowego w organizacji. Studenci w kilku osobowych grupach identyfikuję problem, przeprowadzają analizę i proponują możliwe rozwiązanie. Wybrany temat powinien mieć walory implementacyjne (propozycje /rozwiązania można wdrożyć w organizacji). Projekt jest prezentowany grupie do dyskusji i oceny. Elementem zaliczenia jest indywidualny projekt rozwiązania problemu biznesowego (projekt udoskonalenia działań w wybranym obszarze, ewentualnie rozwoju firmy, wejścia w nowy obszar działania).</t>
  </si>
  <si>
    <t>1/ A.Kosieradzka (red. naukowa), Metody i techniki pobudzania kreatywności w organizacji i zarządzaniu, eduLibri, Warszawa 2018; 
2/ H.Buk, J.Wartini - Twardowska (red.naukowa), Zmiany, innowacje, kreatywność w zarządzaniu i rachunkowości, Wyd. Uniewrsytetu Ekonomicznego, Katowice 2017.</t>
  </si>
  <si>
    <t xml:space="preserve">1/ N. Thomas (red.), Kreatywność i innowacje według Johna Adaira,  Wolters Kluwer Polska, Kraków 2009; 
2/ M. E. Porter, Strategia konkurencji – metody analizy sektorów i konkurencji, PWE, Warszawa 1994;
3/ D. Lewicka, Zarządzanie kapitałem ludzkim a zaangażowanie pracowników, C. H. Beck, Warszawa 2019; </t>
  </si>
  <si>
    <t>KOMPETENCJE 
SPOŁECZNE</t>
  </si>
  <si>
    <t>Zajęcia prowadzone głównie w formie ćwiczeń praktycznych z wykorzystaniem metod symulacji negocjacji biznesowych.
1/ Strategie negocjacyjne w biznesie.
2/ Style negocjacji.
3/ Techniki negocjacji.
4/ Zaufanie, kreatywność i elastyczność w negocjacjach. 
5/ Zasady harvardzkiego modelu negocjacji.</t>
  </si>
  <si>
    <t>1. Nic Peeling, Negocjacje. Co dobry egocjator wie, robi i mówi, PWE, Warszawa 2010;
2. J. Murphy, R. Russil, P. Steele, Jak odnieść sukces w negocjacjach, Oficyna Wydawnicza Wolters Kluwer, Warszawa 2014;
3. R. J. Lewicki, B. Barry, D. M. Saunders, Zasady negocjacji, Dom Wydawniczy Rebis, Poznań 2018.</t>
  </si>
  <si>
    <t>1. J. Stelmach, B. Brożek, Negocjacje, Copernicus Center Press, 2014;
2. R. Zenderowski, B. Koziński, Różnice kulturowe w biznesie, CeDeWu, Warszawa 2012;
3. D. A. Lax, J. K. Sebenius,  Negocjacje w trzech wymiarach: jak wygrać najważniejsze gry, Wydawnictwo MT Biznes, Warszawa 2007;
4. R. Schmidtke, Mistrzowskie negocjacje: jak nawiązać trwałe relacje z partnerami biznesowymi, Wydawnictwo Studio Emka, Warszawa 2006.</t>
  </si>
  <si>
    <t>Przygotowanie do praktycznego - poprzez ćwiczenia w symulowanych warunkach - rozwiązywania problemów w prowadzeniu działalności gospodarczej, kształtowania warunków do kreatywności, rozwiązywania konfliktów i tworzenia warunków zaangażowania się  pracowników. W przedmiotach "Gry decyzyjne" i "Praktyczny projekt biznesowy" powstają doskonalenia ćwiczenia pracy zespołowej. W przedmiocie "Negocjacje w zarządzaniu" celem jest utrwalenie reguł komunikowania się.</t>
  </si>
  <si>
    <t>potrafi podejmować decyzje biznesowe pod presją konkurencji, uwzględniając uwarunkowania ekonomiczne.</t>
  </si>
  <si>
    <t xml:space="preserve">Celem modułu - seminarium dyplomowe jest przygotowanie studenta do procesu opracowania pracy magisterskiej, stanowiącej rozwiązanie faktycznego, realnego problemu związanego z różnymi funkcjami zarządzania, na tle studiów literaturowych i procesu naukowo-badawczego. </t>
  </si>
  <si>
    <t>inicjować i uczestniczyć w procesach analizowania i projektowania nowego biznesu oraz prowadzenia biznesu w róznych jego fazach życia, na tle diagnozy endo- i egzogenicznej; podejmować decyzje biznesowe pod presją konkurencji, wybierając odpowiednie metody rozwiązania problemów; wybrać odpowiednie strategie i taktyki negocjacyjne wskazując korzyści obu uczestniczących stron.</t>
  </si>
  <si>
    <t>do krytycznej analizy swojej wiedzy i umiejetności w obszarze kreowania i prowadzenia biznesu, stałego ich rozwijania, do współpracy w procesach kreatywnych, wykazuje postawę przedsiębiorczą i odpowiedzialną wobec podejmowanych decyzji; ma gotowość do prowadzenia efektywnych negocjacji.</t>
  </si>
  <si>
    <t>Student musi mieć zaliczone następujące kursy: Mikroekonomia, Rachunkowość.</t>
  </si>
  <si>
    <t xml:space="preserve">ekonomiczne i finansowe uwarunkowania procesu zarządzania służące rozwiązywaniu problemów menedżerskich. </t>
  </si>
  <si>
    <t xml:space="preserve">identyfikować, diagnozwoać i rozwiązywać problemy menedżerskie w zakresie aspektów ekonomicznych i finansowych. </t>
  </si>
  <si>
    <t xml:space="preserve">do podejmowania pracy związanej z zarządzaniem, będąc świadom posiadanych przez siebie kompetencji, w sposób odpowiedzialny. </t>
  </si>
  <si>
    <t>ma umiejętności rekomendowania adekwatnych rozwiązań w różnych obszarach firmy bazując na przeprowadzonej analizie mikroekonomicznej.</t>
  </si>
  <si>
    <t>ma praktyczną umiejeność wykorzystania wiedzy teoretycznej w obszarze analizy ekonomicznej do  określenia sytuacji firmy.</t>
  </si>
  <si>
    <t>potrafi przeprowadzić procesy diagnostyki problemów zarządczych z wykorzystaniem narzędzi analizy mikroekonomicznej.</t>
  </si>
  <si>
    <t>jest świadomy swoich kompetencji z obszarze zarządzania rachunkiem ekonomicznym i racjonalizacji decyzji.</t>
  </si>
  <si>
    <t>jest gotów indywiidualnie lub grupowo dokonać analizy mikroekonomicznej będącej podstawą do podjęcia decyzji menedżerskich.</t>
  </si>
  <si>
    <t>jest gotów podejmować racjonalne decyzje w obszarze funkcjonowania firmy na podstawie przeprowadzonej analizy ekonomicznej.</t>
  </si>
  <si>
    <t>1. Określenie racjonalności ekonomicznej podejmowanych w firmie decyzji ( ocena rodzajów postawionych celów, stopnia ich realizacji, analiza scenariusza rozwoju firmy przy użyciu Macierzy Opłacalności Biznesu). 
2. Analiza strony popytowej/podażowej (wielkość, struktura, determinanty etc.)
3. Analiza elastyczności popytu/podaży  firmy (w stosunku do ceny, dochodu, cen powiązanych dóbr ) oraz płynące z tego wnioski dotyczące polityki cenowej, reklamy, strategii konkurencji etc.)
4. Analiza produktywności w długim i krótkim okresie oraz wnioski dotyczące polityki zatrudnieniowej, inwestycyjnej  etc.
5. Analiza kosztów: określenie minimalnego poziomu produkcji gwarantującego zysk ekonomiczny (analiza tradycyjna), określenie poziomu produkcji  gwarantującego najwyższy zysk ekonomiczny (analiza marginalna), określenie zysku ekonomicznego etc.
6. Określenie struktury rynku funkcjonowania firmy (konkurencja i stopień jej natężenia, strategie konkurowania etc.).</t>
  </si>
  <si>
    <t>1. A. Kiernożycka – Sobejko, Ekonomia menedżerska, Wyd. ZPSB, Szczecin, 2013. 
2. W. F. Samuelson, S. Marks G: Ekonomia menedżerska, PWE, Warszawa, 2009. 
3. G. Maniak, A. Zelek, Mikroekonomia – materiały elearningowe ZPSB.
4. L. M. Froeb, Brian T. McCann, Ekonomia menedżerska, PWE, Warszawa, 2012.</t>
  </si>
  <si>
    <t xml:space="preserve">1. A. Zelek, Zarządzanie kryzysem w przedsiębiorstwie – perspektywa strategiczna, Orgamsz, Warszawa, 2003. 
2. A. Zelek, Strategie Biznesu, Od klasyki do postmodernizmu w zarządzaniu, Wyd. ZPSB, Szczecin 2008. 
3. A. Lachowska, Microeconomics, wyd. ZPSB, Szczecin, 2013. </t>
  </si>
  <si>
    <t>wykorzystuje praktycznie wiedzę teoretyczną w obszarze analizy finansowej do  określenia sytuacji firmy.</t>
  </si>
  <si>
    <t>potrafi  samodzielnie przeprowadzić kompleksową analizę finansową firmy i dokonywać interpretacji jej wyników.</t>
  </si>
  <si>
    <t>ma praktyczne umiejętności definiowania zaleceń i rozwiązań zidentyfikowanych problemów w oparciu o przeprowadzoną analizę finansową firmy.</t>
  </si>
  <si>
    <t>jest świadomy swoich kompetencji z obszarze zarządzania finansami firmy i zgłasza gotowość ich rozwoju.</t>
  </si>
  <si>
    <t>jest zdolny do podejmowania funkcji kierowniczej i merytorycznej w zespołach analitycznych.</t>
  </si>
  <si>
    <t>jest gotów funkcjonować w róznych rolach w zespole merytorycznym / analitycznym.</t>
  </si>
  <si>
    <t>1/ J. Szczepański, L. Szyszko, Finanse przedsiębiorstwa, Wyd. PWE 2009. 
2/ J. Tuczko, Zrozumieć finanse firmy, Wyd. Difin 2005. 
3/ Podstawy finansów. pod red. K. Mareckiego, Wyd. PWE 2008. 
4/ J. Iwan -Garzyńska, A. Adamczyk, Wybrane zagadnienia finansów przedsiębiorstw, Wyd. PWE 2009. 
5/ D. Korenik, S. Korenik, Podstawy finansów, Wyd. PWN 2010. 
6/ M. Sierpińska i T. Jachna,Ocena przedsiębiorstwa według standardów światowych, PWN, 2007.</t>
  </si>
  <si>
    <t>1/ K. Jajuga, Elementy nauki o finansach, Wyd. PWE 2007. 
2/ D. Krzemińska, Finanse przedsiębiorstwa, Wyd. Wyższej Szkoły Bankowej 2002.</t>
  </si>
  <si>
    <t>1/ Pojęcie, istota i zakres finansów przedsiębiorstwa; 
2/ Polityka i gospodarka finansowa przedsiębiorstwa; 
3/ Powiązania finansów przedsiębiorstw z: finansami państwa, finansami ubezpieczeń, rynkiem kapitałowym i marketingiem; 
4/ Wpływ rynku produktów, rynku pracy, rynku kapitałowego na procesy finansowe przedsiębiorstw; 
5/ Zależności między majątkiem przedsiębiorstwa a źródłami jego finansowania; 
6/ Pojęcie, klasyfikacja i funkcje kapitału przedsiębiorstwa; 
7/ Zasady kształtowania kapitału własnego i obcego oraz koszty pozyskania kapitału; 
8/ Istota i metody analizy finansowej przedsiębiorstwa.</t>
  </si>
  <si>
    <t>potrafi myśleć i działać w sposób przedsiębiorczy i kreatywny w zakresie procesów operacyjnych w firmie.</t>
  </si>
  <si>
    <t>1. Istota zarządzania działalnością operacyjną: zarządzanie przedsiębiorstwem a zarządzanie produkcją, produkcja a działalność operacyjna, pojęcia, cele, elementy składowe, zadania. Procesowe ujęcie zarządzania operacyjnego. 
2. Mierniki oceny działalności operacyjnej. Dekompozycja planów strategicznych na plany operacyjne.
3. System operacyjny i jego elementy. Proces wytwórczy jako element systemu operacyjnego. Struktura procesu wytwórczego. Podstawowe zasady organizacji procesów wytwarzania. Proces wytwarzania a proces produkcyjny. Operacje w procesie świadczenia usług. Szczupła organizacja procesów w czasie i przestrzeni.
4. Podstawowe techniki i metody zarządzania operacyjnego - zachodnie i japońskie podejście do zarządzania operacyjnego (zarządzanie oparte na procesach, kompleksowe zarządzanie jakością TQM, karta zrónoważonych wyników, lean management, six sigma i in.).
5. Istota jakości, jej znaczenie. Postrzeganie i ocena jakości. Podstawowe metody i techniki zarządzania jakością.</t>
  </si>
  <si>
    <t>Jasiński Z., Podstawy zarządzania operacyjnego  (pr.zb.), Wolters Kluwer, Warszawa 2014.
Knosala R., Łapuńka I., Operacyjne zarządzanie projektami, PWN, Warszawa 2015.
Niedbała B., Sierpińska M., Controlling operacyjny w przedsiębiorstwie, PWN, Warszawa 2018.
Szatkowski K., Nowoczesne zarządzanie produkcją. Ujęcie procesowe, PWN, Warszawa 2014.
Szymańska K. (red.), Kompendium metod i technik zarządzania. Teoria i ćwiczenia, Wolters Kluwer, 2015.
Waters D., Zarządzanie operacyjne. Towary i usługi, Wyd. PWN, Warszawa 2019.</t>
  </si>
  <si>
    <t>Błaszczyk W. (red.), Metody organizacji i zarządzania. Kształtowanie relacji organizacyjnych, Wyd. nauk. PWN,  Warszawa, 2019.
Grajewski P., Procesowe zarządzanie organizacjami, PWE, Warszawa 2012.
Reid R.D., Operations management: an integrated approach, John Wiley &amp; Sons, Hoboken 2005.</t>
  </si>
  <si>
    <t>zna różne techniki diagnozy strategicznej w zakresie badania potencjału firmy i otoczenia zewnętrznego oraz rozumie znaczenie analizy funkcjonalnej w procesie wnioskowania w wymiarze strategicznym.</t>
  </si>
  <si>
    <t>1/ Rozumienie istoty strategii w biznesie na róznych poziomach organizacji (korporacyjny, SBU, funkcjonalny); 
2/ Hierarchizacja decyzji strategicznych i formułowanie aspiracji rozwojowych; 
3/ Strategie synoptyczne vs. inkrementalne;  
4/ Klasyczne strategie SBU (klasyfikacja Portera); 
5/ Alternatywne strategie SBU (Red vs. Blue Ocean); 
6/ Strategie korporacyjne - klasyfikacja, przesłanki i ryzyka; 
7/ Definicja i elementy makrootoczenia - zastosowanie metod scenariuszowych i diagnostyki PEST; 
8/ Definicja i komponenty mikrootoczenia - zastosowanie technik diagnostycznych w analizie sektorowej (model Poretra, analiza luk strategicznych, mapy grup strategicznych, model profilu konkurencyjnego); 
9/ Techniki diagnozy portfela działań - zastosowanie metod portfelowych do wyznaczenia kierunków rozwoju (macierz BCG, ADL, McKinsey, Hoffer); 
10/ Zintegrowane techniki diagnostyczne - SWOT, SPACE.</t>
  </si>
  <si>
    <t>1. A. Zelek, Zarządzanie strategiczne. Podręcznik dla studentów, Wyd. ZPSB, Szczecin 2010.  (także w wersji elearningowej) 
2. A. Zelek, Strategie biznesu. Od klasyki do postmodernizmu w zarządzaniu, Wyd. ZPSB, Szczecin 2008. 
3. A. Zelek, Strategie rozwoju biznesu. Podręcznik dla studentów, Wyd. ZPSB, Szczecin 2010. 
4. A. Zelek, Zarządzanie strategiczne, Decyzje, diagnozy, strategie, Wyd. ZPSB, Szczecin 2000.</t>
  </si>
  <si>
    <t>1. K. Obłój, Strategia organizacji: w poszukiwaniu trwałej przewagi konkurencyjnej, PWE 2010. 
2. M. E. Porter, Strategia konkurencji, PWN 1994. 
3. R. Mauborgne, W. Ch. Kim, Strategia błękitnego oceanu. Początek, MT Biznes 2018. 
4. A. A. Thomspson, A. J. Stricland, Strategic Management, Concepts and Cases, 2005. 
5. B. De Wit, R.Meyer, Strategy. Proces, Content, Context. An International Perspective, Thomson Business Press, 2000. 
6. G. Gierszewska, M. Romanowska, Analiza strategiczna przedsiębiorstwa, PWE 2009;   
7. B. Tracy, Strategia biznesowa, Biblioteka sukcesu Briana Tracy, MT Biznes 2018.</t>
  </si>
  <si>
    <t>1. Współczesne ujęcie i cechy strategicznego zzl; ewolucja ZZL.
2. Uwarunkowania funkcjonowania strategicznego ZZL.
3. Modele strategicznego zzl. Charakterystyka podstawowych strategii personalnych.
4. Organizacja strategicznego zzl; rola i kompetencje HR biznes partnera.
5. Płaszczyzny strategicznego ZZL:
    - substrategia pozyskiwania,
    - substrategia szkoleniowa i rozwoju zawodowego,
    - substrategia zarządzania wynagrodzeniami,
    - subtrategia oceny okresowej pracownika,
    - subtrategia zarządzania relacjami z pracownikiem.
6. Zarządzanie wynikami pracowników (Performance Management, Human Performance management).
7. Ocena realizacji funkcji personalnej w organizacji (ocena właściwości i  pomiar efektywności ZZL w organizacji).</t>
  </si>
  <si>
    <t>1. Hamel G., Breen B., The Future of Management, Harvard Business Review Press, 2007
2. Praktyki HRM. Najlepsze studia przypadku z polskiego rynku (pr.zb.), Grupa Wyd. Infor, Warszawa 2016
3. Czasopisma:
   a. Zarządzanie Zasobami Ludzkimi
   b. Personel i Zarządzanie
   c. HR Fokus
   d. Zarządzanie na Świecie
   e. Przegląd Organizacji
   f. Organizacja i Kierowanie
   g. Harvard Business Review
4. Tematyczne portale internetowe.</t>
  </si>
  <si>
    <t>1. Armstrong M., Zarządzanie zasobami ludzkimi, Wydanie V, Oficyna Ekonomiczna Grupa Wolters Kluwer, Warszawa 2011, i nowsze wyd.
2. Filipowicz G., Rozwój organizacji poprzez rozwój efektywności pracowników, Oficyna Ekonomiczna Grupa Wolters Kluwer, Kraków 2008, i nowsze wyd.
3. Oleksyn T., Zarządzanie zasobami ludzkimi w organizacji. Kanony, realia, kontrowersje, Wolters Kluwer business, Warszawa 2011.
4. Tomczak M., Krawczyk-Bryłka B., Zarzadzanie zasobami ludzkimi. Wybrane aspekty,  Difin 2017.
5. Ulrich D., Allen J., Brockbank W., Younger J., Nyman M., Nowoczesne zarządzanie zasobami ludzkimi, Oficyna Ekonomiczna Grupa Wolters Kluwer, Warszawa 2010.
6. Ulrich D., Brockbank W., Tworzenie wartości przez dział HR, Wolters Kluwer business, Warszawa 2014.
7. Witczak H., Strategiczne zarządzanie zasobami ludzkimi. Studium systemu, PWN, Warszawa 2017.
8. Potoczek N., Zarządzanie zasobami ludzkimi w organizacji zorientowanej procesowo, PWN, Warszawa 2018.</t>
  </si>
  <si>
    <t>1. Podstawowe pojęcia związane z zarządzaniem projektami. 
2/ Miejsce i rola projektów we współczesnych organizacjach. 
3/ Cykl życia projektu. 
4/ Planowanie zakresu, czasu, kosztów oraz zasobów pozafinansowych projektu. 
5/ Wybrane obszary zarządzania projektami - zarządzanie zespołem, komunikacją, ryzykiem, zmianami, jakością.</t>
  </si>
  <si>
    <t>1/ Trocki M. (red. naukowa), Nowoczesne zarządzanie projektami, PWE, Warszawa 2013. 
2/ Portny S., Zarządzanie projektami dla bystrzaków, Helion, Gliwice 2013. 
3/ Kisielnicki J, Zarządzanie projektami - Ludzie - procedury – wyniki, Wolters Kluwer, Warszawa 2016.</t>
  </si>
  <si>
    <t>Pietras A., Pietras P., Szczepańczyk M., Zarządzanie projektem. Podręcznik przyszłego PMA, CeDeWu, Warszawa 2018.
Mantel S.J. Jr., Meredith J. R., Shafer S.M., Project Management. A Managerial Approach, 10th EMEA Edition, wiley, 2019.</t>
  </si>
  <si>
    <t>1. Wiedza z zakresu ekonomii, zarządzania, marketingu i negocjacji.
2. Umiejętność twórczego myślenia oraz rozwiązywania praktycznych problemów metodą pracy i dyskusji zespołowej.
3. Umiejętność przygotowania i prezentowania przygotowanego projektu.</t>
  </si>
  <si>
    <t>proces zarządzania i jego poziomy (strategiczne, taktyczne, operacyjne), w kontekscie dynamicznego otoczenia i zmian w procesie funkcjonowania  współczesną organizacją; nowoczesne metody zarządzania; zależności zachodzące pomiędzy warunkami otoczenia a strategiami i modelami biznesu, z uwzględnieniem kluczowych funkcji zarządzania, procesów (operacji) i projektów.</t>
  </si>
  <si>
    <t>analizować wewnętrzne i zewnętrzne otoczenie firmy, sformułować rekomendacje, zaprojektować nowe rozwiązania w systemie organizacji oraz uzasadnić je w oparciu o ocenę przewidywanych efektów.</t>
  </si>
  <si>
    <t>do pracy w zespole zarządczym w róznych obszarach zarządzania organizacją; jest zdolny do prezentowania i argumentowania własnego zdania, głosu w dyskusji, a także do kreatywnego myślenia i pdejmowania racjonalnych decyzji.</t>
  </si>
  <si>
    <t>Moduł ukazuje konieczność kompleksowego podejścia  do współczesną zarządzania organizacją, oraz możliwości stosowania współczesnych koncepcji zarządzania organizacją w warunkach dynamicznego, zmiennego otoczenia. Pozwala zrozumieć znaczenie analityki w bizniesie, uzyskać wiedzę i umiejętności z zakresu formułowania i implementacji strategii rozwoju organizacji, a także sprawnej i skutecznej realizacji i racjonalizacji konkretnych projektów i procesów zarządzania (w tym zarządzania zasobami ludzkimi), oraz szczegółowych zadań operacyjnych. Kształtuje umiejętności wykorzystania w praktyce metod oceny wybranych procesów zarządzania nowoczesną firmą, z uwzględnieniem kryterium efektywności.</t>
  </si>
  <si>
    <t>1. Zenderowski R., Technika pisania prac magisterskich i licencjackich, CeDeWu, Warszawa 2014.
2. Podstawy metodologiczne prac doktorskich w naukach ekonomicznych, red. M.Sławińska, H. Witczak, PWE, Warszawa 2012.
3. M. Blaug, Metodologia ekonomii, PWN, Warszawa, 1995. 
4. Kwaśniewski K., Jak pisać prace dyplomowe? Wskazówki praktyczne, Wyd. KPSW, 2010.</t>
  </si>
  <si>
    <t>G. Maniak, E. Świergiel, A. Zelek, Twoja praca promocyjna – od dylematów do perfekcji. Poradnik dla studentów ZPSB, Wyd. Naukowe  ZPSB, Szczecin 2010 (także w wersji elearningowej).</t>
  </si>
  <si>
    <t>1. Grabowski H., Wykłady z metodologii badań empirycznych, Impuls 2017. 
2. Babbie E., Badania społeczne w praktyce, PWN, Warszawa 2006. 
3.  Silverman D., Interpretacja danych jakościowych: metody analizy rozmowy, tekstu i interakcji, PWN, Warszawa 2008. 
4. Przybyła M., Metody badawcze w zarządzaniu - aspekt teoretyczny i praktyczny, Wydawnictwo Akademii Ekonomicznej im. O. Langego we Wrocławiu, Wrocław 2006.</t>
  </si>
  <si>
    <t>istotę, cel i składowe procesu / postępowania badawczego, stanowiącego podstawę rozprawy magisterskiej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</si>
  <si>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</si>
  <si>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jezt zdolny i gotowy do posługiwania się językiem obcym i komunikowania  się w profesjonalnym języku obcym w trakcie wykonywania zadań zawodowych.</t>
  </si>
  <si>
    <t>identyfikuje frazy, idiomy, kolokacje i struktury gramatyczne na poziomie B2 pozwalające na rozumienie języka w kontekście biznesowym.</t>
  </si>
  <si>
    <t>Zajęcia prowadzone w języku angielskim w zakresie:  
1/ Marka; 
2/ Różnice kulturowe; 
3/ Podróże w biznesie; 
4/ Zasoby ludzkie;   
5/ Zmiany w środowisku pracy; 
6/ Rynki międzynarodowe; 
7/ Organizacja pracy; 
8/ Etyka; 
9/ Reklama; 
10/ Przywództwo; 
11/ Finanse; 
12/ Konkurencja.
Przedstawione zagadnienia są przyczynkami do dyskusji, zadań, ćwiczeń, odgrywania ról - aktywności realizowane wyłącznie w języku angielskim. Wykorzystanie metod internaktywnych oraz narzędzi mobilnych np. oprogramowania Quizlet.</t>
  </si>
  <si>
    <t>obcy</t>
  </si>
  <si>
    <t>Market Leader intermediate; Platforma e-learningowa; oprogramowanie wspierające naukę języka m.in. Quizlet.</t>
  </si>
  <si>
    <t>adekwatne formy zaliczeń</t>
  </si>
  <si>
    <t>zakres merytoryczny kursu</t>
  </si>
  <si>
    <t>posługiwać się językiem obcym w sytuacjach zawodowych, które związane są z realizacją działań przedsiębiorczych. Ponadto, słuchacz potrafi zastosować wybrane rozwiązania z zakresu technologii informacyjno-komunikacyjnych w podejmowanych decyzjach biznesowych.</t>
  </si>
  <si>
    <t>polski / obcy</t>
  </si>
  <si>
    <t>Student musi mieć zaliczone dwa kursy: 1/ Metodyka pisania prac magisterskich; 2/ Metody prowadzenia badań ekonomicznych.</t>
  </si>
  <si>
    <t>wszelkie egzo- i endogeniczne uwarunkowania procesów zarządzania, stanowiące podstawę do rozwiązywania realnych problemów menedżerskich.</t>
  </si>
  <si>
    <t>wykazać praktyczne umiejętności identyfikowania, diagnozowania i rozwiązywania realnych problemów zarządczych w różnych funkcjach i obszarach zarządzania, w tym zgodnych z obraną specjalnością.</t>
  </si>
  <si>
    <t>do przeprowadzenia samodzielnego procesu badawczego i wykazania krytycznej i selektywnej postawy wobec zebranych źródeł informacji oraz do sformułowania konsekwentych, logicznych rekomendacji / zaleceń zmian.</t>
  </si>
  <si>
    <t>Przygotowanie studenta do samodzielnej, prowadzonej metodami naukowymi, analizy problemów oraz do prezentowania rezultatów badań własnych w ramach pracy magisterskiej.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</si>
  <si>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1. G. Maniak, E. Świergiel, A. Zelek, Twoja praca promocyjna – od dylematów do perfekcji. Poradnik dla studentów ZPSB, Wyd. Naukowe ZPSB, Szczecin 2010 (także w wersji elearningowej).
2. J. Lichtarski, Praktyczny wymiar nauk o zarządzaniu, PWE, Warszawa 2015.</t>
  </si>
  <si>
    <t>posiada umiejetność kształtowania działalności gospodarczej z uwzględnieniem przepisów prawa gospodarczego publicznego i prywatnego.</t>
  </si>
  <si>
    <t>posiada podstawowe umiejętności  i kompetencje z zakresu prawa gospodarczego i cywilnego, umożliwiające mu funkcjonowanie w strukturze spółki handlowe.</t>
  </si>
  <si>
    <t>jest świadomy poziomu swojej wiedzy prawnej w obszarze podmiotw gospodarczych oraz konieczności jej uzupełniania wraz ze zmieniającym się otoczeniem; potrafi współpracować w grupie, w tym korzystać z doradców - ekspertów/specjalistów.</t>
  </si>
  <si>
    <t>1/ Źródła prawa gospodarczego; 
2/ Źródła prawa spółek handlowych; 
3/ Ogólna charakterystyka osobowych i kapitałowych; 
4/ Rodzaje spółek handlowych (spółka jawna, spółka partnerska, spółka komandytowa, spółka komandytowo-akcyjna, spółka, spółka z ograniczoną odpowiedzialnością, spółka akcyjna); 
5/ Spółka jawna (powstanie, stosunki wewnętrzne i zewnętrzne, likwidacja); 
6/ Spółka partnerska (powstanie, stosunki wewnętrzne i zewnętrzne, likwidacja); 
7/ Spółka komandytowa (powstanie, stosunki wewnętrzne i zewnętrzne, likwidacja); 
8/ Spółka komandytowo-akcyjna (powstanie, stosunki wewnętrzne i zewnętrzne, likwidacja); 
9/ Spółka z ograniczoną odpowiedzialnością (powstanie, organy, odpowiedzialność za zobowiązania, likwidacja); 
10/ Spółka akcyjna (powstanie, organy, odpowiedzialność za zobowiązania, likwidacja).</t>
  </si>
  <si>
    <t>1. A. Kidyba, Prawo handlowe, C.H.Beck, Warszawa 2015;
2. Prawo spółek handlowych. Podręcznik akademicki, A. Koch, J. Napierała (red.), Wolters Kluwer, Warszawa 2015;
3. W. Pyzioł, A. Szumański, I. Weiss, Prawo spółek, wyd. C.H. Beck 2014;
4. K. Bilewska, A. Chłopecki, Prawo handlowe, wyd. C.H. Beck 2015; 
5. Kodeks spółek handlowych z komentarzami (wersja najnowsza).</t>
  </si>
  <si>
    <t>1. A. Opalski, Europejskie prawo spółek, LexisNexis, Warszawa 2010;
2. S. Sołtysiński, A. Szajkowski, A. Szumański, J. Szwaja, Kodeks spółek handlowych. Komentarz, t. I-V oraz suplement, C.H.Beck, Warszawa 2005-2010;
3. System Prawa Handlowego, t. 2, Prawo spółek handlowych, S. Włodyka (red.), C.H.Beck, Warszawa 2012;
4. System Prawa Prywatnego, t. 16, Prawo spółek osobowych, A.Szajkowski (red.), C.H.Beck, Warszawa 2008;
5. System Prawa Prywatnego, t. 17A i 17B, Prawo spółek kapitałowych, S.Sołtysiński (red.), C.H.Beck, Warszawa.</t>
  </si>
  <si>
    <t>1/ Pojęcie, źródła prawa i podstawowe zasady prawa pracy; 
2/ Podstawowe pojęcia prawa pracy: pracodawca, pracownik, zakład pracy, stosunek pracy; 
3/ Podstawy nawiąznia stosunku pracy (umowa o pracę, mianowanie, powołanie, wybór, spółdzielcza umowa o pracę); 
4/ Stosunek pracy, odpowiednie stosowanie przepisów kodeksu cywilnego w prawie pracy; 
5/ Prawa i obowiązki stron stosunku pracy; 
6/ Odpowiedzialność stron stosunku pracy; 
7/ Czas pracy; 
8/ Urlopy pracownicze; 
9/ Tryby rozwiązania umów o pracę.</t>
  </si>
  <si>
    <t>1. M. Barzycka-Banaszczyk, Prawo pracy, C.H.Beck, Warszawa 2015. 
2. L. Florek, Prawo pracy, C.H.Beck, Warszawa 2015.
3. J. Stelina, Prawo pracy, C.H.Beck, Warszawa 2016. 
4. Kodeks pracy z komentarzem (wersja najnowsza).</t>
  </si>
  <si>
    <t>1. A. Malinowski, Nawiązywanie i rozwiązywanie stosunku pracy. Komentarz praktyczny, C.H.Beck, Warszawa 2015.
2. R. Terlecki, N. Szok, Prawo pracy w praktyce, C.H.Beck,  Warszawa 2015. Serwisy online np.:  http://www.infor.pl/wskazniki/prawo-pracy-i-ubezpieczen-spolecznych .</t>
  </si>
  <si>
    <t>główne źródła prawa gospodarczego; rozpoznaje podstawowe terminy i normy prawne niezbędne do pracy na stanowiskach menedżerskich.</t>
  </si>
  <si>
    <t>zastosować adekwatne źródła prawa do rozwiązania dylematów i problemów zarządczych na kanwie obowiązujących przepisów.</t>
  </si>
  <si>
    <t>do przestrzegania wszelkich norm prawnych w swojej pracy zawodowej.</t>
  </si>
  <si>
    <t>Głównym celem zajęć jest przyswojenie sobie przez studentów wiedzy z zakresu prawa niezbędnej w biznesie oraz nabycie  praktycznych umiejętności związanych z zastosowaniem przekazanej wiedzy w obszarze praktyki gospodarczej.W szczególności celem zajęć jest dostarczenie wiedzy na temat: rodzajów spółek handlowych; zasad funkcjonowania spółek handlowych; żródeł prawa gospodarczego, prawa handlowego, prawa pracy i prawa podatkowego; zasad podejmowania i prowadzenia działalności gospodarczej w świetle obowiązującego ustawodawstwa; zawierania i wykonywania umów handlowych; podstawowych zasad i pojęć prawa podatkowego; podstawowych zasad prawa pracy, w tym zasad nawiązywania stosunku pracy oraz praw i obowiązków pracownika i pracodawcy.</t>
  </si>
  <si>
    <t xml:space="preserve">Celem modułu jest wyposażenie studenta z wybrane kompetencje społeczne / miękkie, związane z zarządzaniem organizacjami w różnych uwarunkowaniach i kontekstach. </t>
  </si>
  <si>
    <t>istotę i znaczenie zasad zarządzania zespołami, pracy w zespołach oraz inne wybrane konteksty zarządzania (zgodnie z wybranym kursem).</t>
  </si>
  <si>
    <t>funkcjonować w zespole operacyjnym, projektowym, podejmując rolę zrówno lidera, jak i członka oraz potrafi zastosować w praktyce inne wybrane konteksty zarządzania (zgodnie z wybranym kursem).</t>
  </si>
  <si>
    <t>do podejmowania współdziałania w zespołach operacyjnych i projektowych, w róznych obszarach zarządzania.</t>
  </si>
  <si>
    <t>zna i rozumie istotę pracy zespołowej oraz czynniki warunkujące jej sprawność.</t>
  </si>
  <si>
    <t>jest zdolny do podejmowania współpracy w zespołach operacyjnych / projektowych i do podejmowania w nich różnych ról.</t>
  </si>
  <si>
    <t>zgłasza gotowość do współdziałania w zespołach zadaniowych, wykazuje umiejętność zawierania kompromisów i postawy empatyczne wobec innych członków zespołu.</t>
  </si>
  <si>
    <t>1/ Grupy i zespoły w organizacjach – cechy różnicujące. 
2/ Typologia grup i zespołów. 
3/ Czynniki warunkujące skuteczność i sprawnośc zespołu. 
4/ Komunikacja w zespole.  
5/ Zespoły zadaniowe w świecie pracy 2.0. 
6/ Konkurencja i współpraca międzyzespołowa. 
7/ Zarządzanie projektami w organizacji a rola zespołu. 
8/ Konflikty w zespołach organizacyjnych. 
9/ Patologie w zespołach i organizacjach – diagnozowanie i przeciwdziałanie. 
10/ Typy osobowości a kultura zespołu.</t>
  </si>
  <si>
    <t>1. J. Adair, Budowanie zespołu [jak stworzyć dynamiczny zwycięski zespół, Studio Emka, 2001.
2. J. Waszkiewicz, Kierowanie zespołami, CL Consulting i Logistyka: Oficyna Wydawnicza "Nasz Dom i Ogród", 2006.</t>
  </si>
  <si>
    <t xml:space="preserve">1. Zespół - kultura - projekt, red. W. Olejniczak, Wydawnictwo Zachodniopomorskiej Szkoły Biznesu w Szczecinie, 2009. 
2. J. Appelo, Zarządzanie 3.0. Kierowanie zespołami z wykorzystaniem metodyk Agile, Helion 2016.
</t>
  </si>
  <si>
    <t xml:space="preserve">Celem modułu – seminarium dyplomowe jest przygotowanie studenta do procesu opracowania pracy magisterskiej, stanowiącej rozwiązanie faktycznego, realnego problemu związanego z różnymi funkcjami zarządzania, na tle studiów literaturowych i procesu naukowo-badawczego. </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</si>
  <si>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</si>
  <si>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</si>
  <si>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 xml:space="preserve">Moduł dyplomowy (1), (2) oraz Moduł specjalnościowy (1), (2), (3). </t>
  </si>
  <si>
    <t>Student powinien posiadać podstawową wiedzę z zakresu zarządzania, ekonomii i finansów (znajomość podstawowych pojęć w dyscyplinach naukowych: nauki o zarządzaniu i jakości oraz ekonomia i finanse).</t>
  </si>
  <si>
    <t>posiada wiedzę na temat metodologii pisania pracy magisterskiej, z uwzględniniem wyzwań pracy o charakterze empiycznym, projektowym, wdrożeniowym z uwzględnieniem jej użyteczności/utylitarności</t>
  </si>
  <si>
    <t>posiada wiedzę na temat zasad samodzielnego przeprowadzenia procesów badawczych, w tym badań pierwotnych i wtórnych na cele pracy badawczej tj. pracy magisterskiej</t>
  </si>
  <si>
    <t>myśli logicznie i analitycznie, jest zdolny do samodzielnej pracy badawczej, prezentacji jej założeń i efektów.</t>
  </si>
  <si>
    <t>1. Procedura dyplomowa obowiazująca na kierunku Zarządzanie, studia drugiego stopnia o profilu praktycznym. 
2. Podstawowe zagadnienia związane z procesem tworzenia pracy magisterskiej: wybór tematu; formułowanie celu pracy i problemu badawczego; formułowanie hipotez badawczych,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4.Technika pisania prac naukowych (praca magisterska):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</si>
  <si>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elearningowej).
2. J. Lichtarski, Praktyczny wymiar nauk o zarządzaniu, PWE, Warszawa 2015.</t>
  </si>
  <si>
    <t>ma i rozwija umiejętność samodzielnego przeprowadzenia badań i przygotowania raportu z procesu badawcego (praca magisterska).</t>
  </si>
  <si>
    <t>W ramach seminarium dyplomowego (semestr 2) odbywa się: 
1/ proces badań empirycznych, analiza wyników, raportowanie, konkludowanie, rekomendacje; 
2/ redakcja pracy, strukturyzowanie i integrowanie części teoretycznej z empiryczną, formułowanie związków między teorią a praktyką.</t>
  </si>
  <si>
    <t>Moduł specjalnościowy (1) ZZL</t>
  </si>
  <si>
    <t>Moduł specjalnościowy (2) ZZL</t>
  </si>
  <si>
    <t>Moduł specjalnościowy (3) ZZL</t>
  </si>
  <si>
    <t>Moduł aktywności praktycznej ZZL</t>
  </si>
  <si>
    <t>Kurs 5.3.</t>
  </si>
  <si>
    <t>dr I. Rafaląt</t>
  </si>
  <si>
    <t>Trendy i wyzwania ZZL</t>
  </si>
  <si>
    <t>Efektywny dobór pracowników</t>
  </si>
  <si>
    <t>Prowadzenie rozmów rekrutacyjnych - warsztat</t>
  </si>
  <si>
    <t>Zachowania ludzi w sytuacjach trudnych - warsztat</t>
  </si>
  <si>
    <t>Employer branding</t>
  </si>
  <si>
    <t>Zarządzanie wynikami</t>
  </si>
  <si>
    <t>Rozwój organizacji</t>
  </si>
  <si>
    <t>trendy i wyzwania w obszarze zarządzania zasobami ludzkimi i dostrzega potrzebę ciągłego udoskonalania procesów personalnych w organizacjach, szczególnie w obszarze uefektywniania doboru pracowników oraz w prowadzeniu rozmów rekrutacyjnych; pakiet nowoczesnych metod i narzędzi doboru pracowników; wie jak efektywnie projektować dobór pracowników, przeprowadzać rozmowy rekrutacyjne.</t>
  </si>
  <si>
    <t>tworzyć i usprawniać działania HR'owe odpowiadające wyzwaniom współczesnych organizacji; zaprojektować efektywny proces doboru, sprawnie przeprowadzić rozmowę rekrutacyjną, wykorzystując przy tym nowoczesne metody i narzędzia zarządzania zasobami ludzkimi.</t>
  </si>
  <si>
    <t>indywidualnie i zespołowo, dostrzegając różnorodność możliwości, tworzyć scenariusze działań w obszarze zarządzania zasobami ludzkimi; jest przygotowany do analizowania atutów i słabości każdego z proponowanych rozwiązań oraz gotowy do trafnego określania warunków niezbędnych dla powodzenia w ich wdrażaniu, szczególnie w obszarze doboru pracowników.</t>
  </si>
  <si>
    <t>Wskazane jest ukończenie kursu z Strategiczne ZZL oraz Negocjacje w zarządzaniu.</t>
  </si>
  <si>
    <t>Celem modułu jest przekazanie uczestnikom kompleksowej i nowoczesnej wiedzy teoretycznej z uwzględnieniem trendów i wyzwań zzl oraz doskonalenie ich umiejętności praktycznych w obszarze zarządzania zasobami ludzkimi, szczególnie w zakresie efektywnego doboru pracowników oraz prowadzenia rozmów rekrutacyjnych.</t>
  </si>
  <si>
    <t>zna czynniki wewnętrzne i zewnętrzne wpływające na kształt współczesnego zarządzania ludźmi i pojmuje kierunki zmian w obszarze zarządzania ludźmi we współczesnych organizacjach.</t>
  </si>
  <si>
    <t>zna w pogłebionym zakresie i rozumie funkcję działów HR i rolę podmiotów odpowiedzialnych za zarządzanie ludźmi oraz wyzwania jakie przed nim stoją w procesie skutecznego budowania wartości firmy.</t>
  </si>
  <si>
    <t>zna nowe praktyki w zakresie zarządzania ludźmi, identyfikuje trendy i kierunki zmian w tym obszarze.</t>
  </si>
  <si>
    <t>umie identyfikować kluczowe determinanty wpływające na kształt współczesnego zarządzania ludźmi, konstruuje i wybiera optymalne dla sytuacji koncepcje zarządzania ludźmi, w szczególności zarządzanie talentami, zarządzanie kompetencjami, nowoczesne systemy ocen pracowniczych, zarządzanie zespołami wirtualnymi, zarządzanie trudnymi pracownikami, równowagę pomiędzy pracą zawodową a życiem osobistym.</t>
  </si>
  <si>
    <t xml:space="preserve">ma i rozwija praktyczne umiejętności projektowania - tworzenia od podstaw oraz ciągłego usprawniania HR’owych działań, odpowiadających wyzwaniom współczesnych organizacji. </t>
  </si>
  <si>
    <t>potrafi znaleźć adekwatne rozwiązania problemów związanych z zarządzaniem ludźmi w firmie, identyfikując oraz umiejętnie wykorzystując zarówno szanse/ zagrożenia, jak i atuty/ słabości organizacji.</t>
  </si>
  <si>
    <t xml:space="preserve">jest zdolny samodzielnie oceniać procesy zachodzące w organizacji oraz na rynku pracy i krytycznie odnosić się do tej oceny, zachowując rzetelność, staranność, obiektywizm i racjonalność w proponowaniu odpowiednich rozwiazań w obszarze zarządzania ludźmi.
</t>
  </si>
  <si>
    <t>jest gotów funkcjonować w zespole, pełniąc rozmaite funkcje (również lidera grupy) – potrafi uczestniczyć lub kierować procesem zespołowego podejmowania decyzji, czyniąc to w sposób etyczny i zgodny z normami społecznymi.</t>
  </si>
  <si>
    <t>docenia różnorodność wśród innych ludzi i pokonuje schematyczne myślenie, uprzedzenia i stereotypy – jest tolerancyjny i otwarty.</t>
  </si>
  <si>
    <t>zna i rozumie etapy procesu pozyskiwania pracowników i czynniki determinujące ten proces zarządzania ludźmi. Wie jak optymalizować poszczególne działania w obszarze doboru i projektować skuteczne procesy rekrutacji, selekcji i adaptacji do pracy.</t>
  </si>
  <si>
    <t>ma kompleksową wiedzę na temat narzędzi i metod rekrutacji, selekcji oraz wprowadzenia do pracy, w tym głównie w zakresie prowadzenia wywiadu kompetencyjnego, poszukiwań bezpośrednich oraz assessment center.</t>
  </si>
  <si>
    <t>wie jak projektować i realizować proces doboru, w pełni dostosowany do potrzeb rynku pracy oraz rozumie problemy w zakresie
doboru pracowników. Zna współczesne tredny w rekrutacji, selekcji i adaptacji do pracy.</t>
  </si>
  <si>
    <t>ma praktyczne umiejętności projektowania efektywnego procesu doboru, w pełni dostosowanego do potrzeb rynku pracy. Analizuje i rozwiązuje podstawowe problemy w zakresie doboru pracowników.</t>
  </si>
  <si>
    <t xml:space="preserve">konstruuje i wybiera optymalne dla sytuacji metody, techniki i narzędzia w obszarze doboru pracowników. </t>
  </si>
  <si>
    <t>posiada techniczne i analityczne umiejętności dokonywania diagnozy zjawisk w otoczeniu firmy o istotnym znaczeniu dla efektywności procesu doboru pracowników.</t>
  </si>
  <si>
    <t>jest gotów indywidualnie i / lub grupowo przeprowadzać ocenę czynników determinujących dobór pracowników, pozwalającą na efektywne projektowanie i usprawnie poszczególnych działań w tym obszarze.</t>
  </si>
  <si>
    <t>jest zdolny pracować w zespole proponując i argumentując rozwiązania w zakresie doboru pracowników, pełniąc różne role; posiada przy tym umiejętności organizacyjne pozwalające na realizację celów związanych z projektowaniem i podejmowaniem działań profesjonalnych w obszarze HR.</t>
  </si>
  <si>
    <t>jest gotów myśleć i działać kreatywnie, w zgodzie z kryteriami efektywności procesów ZZL</t>
  </si>
  <si>
    <t xml:space="preserve">1. Rekrutacja i jej cele. Pozytywny wizerunek firmy i marketingowe podejście do działań rekrutacyjnych. Przygotowanie procesu rekrutacyjnego i planu rekrutacji. Diagnoza potrzeb personalnych. Opis stanowiska. Profil kandydata. Przykłady sformułowań dla profilu wymagań stanowiska. Pozyskiwanie kandydatów. Metody rekrutacji. Rekrutacja internetowa i jej możliwe wykorzystanie. Współpraca z firmami i instytucjami w obszarze rekrutacji. Dyskryminacja i inne błędy popełniane w procesie rekrutacji. Informatyzacja i internetyzacja - najnowsze trendy w rekrutacji kandydatów.
2. Selekcja i jej strategie. Kryteria selekcyjne. Metody i narzędzia selekcji oparte na kwestionariuszach, wywiadzie i ocenie działania. Zasady profesjonalnego pomiaru kompetencji. Assessment Centre i grupowe metody badania przydatności. Kształtowanie sesji Assessment Centre. Dokonywanie końcowego wyboru na podstawie różnorodnych danych. Najnowsze trendy w selekcji. Zmiany natury zajęć zawodowych i mechanizmów kariery.
3. Adaptacja nowego pracownika. Metody i narzędzia wdrożenia do pracy. Umowa o pracę i działania po podpisaniu umowy. </t>
  </si>
  <si>
    <t>1. Skuteczna rekrutacja, praca zbiorowa, Grupa Wydawnicza Infor, Warszawa 2019.
2. M. Suchar, Rekrutacja i selekcja personelu, C.H. Beck, Warszawa 2009.
3. D. Wieczorek, Skuteczna rekrutacja czyli jak samodzielnie zatrudnić właściwą osobę na właściwe stanowisko, Wyd. Helion, Gliwice 2012.
4. J. Woźniak, Rekrutacja. Teoria i praktyka, Wyd Naukowe PWN, Warszawa 2013.
5. W. Jarecki, Rekrutacja pracowników, Economicus, Szczecin 2012.
6. J. Wieczorek, Zatrudnianie i rozwój pracowników z zastosowaniem metody Assessment Center Development Center, Wyd. Ośrodek Doradztwa i Doskonalenia Kadr Sp z o.o., Gdańsk 2010.</t>
  </si>
  <si>
    <t>1. G. Filipowicz, HR Business Partner, Koncepcja i praktyka, Wolters Kluwer, Warszawa 2019.
2.T. Oleksyn, Zarządzanie zasobami ludzkimi w organizacji, Oficyna Wydawnicza Wolters Kluwer, Warszawa 2014.
3. Zarządzanie kapitałem ludzkim. Procesy – narzędzia – aplikacje, red nauk. M. Juchnowicz, PWE, Warszawa 2014.
4. P. Reilly, T. Williams, Strategiczne zarzadzanie zasobami ludzkimi. Wyd. Wolters Kluwer Polska, Warszawa 2012.
5. Z. Pawlak, Zarządzanie zasobami ludzkimi w przedsiębiorstwie. Wyd. Poltext, Warszawa 2011.
6. M. Armstrong, Zarządzanie zasobami ludzkimi. Wyd. Wolters Kluwer Polska, Warszawa 2011.
7. D. Ulrich i inni, Nowoczesne zarządzanie zasobami ludzkimi. Wyd. Wolters Kluwer Polska, Warszawa 2010.</t>
  </si>
  <si>
    <t>zna w zaawansowanym stopniu rodzaje rozmów kwalifikacyjnych i wie jak się do nich przygotować.</t>
  </si>
  <si>
    <t>zna i rozumie metody oraz zasady prowadzenia rozmów rekrutacyjnych, techniki zadawania pytań, wywierania dobrego wrażenia.</t>
  </si>
  <si>
    <t xml:space="preserve">zna i rozpoznaje najczęstsze błędy popełniane w rozmowach i dostrzega powody ich występowania. </t>
  </si>
  <si>
    <t xml:space="preserve">ma praktyczne umiejętności przygotowania i właściwego przeprowadzenia rozmów rekrutacyjnych. Potrafi zaprojektować scenariusze różnych rozmów rekrutacyjnych, przygotować się do różnych typów rozmów oraz przeprowadzić rozmowę rekrutacyjną, umożliwiającą diagnozę wiedzy, doświadczenia oraz motywacji potencjalnego kandydata do pracy. </t>
  </si>
  <si>
    <t>posiada techniczne i analityczne umiejętności dokonywania oceny przebiegu rozmowy selekcyjnej. Pojmuje najczęstsze błędy pojawiające się przy rozmowie rekrutacyjnej i potrafi ich unikać zarówno w procesie przygotowania, jak i przeprowadzenia rozmowy.</t>
  </si>
  <si>
    <t xml:space="preserve">potrafi sprawnie interpretować informacje zawarte w komunikatach werbalnych i niewerbalnych oraz diagnozować błędne odpowiedzi. Potrafi sporządzać pomocne w procesie rekrutacyjnym notatki po rozmowie kwalifikacyjnej.
</t>
  </si>
  <si>
    <t>jest gotów funkcjonować w zespole, pełniąc rozmaite funkcje (również lidera grupy) – potrafi uczestniczyć jako doradca w przygotowaniach i prowadzeniu przez innych rozmowę rekrutacyjną oraz samodzielnie przygotować i poprowadzić taką rozmowę.</t>
  </si>
  <si>
    <t>wykazuje ciekawość poznawczą w poszukiwaniu możliwości uczenia się i wykorzystywania jego efektów w różnorodnych sytuacjach życiowych.</t>
  </si>
  <si>
    <t>potrafi myśleć i działać w zgodzie z kryteriami efektywności oraz jest gotów do przestrzegania norm etycznych i społecznych tak w procesie przygotowania, jak i przeprowadzania rozmów rekrutacyjnych.</t>
  </si>
  <si>
    <t>1. Skuteczna rekrutacja, praca zbiorowa, Grupa Wydawnicza Infor, Warszawa 2019.
2. A. Śniegocka, Rozmowa kwalifikacyjna. O czym nie wiedzą kandydaci do pracy, czyli sekrety rekrutujących, Wydawnictwo Helion, Gliwice 2015. 
3. B. Linde, S. Schustereit, Rekrutacja pracowników. Jak znaleźć idealnego kandydata?, Wydawnictwo C.H. Beck, Warszawa 2009. 3. W. Jarecki, Rekrutacja pracowników, Economicus, Szczecin 2012.
4. D. Wieczorek, Skuteczna rekrutacja czyli jak samodzielnie zatrudnić własciwą osobę na właściwe stanowisko, Wydawnictwo Helion, Gliwice 2012.</t>
  </si>
  <si>
    <t>1. J. Ros, Rozmowa kwalifikacyjna. Co pracodawca chce usłyszeć i jak mu to powiedzieć, PWE S.A., Warszawa 2013.
2. W. Dee, Rozmowa kwalifikacyjna. Jak wybrać najlepszego kandydata do pracy,PWE S.A., Warszawa 2011.</t>
  </si>
  <si>
    <t>uwarunkowania zachowań ludzi w sytuacjach trudnych oraz wie jak budować pozytywny wizerunek organizacji; dostrzega potrzebę ciągłego udoskonalania działań personalnych w tych obszarach; m a kompleksową wiedzę na temat nowoczesnych metod i narzędzi budowania pozytywnego wizerunku pracodawcy; zna i rozumie podstawowe reakcje i mechanizmy odpowiedzialne za zachowania człowieka w sytuacjach trudnych. Wie jak efektywnie wykorzystać odpowiednie strategie zachowań, by sprawnie radzić sobie w sytuacjach trudnych.</t>
  </si>
  <si>
    <t>tworzyć i usprawniać działania HR'owe wspierające osiąganie pozytywnego wizerunku organizacji; skutecznie zapobiegać i minimalizować negatywne skutki stresu zwiazane z sytuacjami trudnymi; znaleźć adekwatne rozwiązania problemów wizerunkowych firmy i zaprojektować strategię employer brandingową.</t>
  </si>
  <si>
    <t>indywidualnie i zespołowo, dostrzegając różnorodność możliwości, tworzyć scenariusze działań w obszarze zarządzania zasobami ludzkimi; do analizowania atutów i słabości każdego z proponowanych rozwiązań oraz gotowy do trafnego określania warunków niezbędnych dla powodzenia w ich wdrażaniu, szczególnie w obszarze zachowań ludzi w sytuacjach trudnych oraz budowania pozytywnego wizerunku organizacji.</t>
  </si>
  <si>
    <t>Moduł: Specjalnościowy (1) ZZL, kurs: Strategiczne ZZL, kurs: Negocjacje w zarządzaniu.</t>
  </si>
  <si>
    <t>Celem modułu jest przekazanie uczestnikom kompleksowej i nowoczesnej wiedzy teoretycznej i praktycznej niezbędnej do radzenia sobie w sytuacjach trudnych i w budowaniu pozytywnego wizerunku oraz doskonalenie umiejętności praktycznych w tym obszarze zarządzania zasobami ludzkimi.</t>
  </si>
  <si>
    <t>wie i rozumie jak radzić sobie w sytuacjach trudnych, zna uwarunkowania funkcjonowania człowieka w sytuacjach trudnych.</t>
  </si>
  <si>
    <t>zna i rozumie źródła i symptomy stresu oraz jego konsekwencje.</t>
  </si>
  <si>
    <t>rozpoznaje i rozumie podstawowe reakcje i mechanizmy odpowiedzialne za zachowania człowieka w sytuacjach trudnych w odwołaniu do różnych koncepcji oraz zna strategie zachowań ludzi w sytuacjach trudnych.</t>
  </si>
  <si>
    <t xml:space="preserve">potrafi wykorzystać różne strategie zachowań w sytuacjach trudnych. </t>
  </si>
  <si>
    <t xml:space="preserve">potrafi zastosować w praktyce wnioski wynikające z badań nt. reakcji ludzi na sytuacje trudne, np. utratę pracy i bezrobocie, zmianę organizacyjną czy sytuację mobbingu w miejscu pracy. </t>
  </si>
  <si>
    <t xml:space="preserve">umie rozpoznać czynniki psychologiczne i środowiskowe wpływające na patologizację zachowań ludzi w sytuacjach trudnych. </t>
  </si>
  <si>
    <t>potrafi zapobiegać i minimalizować negatywne skutki stresu zwiazane z sytuacjami trudnymi.</t>
  </si>
  <si>
    <t>jest otwarty na współpracę i budowę relacji wewnątrzgrupowych, potrafi przyjmować w grupie różne role, w tym role doradcze.</t>
  </si>
  <si>
    <t>jest zdolny znaleźć adekwatne rozwiązania problemów związanych z sytuacją trudną i na tym tle rekomendować adekwatne zmiany w zachowaniu ludzi.</t>
  </si>
  <si>
    <t>wykazuje praktyczne umiejętności radzenia sobie w sytuacji trudnej, posiada  techniczne i analityczne umiejętności dokonywania analizy sytuacji trudnej i efektywnych rozwiązań.</t>
  </si>
  <si>
    <t>1. E. Radecki, Zachowania organizacyjne. Pytania i odpowiedzi. WSIE, Szczecin, 2010.
2. G. Bartkowiak, Człowiek w pracy. Od stresu do sukcesu w organizacji, Polskie Wydawnictwo Ekonomiczne, Warszawa 2009.
3.G. Kranas, Organizacja. Praca. Bezrobocie, Wydawnictwo Uniwersytetu Warszawskiego, Warszawa 1999.
4. S.M. Litzke, H. Schun, Stres, mobbing i wypalenie zawodowe, Gdańskie Wydawnictwo Psychologiczne, Gdańsk 2007.
5. W. Łosiak, Psychologia stresu, Wydawnictwa Akademickie i Profesjonalne, Warszawa 2008.
6. P.G. Zimbardo, R.L. Johnson , V. McCann, Psychologia. Kluczowe koncepcje, tom 5, PWN, Warszawa 2010.</t>
  </si>
  <si>
    <t>wie i rozumie, że budowanie wizerunku pracodawcy to ciągły proces i jest świadomy czynników, które na niego wpływają. Student rozumie potrzebę nadążania za zmieniającymi się trendami, nowymi technologiami w tworzeniu pozytywnego wizerunku firmy i ma świadomość ciągłego uczenia się i aktualizacji wiedzy.</t>
  </si>
  <si>
    <t>zna różne metody, techniki i praktyczne zestawy narzędzi, który są pomocne w budowaniu pozytywnego wewnętrznego i zewnętrznego wizerunku pracodawcy.</t>
  </si>
  <si>
    <t>potrafi znaleźć adekwatne rozwiązania problemów wizerunkowych firmy. Potrafi zaprojektować strategię employer brandingową, odpowiadającą strategii firmy. Analizuje i wykorzystuje wyróżniki firmy w kształtowaniu wizerunku firmy.</t>
  </si>
  <si>
    <t xml:space="preserve">potrafi analizować działania i kampanie EB wybranych pracodawców i uzyskuje praktyczne umiejętności projektowania strategii employerbrandingowej dla wybranej firmy. </t>
  </si>
  <si>
    <t>posiada techniczne i analityczne umiejętności komunikowania poszczególnym interesariuszom założeń EB oraz potrafi mierzyć efektywność działań wizerunkowych. Potrafi określić rolę procesów HR w kształtowaniu wizerunku firmy.</t>
  </si>
  <si>
    <t xml:space="preserve">wie jak projektować strategię Employer Branding, zna etapy działania w tym obszarze oraz wie jak planować pojedyncze działania Employer Branding. </t>
  </si>
  <si>
    <t>jest gotów funkcjonować w zespole, pełniąc rozmaite funkcje (również lidera grupy) – potrafi uczestniczyć lub kierować procesem zespołowego podejmowania decyzji w projektowaniu strategii employerbrandingowej.</t>
  </si>
  <si>
    <t>jest zdolny myśleć i działać kreatywnie wykorzystując metodę Design Thinkingo, w zgodzie z kryteriami efektywności strategicznej i przedsiębiorczości.</t>
  </si>
  <si>
    <t>jest gotów indywidualnie i / lub grupowo przeprowadzać ocenę zjawisk i zdarzeń jako podstawę do podejmowania decyzji w obszarze budowania pozytywnego wizerunku firmy.</t>
  </si>
  <si>
    <t>1. Employer brandingowy (EB) pojęciownik.
2. EB – po co? z kim? dla kogo?
3. Marka korporacyjna vs. marka pracodawcy – “efekt halo”.
4. Audyt marki pracodawcy – sposoby na zbieranie danych, liczb i opinii .
5. Punkty styku z marką pracodawcy – “Candidate&amp;Employee Experience”.
6. Grupy docelowe pracodawcy.
   • mapa interesariuszy,
   • tworzenie person,
   • dobór kanałów i mediów pod wybraną personę,
7. Employee Value Proposition (EVP).
   • istota,
   • 5 pytań B. Minchingtona,
   • matryca EVP,
   • projektowanie EVP dla organizacji,
8. Strategia EB.
   • cele,
   • KPI,
   • etapy,
   • kamienie milowe,
   • organizacja pracy,
9. Analiza działań i kampanii EB wybranych pracodawców.</t>
  </si>
  <si>
    <t>1. J. Dąbrowska, Praktyka Employer Brandingu. Rozmowy z managerami, Wyd Kalitero, Warszawa 2016.
2. M. Kozłowski, Employer branding. Budowanie wizerunku pracodawcy krok po kroku, Wydawnictwo  Wolters Kluwer, Warszawa 2016.</t>
  </si>
  <si>
    <t>1. K. Wojtaszczyk, Employer bradning czyli zarządzanie marką pracodawcy. Uwarunkowania, procesy, pomiar, Wyd. Uniwesrytet Łódzki, Łódź 2012.
2. J. Leary-Joyce, Budowanie wizerunku pracodawcy z wyboru, Wyd. Oficyna Wolters Kluwer, Warszawa 2012.</t>
  </si>
  <si>
    <t>proces zarządzania wynikami oraz proces rozwoju kompetencji i umiejętności pracowników; dostrzega potrzebę ciągłego udoskonalania działań personalnych w tych obszarach; ma kompleksową wiedzę na temat nowoczesnych metod i narzędzi zarządzania wynikami oraz rozwijania kompetencji i umiejetności pracowników;  wie jak efektywnie projektować i realizować proces zarządzania wynikami w pełni dostosowany do potrzeb rozwoju organizacji.</t>
  </si>
  <si>
    <t>tworzyć i usprawniać działania HR'owe wspierające osiąganie efektywności w organizacji;  zaprojektować efektywny proces zarządzania wynikami oraz proces rozwijania komopetencji i umiejętności pracowników, wykorzystując przy tym nowoczesne metody i narzędzia zarządzania zasobami ludzkimi.</t>
  </si>
  <si>
    <t>indywidualnie i zespołowo, dostrzegając różnorodność możliwości, tworzyć scenariusze działań w obszarze zarządzania zasobami ludzkimi; analizowania atutów i słabości każdego z proponowanych rozwiązań oraz gotowy do trafnego określania warunków niezbędnych dla powodzenia w ich wdrażaniu, szczególnie w obszarze zarządzania wynikami oraz rozwijania kompetencji i umiejętności pracowników.</t>
  </si>
  <si>
    <t>Moduł: Specjalnościowy (1) i (2) ZZL, kurs: Strategiczne ZZL, kurs: Negocjacje w zarządzaniu.</t>
  </si>
  <si>
    <t>Celem modułu jest przekazanie uczestnikom kompleksowej i nowoczesnej wiedzy teoretycznej i praktycznej z obszaru zarządzania wynikami oraz rozwijania potencjału pracowników oraz doskonalenie ich umiejętności praktycznych w tym obszarze zarządzania zasobami ludzkimi.</t>
  </si>
  <si>
    <t>zna i rozumie etapy projektowania procesu zarządzania wynikami pracownikami i czynniki determinujące ten proces zarządzania ludźmi. Zna uwarunkowania efektywności indywidualnej i zespołowej i wie jak optymalizować poszczególne działania w obszarze zarządzania wynikami.</t>
  </si>
  <si>
    <t>zna narzędzia i metody zarządzania wynikami, w szczególności oceniania i motywowania pracowników. Wie jak monitorować efektywność i wykorzystac odpowiednie do tego narzędzia. Zna Kluczowe wskaźniki efektywności (KPI - Key Performance Indicators).</t>
  </si>
  <si>
    <t xml:space="preserve">wie jak projektować i realizować proces zarządzania wynikami w pełni dostosowany do potrzeb firmy oraz zna ideę zarządzania wynikami i wie jak powiązać zarządzanie wynikami ze strategią organizacji. </t>
  </si>
  <si>
    <t>posiada praktyczne umiejętności projektowania procesu zarządzania wynikami w pełni dostosowanego do potrzeb firmy. Analizuje i rozwiązuje podstawowe problemy w zakresie motywowania i oceniania pracowników.</t>
  </si>
  <si>
    <t>konstruuje i wybiera optymalne dla sytuacji metody, techniki i narzędzia w obszarze zarządzania wynikami pracowników.  Student umie zaprojektować system oceniania i motywowania pracowników, umożliwiający zarządzanie wynikami.</t>
  </si>
  <si>
    <t>umie definiować oczekiwania względem kompetencji i efektów, diagnozować je i tworzyć rozwiązania systemowe pozwalające na podejmowanie adekwatnych do potrzeb działań związanych z rozwojem i podnoszeniem wyników. Sprawnie planuje działania rozwojowe.</t>
  </si>
  <si>
    <t>jest gotów do procesu analizy i rozwiązania podstawowych problemów w zakresie zarządzania wynikami pracowników, wykazując ciekawość poznawczą w poszukiwaniu możliwości uczenia się i wykorzystywania jego efektów w różnorodnych sytuacjach organizacyjnych.</t>
  </si>
  <si>
    <t>jest zdolny funkcjonować w zespole, pełniąc rozmaite funkcje (również lidera grupy) – potrafi uczestniczyć lub kierować procesem zespołowego podejmowania decyzji w obszarze zarządzania wynikami.</t>
  </si>
  <si>
    <t>jest gotów myśleć i działać kreatywnie, w zgodzie z kryteriami efektywności procesów zarządzania wynikami.</t>
  </si>
  <si>
    <t>1. Uwarunkowania efektywności indywidualnej i zespołowej.
   Miejsce systemu zarządzania wynikami w systemie oceny i motywacji.
   Zarządzanie wynikami jako proces integrujący zzl ze strategią organizacji.
   Idea systemu zarządzania wynikami.
2. Kluczowe wskaźniki efektywności (KPI – Key Performance Indicators).
3. Monitoring efektywności – wykorzystanie narzędzi.
   Relacje zarządzania wynikami z zarządzaniem przez cele, zarządzaniem kompetencjami oraz system oceny i rozwoju pracowników.
   Rola zarządzania wynikami w budowaniu zaangażowania i motywacji pracowników, a także ich lojalnej postawy wobec organizacji.
   Etapy funkcjonowania systemu zarządzania wynikami.
   Dokumenty wykorzystywane w systemie zarządzania wynikami.
   Kompetencje menedżerów i rozmowy z pracownikami jako baza systemu.
   Błędy w procesie zarządzania wynikami firmy.
4. Planowanie działań rozwojowych.</t>
  </si>
  <si>
    <t>1. B. Jamka, HR na zakręcie. Zarządzanie przez pomiar czy aktywacja kreatywności? Wolters Kluwer, Warszawa 2019.
2. G. Filipowicz, Zarządzanie kompetencjami. Perspektywa firmowa i osobista, Wolters Kluwer Polska, Warszawa 2016.
3. K. Wąsowska-Bąk, D. Górecka, M. Mazur, Assessment. Development Center, Wydawnictwio Helion, Gliwice 2012.
4. K. Padzik, Ocena pracowników. Nowa generacja narzędzi do oceny pracowników w nowym ujęciu klasycznego modelu kompetencji, Wolters Kluwer Polska, Warszawa 2013.</t>
  </si>
  <si>
    <t>1. G. Filipowicz, HR Business Partner, Koncepcja i praktyka, Wolters Kluwer, Warszawa 2019.
2. M. Juchnowicz i inni, Narzędzia i praktyka zarządzania zasobami ludzkimi. Wyd. Poltext, Warszawa 2010.
3. T. Oleksyn, Zarządzanie zasobami ludzkimi w organizacji, Oficyna Wydawnicza Wolters Kluwer, Warszawa 2014.
4. Zarządzanie kapitałem ludzkim. Procesy – narzędzia – aplikacje, red nauk. M. Juchnowicz, PWE, Warszawa 2014.
5. E. Masłyk-Musiał, Strategiczne zarządzanie zasobami ludzkimi, Oficyna Wydawnicza Politechniki Warszawskiej, Warszawa 2011.
6. J. Wieczorek, Efektywne zarządzanie kompetencjami. Tworzenie przewagi konkurencyjnej firmy, Ośrodek Doradztwa Doskonalenia Kadr Sp. zo.o., Gdańsk 2008.</t>
  </si>
  <si>
    <t>zna i rozumie istotę i etapy procesu rozwoju pracowników i czynniki determinujące ten proces zarządzania ludźmi. Wie jak optymalizować poszczególne działania w obszarze określania potrzeb biznesowych i rozwojowych, identyfikowania potencjału pracowników, przygotowania i prowadzenia szkoleń, doskonalenia kompetencji, zarządzania karierą w tym budowania ścieżek kariery zawodowej.</t>
  </si>
  <si>
    <t xml:space="preserve">wie jak projektować i realizować proces rozwoju pracowników  w pełni dostosowany do potrzeb biznesowych i rozwojowych oraz rozumie problemy w zakresie rozwijania kompetencji i umiejętności pracowników. </t>
  </si>
  <si>
    <t>ma kompleksową wiedzę na temat narzędzi i metod rozwijania kompetencji i umiejętnosci pracowników, w tym głównie w zakresie przygotowania szkoleń.</t>
  </si>
  <si>
    <t>posiada praktyczne umiejętności projektowania procesu rozwoju pracowników w pełni dostosowanego do potrzeb biznesowych i rozwojowych organizacji. Analizuje i rozwiązuje podstawowe problemy w zakresie rozwijania pracowników.</t>
  </si>
  <si>
    <t>konstruuje i wybiera optymalne dla sytuacji metody, techniki i narzędzia w obszarze rozwoju pracowników. Potrafi dokonać diagnozy potrzeb rozwojowych, dobrać odpowiednie metody oraz ocenić skuteczność i efektywność programów rozwojowych.</t>
  </si>
  <si>
    <t>posiada techniczne i analityczne umiejętności dokonywania diagnozy zjawisk w otoczeniu firmy o istotnym znaczeniu dla efektywności procesu rozwoju pracowników.</t>
  </si>
  <si>
    <t>jest zdolny myśleć i działać kreatywnie, w zgodzie z kryteriami efektywności organizacji.</t>
  </si>
  <si>
    <t>jest gotów indywidualnie i / lub grupowo przeprowadzać ocenę czynników determinujących rozwój pracowników, pozwalającą na efektywne projektowanie i usprawnie poszczególnych działań w tym obszarze.</t>
  </si>
  <si>
    <t>jest gotów pracować w zespole proponując i argumentując rozwiązania w zakresie rozwoju pracowników, pełniąc różne role; posiada przy tym umiejętności organizacyjne pozwalające na realizację celów związanych z projektowaniem i podejmowaniem działań profesjonalnych.</t>
  </si>
  <si>
    <t>1. Rozwój organizacji a rozwój zasobów ludzkich.
2. Istota, cel i rezultaty rozwoju zasobów ludzkich.
3. Określenie potrzeb biznesowych i rozwojowych.
   • metody i narzędzia określania potrzeb rozwojowych, • cele biznesowe i rozwojowe, • analiza potrzeb rozwojowych i szkoleniowych.
4. Przygotowanie i prowadzenie szkolenia.
   • cele uczenia, • dobór metod szkoleniowych (w tym e-learning, blended learning), • materiały szkoleniowe, • kompetencje trenera prowadzącego szkolenie, • trenerzy wewnętrzni w organizacji a współpraca z firmami szkoleniowymi, • ocena rezultatów szkoleń.
5. Rozwój kompetencji menedżerskich.
   • awans zewnętrzny a wewnętrzny, • rozwój kompetencji menedżera a rozwój zespołu, • rola menedżera w szkoleniach, • coaching, • mentoring.
6. Zarządzanie karierą i planowanie sukcesji.
   • ścieżki kariery, • planowanie sukcesji, • systemy awansów.
7. Kontekst organizacyjny.
   • powiązanie rozwoju pracowników z biznesem, • zaangażowanie kadry menedżerskiej w proces rozwoju, • klimat organizacyjny, • rozwój pracownika, menedżera, organizacji – wyzwania i warunki realizacji.</t>
  </si>
  <si>
    <t xml:space="preserve">1. G. Filipowicz, Rozwój organizacji poprzez rozwój efektywności pracowników, Wolters Kluwer, warszawa 2013.
2. M. Mitoraj-Jaroszek, Efektywność zarządzania rozwojem pracowników w firmie. Rezultaty przede wszystkim, Helion, Warszawa 2018.
3. HR Bsiness Partner. Rola – funkcje – Perspektywy, (red.) K. Popieluch, PWN, Warszawa 2018.
4. A. Pocztowski, Zarządzanie zasobami ludzkimi. Koncepcje – praktyki – wyzwania, PWE, Warszawa 2018.
5. K. Wąsowska-Bąk, D. Górecka, Rozwój kompetencji pracowników. Przewodnik dla menadżerów i specjalistów HR, Onepress (w przygotowaniu).
</t>
  </si>
  <si>
    <t>1. G. Filipowicz, Zarządzanie kompetencjami. Perspektywa firmowa i osobista, Wolters Kluwer Polska, Warszawa 2019.
2. G. Filipowicz, HR Business Partner, Koncepcja i praktyka, Wolters Kluwer, Warszawa 2019.</t>
  </si>
  <si>
    <t>1. Interview z kandydatem (aspekty teoretyczne i praktyczne):
   • cele i typy rozmowy kwalifikacyjnej, • przygotowanie pytań, • struktura i fazy rozmowy, • prezentowanie oferty, • zadawanie pytań, • rodzaje pytań, • lejek pytań, • parafrazowanie, • badanie motywacji, • diagnoza doświadczenia, • trudne aspekty, • sposób przygotowania i przeprowadzania rozmowy, • plan wywiadu.
2. Rodzaje rozmów rekrutacyjnych (wywiad przez telefon, ustrukturyzowany, nieustrukturyzowany, wywiad metodą STAR).
3. Metody prowadzenia rozmów.
4. Zasady prowadzenia rozmów rekrutacyjnych.
5. Etapy oraz struktura rozmowy rekrutacyjnej.
6. Przygotowanie do rozmowy rekrutacyjnej.
7. Rodzaje i techniki zadawania pytań (pytania służące nawiązaniu kontaktu, otwierające rozmowę, o możliwości i umiejętności, na podstawie CV, sprawdzające kompetencje, o zaangażowanie, o dopasowanie do organizacji, o oczekiwania finansowe).
8. Często zadawane pytania.
9. Wywieranie dobrego wrażenia.
10. Wyjątkowe sytuacje, doświadczenie, kandydaci.
11. Zasady profesjonalnego pomiaru kompetencji.
12. Proces oceny i interpretacja informacji zawartych w komunikatach werbalnych i niewerbalnych.
13. Błędne odpowiedzi.
14. Zakończenie rozmowy.
15. Notatka po rozmowie kwalifikacyjnej.
16. Najczęstsze błędy popełniane przy rozmowie rekrutacyjnej.</t>
  </si>
  <si>
    <t>ma pogłębioną wiedzę na temat standardów zarządzania zasobami ludzkimi, w szczególności metod pozyskiwania, rozwoju, oceniania i wynagradzania pracowników.</t>
  </si>
  <si>
    <t xml:space="preserve">stosuje w praktyce nowoczesne metody i techniki zarządzania zasobami ludzkimi, w tym w zakresie obsługi administracyjnej kadr, określania warunków pracy itp., zgodnie z obowiązującym prawem.  </t>
  </si>
  <si>
    <t>ZARZĄDZANIE ZASOBAMI LUDZKIMI  e-learning</t>
  </si>
  <si>
    <t>w tym w e-learningu</t>
  </si>
  <si>
    <t>ECTS w e-learningu</t>
  </si>
  <si>
    <t>zal. bez oceny</t>
  </si>
  <si>
    <t>niedostateczny &lt; 51%</t>
  </si>
  <si>
    <t>1. Czym jest stres i jak go postrzegamy - najnowsza wiedza oparta na badaniach nad mózgiem
- pojęcie stresu kiedyś a dziś,
- konsekwencje stresu
- dobry i zły stres
2. Mechanizm radzenia sobie ze stresem i sytuacjami trudnymi np. w pracy
- mózg odporny na stres
- jak się stresować mądrze
- jak budować odporność psychiczną w odpowiedzi na sytuację trudną (model MTQ 48)
3. Procesy i zachowania jednostek (postawy, osobowość, postrzeganie, dostosowanie do wymogów w pracy)
4. Zachowania ludzi w sytuacjach trudnych w wyniku zmian organizacyjnych, pandemii, zwolnienia z pracy, presją otoczenia, złym zarządzaniem</t>
  </si>
  <si>
    <t>1. M.Greenberg, Mózg odporny na stres, Rebis, Poznań 2017
2. K. Mcgonigal, Siła Stresu, Helion, Gliwice 2016
3. D.Strycharczyk i P.Clought, Odporność Psychiczna Strategie Rozwoju, Gdańskie Wydawnictwo Psychologiczne, Gdańsk 2017</t>
  </si>
  <si>
    <t>1. Rola i architektura działów HR. Koncepcja HR Business Partner. Rola HR w optymalizowaniu procesów pracy. Skuteczne budowanie wartości firmy. Nowe praktyki w zakresie ZZL
2. Uwarunkowania i wyzwania HR.
3. Przemiany rynku pracy. Rynek pracy a zzl. Praca i zzl w społeczeństwie informacyjnym. Migracje pracowników. Programy mobilności.
4. Pokolenie X,Y i Z na rynku pracy i w organizacji. Zarządzanie wiekiem. Zarządzanie różnorodnością międzypokoleniową.
5. Elastyczne formy zatrudnienia i organizacji pracy. Utrzymywanie pracowników. Sukcesja. 
6. Kierunki zmian w zakresie dynamiki i wzorców karier zawodowych. 
7. Zarządzanie talentami. Zarządzanie kompetencjami. 
8. Kierunki zmian systemów motywacyjnych. Budowanie zaangażowania.
9. Nowoczesne systemy ocen pracowniczych. 
10. Patologie w zarządzaniu organizacjami. Dyskryminacja i mobbing w stosunkach pracy. 
11. Wyzwania w procesach kierowania. Przywództwo. Budowanie relacji w organizacji. Różnorodność kulturowa, zarządzanie zespołami wirtualnymi. Menedżerowie liniowi i ich role w procesach zarządzania zasobami ludzkimi. Zarządzanie trudnymi pracownikami. Konflikty w organizacji. 
12. Kształcenie jako instrument przeciwdziałania zjawisku braku dopasowania popytu i podaży na rynku pracy. Sytuacja absolwentów szkół wyższych na rynku pracy. 
13. Zastosowanie metod statystycznych w badaniach problematyki personalnej. 
14. Kierunki współczesnych badań w obszarze zzl.</t>
  </si>
  <si>
    <t>1. Filipowicz G., HR Business Partner, Koncepcja i praktyka, Wolters Kluwer, Warszawa 2019.
2. Gołembski M., Funkcja personalna w przedsiębiorstwie. Aktualne trendy i perspektywy, CeDeWu, Warszawa 2019
3. Jamka B., HR na zakręcie. Zarządzanie przez pomiar czy aktywacja kreatywności, Wolters Kluwer, Warszawa 2019
4. Popieluch K. (red.), HR Business Partner. Rola – funkcje – Perspektywy, PWN, Warszawa 2018.
5. Stroińska E., Geraga M. (red.)., Wyzwania w zarządzaniu zasobami ludzkimi we współczesnych organizacjach. Od teorii do praktyki, Wyd. Społecznej Akademii Nauk,  http://piz.san.edu.pl/docs/e-XIX-8-1.pdf
6. Ulrich D., Brockbank W., Tworzenie wartości przez dział HR, Wolters Kluwer business, Warszawa 2014</t>
  </si>
  <si>
    <t>1. Antczak Z., Borkowska S. (red.), Przyszłość zarządzania zasobami ludzkimi. Dylematy i wyzwania, Difin SA, Warszawa 2014.
2. Armstrong M., Zarządzanie zasobami ludzkimi, Wolters Kluwer Polska, Warszawa wydanie najnowsze.
3. Cannon J.A., McGee R., Zarządzanie talentami i planowanie ścieżek karier. Zestaw narzędzi, ABC a Wolters Kluwer business, Warszawa 2015
4. Filipowicz G., HR Toolbox czyli narzędziownik menedżera HR, Infor, Warszawa 2018. 
5. Pocztowski A., Zarządzanie zasobami ludzkimi. Koncepcje – praktyki – wyzwania, PWE, Warszawa 2018. 
6. Woszczyk P., Kliombka-Jarzyna J., Stankiewicz A., Warwas I, Wiktorowicz J., Pokolenia  - co się zmienia?,  Wolters Kluwer, Warszawa 2016
7. Praktyki HRM3 Najlepsze studia przypadku z polskiego rynku, Infor, Warszawa 2019. 
8. Ulrich D. i inni, Nowoczesne zarządzanie zasobami ludzkimi. Wyd. Wolters Kluwer Polska, Warszawa 2010.
Czasopisma:
- Zarządzanie Zasobami Ludzkimi; Personel i Zarządzanie; HR Fokus; Zarządzanie na Świecie; Przegląd Organizacji; Organizacja i Kierowanie; Manager; Przegląd Psychologiczny; Serwis Prawno-Pracowniczy; Raporty Tematyczne – Prawo pracy; Tematyczne portale internetowe.</t>
  </si>
  <si>
    <t>niestacjonarne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</si>
</sst>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x14ac:knownFonts="1">
    <font>
      <sz val="11"/>
      <color theme="1"/>
      <name val="Calibri"/>
      <family val="2"/>
      <charset val="238"/>
      <scheme val="minor"/>
    </font>
    <font>
      <sz val="11"/>
      <color rgb="FFFF0000"/>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4"/>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sz val="10"/>
      <color rgb="FF000000"/>
      <name val="Calibri"/>
      <family val="2"/>
      <charset val="238"/>
    </font>
    <font>
      <sz val="11"/>
      <name val="Calibri"/>
      <family val="2"/>
      <charset val="238"/>
    </font>
    <font>
      <b/>
      <sz val="11"/>
      <name val="Calibri"/>
      <family val="2"/>
      <charset val="238"/>
    </font>
    <font>
      <b/>
      <sz val="11"/>
      <color rgb="FF000000"/>
      <name val="Century Gothic"/>
      <family val="2"/>
      <charset val="238"/>
    </font>
    <font>
      <sz val="11"/>
      <color rgb="FF833C0C"/>
      <name val="Calibri"/>
      <family val="2"/>
      <charset val="238"/>
    </font>
    <font>
      <b/>
      <sz val="14"/>
      <color rgb="FF833C0C"/>
      <name val="Century Gothic"/>
      <family val="2"/>
      <charset val="238"/>
    </font>
    <font>
      <i/>
      <sz val="10"/>
      <color rgb="FF833C0C"/>
      <name val="Calibri"/>
      <family val="2"/>
      <charset val="238"/>
    </font>
    <font>
      <b/>
      <sz val="10"/>
      <color rgb="FF000000"/>
      <name val="Century Gothic"/>
      <family val="2"/>
      <charset val="238"/>
    </font>
    <font>
      <b/>
      <sz val="14"/>
      <name val="Calibri"/>
      <family val="2"/>
      <charset val="238"/>
    </font>
    <font>
      <b/>
      <sz val="12"/>
      <name val="Calibri"/>
      <family val="2"/>
      <charset val="238"/>
    </font>
    <font>
      <i/>
      <sz val="10"/>
      <color rgb="FF632523"/>
      <name val="Calibri"/>
      <family val="2"/>
      <charset val="238"/>
    </font>
    <font>
      <b/>
      <sz val="12"/>
      <color rgb="FF000000"/>
      <name val="Century Gothic"/>
      <family val="2"/>
      <charset val="238"/>
    </font>
    <font>
      <sz val="11"/>
      <color theme="1"/>
      <name val="Calibri"/>
      <family val="2"/>
      <charset val="238"/>
    </font>
    <font>
      <sz val="10"/>
      <name val="Calibri"/>
      <family val="2"/>
      <charset val="238"/>
    </font>
    <font>
      <b/>
      <sz val="14"/>
      <color rgb="FF000000"/>
      <name val="Century Gothic"/>
      <family val="2"/>
      <charset val="238"/>
    </font>
    <font>
      <i/>
      <sz val="11"/>
      <color rgb="FF000000"/>
      <name val="Calibri"/>
      <family val="2"/>
      <charset val="238"/>
    </font>
    <font>
      <i/>
      <sz val="11"/>
      <name val="Calibri"/>
      <family val="2"/>
      <charset val="238"/>
    </font>
    <font>
      <sz val="8"/>
      <color rgb="FF000000"/>
      <name val="Calibri"/>
      <family val="2"/>
      <charset val="238"/>
      <scheme val="minor"/>
    </font>
    <font>
      <b/>
      <i/>
      <u/>
      <sz val="12"/>
      <color theme="4" tint="-0.499984740745262"/>
      <name val="Century Gothic"/>
      <family val="2"/>
      <charset val="238"/>
    </font>
    <font>
      <b/>
      <i/>
      <u/>
      <sz val="12"/>
      <color rgb="FF203764"/>
      <name val="Century Gothic"/>
      <family val="2"/>
      <charset val="238"/>
    </font>
    <font>
      <sz val="11"/>
      <color rgb="FF000000"/>
      <name val="Calibri"/>
      <family val="2"/>
      <charset val="238"/>
    </font>
    <font>
      <sz val="10"/>
      <color theme="1"/>
      <name val="Century Gothic"/>
      <family val="2"/>
      <charset val="238"/>
    </font>
    <font>
      <i/>
      <sz val="11"/>
      <color theme="5" tint="-0.499984740745262"/>
      <name val="Calibri"/>
      <family val="2"/>
      <charset val="238"/>
      <scheme val="minor"/>
    </font>
    <font>
      <sz val="10"/>
      <color rgb="FF000000"/>
      <name val="Century Gothic"/>
      <family val="2"/>
      <charset val="238"/>
    </font>
    <font>
      <i/>
      <sz val="11"/>
      <color rgb="FF833C0C"/>
      <name val="Calibri"/>
      <family val="2"/>
      <charset val="238"/>
    </font>
    <font>
      <b/>
      <sz val="13"/>
      <name val="Century Gothic"/>
      <family val="2"/>
      <charset val="238"/>
    </font>
    <font>
      <b/>
      <i/>
      <u/>
      <sz val="12"/>
      <name val="Calibri"/>
      <family val="2"/>
      <charset val="238"/>
      <scheme val="minor"/>
    </font>
    <font>
      <b/>
      <u/>
      <sz val="12"/>
      <name val="Calibri"/>
      <family val="2"/>
      <charset val="238"/>
      <scheme val="minor"/>
    </font>
    <font>
      <b/>
      <sz val="11"/>
      <color theme="1"/>
      <name val="Calibri"/>
      <family val="2"/>
      <charset val="238"/>
      <scheme val="minor"/>
    </font>
    <font>
      <sz val="11"/>
      <color theme="1"/>
      <name val="Calibri"/>
      <family val="2"/>
      <charset val="238"/>
      <scheme val="minor"/>
    </font>
    <font>
      <b/>
      <sz val="18"/>
      <color rgb="FFBC043D"/>
      <name val="Calibri"/>
      <family val="2"/>
      <charset val="238"/>
      <scheme val="minor"/>
    </font>
    <font>
      <b/>
      <sz val="14"/>
      <color rgb="FF0094C8"/>
      <name val="Calibri"/>
      <family val="2"/>
      <charset val="238"/>
      <scheme val="minor"/>
    </font>
    <font>
      <b/>
      <sz val="16"/>
      <color rgb="FF0094C8"/>
      <name val="Calibri"/>
      <family val="2"/>
      <charset val="238"/>
      <scheme val="minor"/>
    </font>
  </fonts>
  <fills count="3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rgb="FFD5D5FF"/>
        <bgColor indexed="64"/>
      </patternFill>
    </fill>
    <fill>
      <patternFill patternType="solid">
        <fgColor rgb="FFE6FD91"/>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ABABFF"/>
        <bgColor indexed="64"/>
      </patternFill>
    </fill>
    <fill>
      <patternFill patternType="solid">
        <fgColor rgb="FFFFFF4B"/>
        <bgColor indexed="64"/>
      </patternFill>
    </fill>
    <fill>
      <patternFill patternType="solid">
        <fgColor rgb="FFA7CF8B"/>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rgb="FFFEFBCE"/>
        <bgColor indexed="64"/>
      </patternFill>
    </fill>
    <fill>
      <patternFill patternType="solid">
        <fgColor theme="7" tint="0.39994506668294322"/>
        <bgColor indexed="64"/>
      </patternFill>
    </fill>
    <fill>
      <patternFill patternType="solid">
        <fgColor rgb="FFFFFFFF"/>
        <bgColor rgb="FF000000"/>
      </patternFill>
    </fill>
    <fill>
      <patternFill patternType="solid">
        <fgColor rgb="FFFEFBCE"/>
        <bgColor rgb="FF000000"/>
      </patternFill>
    </fill>
    <fill>
      <patternFill patternType="solid">
        <fgColor rgb="FF833C0C"/>
        <bgColor rgb="FF000000"/>
      </patternFill>
    </fill>
    <fill>
      <patternFill patternType="solid">
        <fgColor rgb="FFFFE699"/>
        <bgColor rgb="FF000000"/>
      </patternFill>
    </fill>
    <fill>
      <patternFill patternType="solid">
        <fgColor rgb="FFFFD966"/>
        <bgColor rgb="FF000000"/>
      </patternFill>
    </fill>
    <fill>
      <patternFill patternType="solid">
        <fgColor rgb="FFFFE699"/>
        <bgColor indexed="64"/>
      </patternFill>
    </fill>
  </fills>
  <borders count="16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style="medium">
        <color theme="5" tint="-0.499984740745262"/>
      </left>
      <right style="medium">
        <color theme="5" tint="-0.499984740745262"/>
      </right>
      <top/>
      <bottom/>
      <diagonal/>
    </border>
    <border>
      <left style="medium">
        <color theme="5" tint="-0.499984740745262"/>
      </left>
      <right/>
      <top/>
      <bottom style="medium">
        <color theme="5" tint="-0.499984740745262"/>
      </bottom>
      <diagonal/>
    </border>
    <border>
      <left/>
      <right style="medium">
        <color theme="5" tint="-0.499984740745262"/>
      </right>
      <top/>
      <bottom style="medium">
        <color theme="5" tint="-0.499984740745262"/>
      </bottom>
      <diagonal/>
    </border>
    <border>
      <left style="thin">
        <color rgb="FF833C0C"/>
      </left>
      <right/>
      <top style="medium">
        <color rgb="FF833C0C"/>
      </top>
      <bottom/>
      <diagonal/>
    </border>
    <border>
      <left/>
      <right/>
      <top style="medium">
        <color rgb="FF833C0C"/>
      </top>
      <bottom/>
      <diagonal/>
    </border>
    <border>
      <left/>
      <right style="thin">
        <color rgb="FF833C0C"/>
      </right>
      <top style="medium">
        <color rgb="FF833C0C"/>
      </top>
      <bottom/>
      <diagonal/>
    </border>
    <border>
      <left style="thin">
        <color rgb="FF833C0C"/>
      </left>
      <right/>
      <top/>
      <bottom/>
      <diagonal/>
    </border>
    <border>
      <left/>
      <right style="thin">
        <color rgb="FF833C0C"/>
      </right>
      <top/>
      <bottom/>
      <diagonal/>
    </border>
    <border>
      <left style="thin">
        <color rgb="FF833C0C"/>
      </left>
      <right/>
      <top/>
      <bottom style="thin">
        <color rgb="FF833C0C"/>
      </bottom>
      <diagonal/>
    </border>
    <border>
      <left/>
      <right/>
      <top/>
      <bottom style="thin">
        <color rgb="FF833C0C"/>
      </bottom>
      <diagonal/>
    </border>
    <border>
      <left/>
      <right style="thin">
        <color rgb="FF833C0C"/>
      </right>
      <top/>
      <bottom style="thin">
        <color rgb="FF833C0C"/>
      </bottom>
      <diagonal/>
    </border>
    <border>
      <left style="thin">
        <color rgb="FF833C0C"/>
      </left>
      <right/>
      <top style="thin">
        <color rgb="FF833C0C"/>
      </top>
      <bottom/>
      <diagonal/>
    </border>
    <border>
      <left/>
      <right/>
      <top style="thin">
        <color rgb="FF833C0C"/>
      </top>
      <bottom/>
      <diagonal/>
    </border>
    <border>
      <left/>
      <right style="thin">
        <color rgb="FF833C0C"/>
      </right>
      <top style="thin">
        <color rgb="FF833C0C"/>
      </top>
      <bottom/>
      <diagonal/>
    </border>
    <border>
      <left style="thin">
        <color rgb="FF833C0C"/>
      </left>
      <right/>
      <top style="medium">
        <color rgb="FF833C0C"/>
      </top>
      <bottom style="hair">
        <color rgb="FF833C0C"/>
      </bottom>
      <diagonal/>
    </border>
    <border>
      <left/>
      <right/>
      <top style="medium">
        <color rgb="FF833C0C"/>
      </top>
      <bottom style="hair">
        <color rgb="FF833C0C"/>
      </bottom>
      <diagonal/>
    </border>
    <border>
      <left/>
      <right style="medium">
        <color rgb="FF833C0C"/>
      </right>
      <top style="medium">
        <color rgb="FF833C0C"/>
      </top>
      <bottom style="hair">
        <color rgb="FF833C0C"/>
      </bottom>
      <diagonal/>
    </border>
    <border>
      <left style="thin">
        <color rgb="FF833C0C"/>
      </left>
      <right/>
      <top style="hair">
        <color rgb="FF833C0C"/>
      </top>
      <bottom style="hair">
        <color rgb="FF833C0C"/>
      </bottom>
      <diagonal/>
    </border>
    <border>
      <left/>
      <right/>
      <top style="hair">
        <color rgb="FF833C0C"/>
      </top>
      <bottom style="hair">
        <color rgb="FF833C0C"/>
      </bottom>
      <diagonal/>
    </border>
    <border>
      <left/>
      <right style="medium">
        <color rgb="FF833C0C"/>
      </right>
      <top style="hair">
        <color rgb="FF833C0C"/>
      </top>
      <bottom style="hair">
        <color rgb="FF833C0C"/>
      </bottom>
      <diagonal/>
    </border>
    <border>
      <left style="thin">
        <color rgb="FF833C0C"/>
      </left>
      <right/>
      <top style="hair">
        <color rgb="FF833C0C"/>
      </top>
      <bottom style="thin">
        <color rgb="FF833C0C"/>
      </bottom>
      <diagonal/>
    </border>
    <border>
      <left/>
      <right/>
      <top style="hair">
        <color rgb="FF833C0C"/>
      </top>
      <bottom style="thin">
        <color rgb="FF833C0C"/>
      </bottom>
      <diagonal/>
    </border>
    <border>
      <left/>
      <right style="medium">
        <color rgb="FF833C0C"/>
      </right>
      <top style="hair">
        <color rgb="FF833C0C"/>
      </top>
      <bottom style="thin">
        <color rgb="FF833C0C"/>
      </bottom>
      <diagonal/>
    </border>
    <border>
      <left style="thin">
        <color rgb="FF833C0C"/>
      </left>
      <right/>
      <top style="thin">
        <color rgb="FF833C0C"/>
      </top>
      <bottom style="hair">
        <color rgb="FF833C0C"/>
      </bottom>
      <diagonal/>
    </border>
    <border>
      <left/>
      <right/>
      <top style="thin">
        <color rgb="FF833C0C"/>
      </top>
      <bottom style="hair">
        <color rgb="FF833C0C"/>
      </bottom>
      <diagonal/>
    </border>
    <border>
      <left/>
      <right style="medium">
        <color rgb="FF833C0C"/>
      </right>
      <top style="thin">
        <color rgb="FF833C0C"/>
      </top>
      <bottom style="hair">
        <color rgb="FF833C0C"/>
      </bottom>
      <diagonal/>
    </border>
    <border>
      <left style="thin">
        <color rgb="FF833C0C"/>
      </left>
      <right/>
      <top/>
      <bottom style="medium">
        <color rgb="FF833C0C"/>
      </bottom>
      <diagonal/>
    </border>
    <border>
      <left/>
      <right/>
      <top/>
      <bottom style="medium">
        <color rgb="FF833C0C"/>
      </bottom>
      <diagonal/>
    </border>
    <border>
      <left/>
      <right style="thin">
        <color rgb="FF833C0C"/>
      </right>
      <top/>
      <bottom style="medium">
        <color rgb="FF833C0C"/>
      </bottom>
      <diagonal/>
    </border>
    <border>
      <left style="thin">
        <color rgb="FF833C0C"/>
      </left>
      <right/>
      <top style="hair">
        <color rgb="FF833C0C"/>
      </top>
      <bottom style="medium">
        <color rgb="FF833C0C"/>
      </bottom>
      <diagonal/>
    </border>
    <border>
      <left/>
      <right/>
      <top style="hair">
        <color rgb="FF833C0C"/>
      </top>
      <bottom style="medium">
        <color rgb="FF833C0C"/>
      </bottom>
      <diagonal/>
    </border>
    <border>
      <left/>
      <right style="medium">
        <color rgb="FF833C0C"/>
      </right>
      <top style="hair">
        <color rgb="FF833C0C"/>
      </top>
      <bottom style="medium">
        <color rgb="FF833C0C"/>
      </bottom>
      <diagonal/>
    </border>
    <border>
      <left style="thin">
        <color rgb="FF833C0C"/>
      </left>
      <right/>
      <top style="thin">
        <color rgb="FF833C0C"/>
      </top>
      <bottom style="thin">
        <color rgb="FF833C0C"/>
      </bottom>
      <diagonal/>
    </border>
    <border>
      <left/>
      <right/>
      <top style="thin">
        <color rgb="FF833C0C"/>
      </top>
      <bottom style="thin">
        <color rgb="FF833C0C"/>
      </bottom>
      <diagonal/>
    </border>
    <border>
      <left/>
      <right style="medium">
        <color rgb="FF833C0C"/>
      </right>
      <top style="thin">
        <color rgb="FF833C0C"/>
      </top>
      <bottom style="thin">
        <color rgb="FF833C0C"/>
      </bottom>
      <diagonal/>
    </border>
    <border>
      <left style="thin">
        <color rgb="FF833C0C"/>
      </left>
      <right style="thin">
        <color rgb="FF833C0C"/>
      </right>
      <top style="thin">
        <color rgb="FF833C0C"/>
      </top>
      <bottom style="thin">
        <color rgb="FF833C0C"/>
      </bottom>
      <diagonal/>
    </border>
    <border>
      <left style="thin">
        <color rgb="FF833C0C"/>
      </left>
      <right style="medium">
        <color rgb="FF833C0C"/>
      </right>
      <top style="thin">
        <color rgb="FF833C0C"/>
      </top>
      <bottom style="thin">
        <color rgb="FF833C0C"/>
      </bottom>
      <diagonal/>
    </border>
    <border>
      <left/>
      <right style="thin">
        <color rgb="FF833C0C"/>
      </right>
      <top style="thin">
        <color rgb="FF833C0C"/>
      </top>
      <bottom style="thin">
        <color rgb="FF833C0C"/>
      </bottom>
      <diagonal/>
    </border>
    <border>
      <left style="medium">
        <color rgb="FF833C0C"/>
      </left>
      <right style="thin">
        <color rgb="FF833C0C"/>
      </right>
      <top style="medium">
        <color rgb="FF833C0C"/>
      </top>
      <bottom style="thin">
        <color rgb="FF833C0C"/>
      </bottom>
      <diagonal/>
    </border>
    <border>
      <left style="thin">
        <color rgb="FF833C0C"/>
      </left>
      <right style="thin">
        <color rgb="FF833C0C"/>
      </right>
      <top style="medium">
        <color rgb="FF833C0C"/>
      </top>
      <bottom style="thin">
        <color rgb="FF833C0C"/>
      </bottom>
      <diagonal/>
    </border>
    <border>
      <left style="thin">
        <color rgb="FF833C0C"/>
      </left>
      <right style="medium">
        <color rgb="FF833C0C"/>
      </right>
      <top style="medium">
        <color rgb="FF833C0C"/>
      </top>
      <bottom style="thin">
        <color rgb="FF833C0C"/>
      </bottom>
      <diagonal/>
    </border>
    <border>
      <left style="medium">
        <color rgb="FF833C0C"/>
      </left>
      <right style="thin">
        <color rgb="FF833C0C"/>
      </right>
      <top style="thin">
        <color rgb="FF833C0C"/>
      </top>
      <bottom style="thin">
        <color rgb="FF833C0C"/>
      </bottom>
      <diagonal/>
    </border>
    <border>
      <left style="medium">
        <color rgb="FF833C0C"/>
      </left>
      <right style="thin">
        <color rgb="FF833C0C"/>
      </right>
      <top style="thin">
        <color rgb="FF833C0C"/>
      </top>
      <bottom style="medium">
        <color rgb="FF833C0C"/>
      </bottom>
      <diagonal/>
    </border>
    <border>
      <left style="medium">
        <color rgb="FF833C0C"/>
      </left>
      <right style="thin">
        <color rgb="FF833C0C"/>
      </right>
      <top style="medium">
        <color rgb="FF833C0C"/>
      </top>
      <bottom/>
      <diagonal/>
    </border>
    <border>
      <left style="medium">
        <color rgb="FF833C0C"/>
      </left>
      <right style="thin">
        <color rgb="FF833C0C"/>
      </right>
      <top/>
      <bottom/>
      <diagonal/>
    </border>
    <border>
      <left style="medium">
        <color rgb="FF833C0C"/>
      </left>
      <right style="thin">
        <color rgb="FF833C0C"/>
      </right>
      <top/>
      <bottom style="thin">
        <color rgb="FF833C0C"/>
      </bottom>
      <diagonal/>
    </border>
    <border>
      <left style="thin">
        <color rgb="FF833C0C"/>
      </left>
      <right style="thin">
        <color rgb="FF833C0C"/>
      </right>
      <top style="thin">
        <color rgb="FF833C0C"/>
      </top>
      <bottom/>
      <diagonal/>
    </border>
    <border>
      <left style="thin">
        <color rgb="FF833C0C"/>
      </left>
      <right style="thin">
        <color rgb="FF833C0C"/>
      </right>
      <top/>
      <bottom/>
      <diagonal/>
    </border>
    <border>
      <left style="thin">
        <color rgb="FF833C0C"/>
      </left>
      <right style="thin">
        <color rgb="FF833C0C"/>
      </right>
      <top/>
      <bottom style="thin">
        <color rgb="FF833C0C"/>
      </bottom>
      <diagonal/>
    </border>
    <border>
      <left style="medium">
        <color rgb="FF833C0C"/>
      </left>
      <right/>
      <top style="thin">
        <color rgb="FF833C0C"/>
      </top>
      <bottom style="thin">
        <color rgb="FF833C0C"/>
      </bottom>
      <diagonal/>
    </border>
    <border>
      <left style="thin">
        <color rgb="FF833C0C"/>
      </left>
      <right style="thin">
        <color rgb="FF833C0C"/>
      </right>
      <top style="thin">
        <color rgb="FF833C0C"/>
      </top>
      <bottom style="medium">
        <color rgb="FF833C0C"/>
      </bottom>
      <diagonal/>
    </border>
    <border>
      <left style="thin">
        <color rgb="FF833C0C"/>
      </left>
      <right style="medium">
        <color rgb="FF833C0C"/>
      </right>
      <top style="thin">
        <color rgb="FF833C0C"/>
      </top>
      <bottom style="medium">
        <color rgb="FF833C0C"/>
      </bottom>
      <diagonal/>
    </border>
    <border>
      <left style="medium">
        <color theme="5" tint="-0.499984740745262"/>
      </left>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rgb="FF833C0C"/>
      </left>
      <right/>
      <top style="hair">
        <color rgb="FF833C0C"/>
      </top>
      <bottom/>
      <diagonal/>
    </border>
    <border>
      <left/>
      <right/>
      <top style="hair">
        <color rgb="FF833C0C"/>
      </top>
      <bottom/>
      <diagonal/>
    </border>
    <border>
      <left/>
      <right style="medium">
        <color rgb="FF833C0C"/>
      </right>
      <top style="hair">
        <color rgb="FF833C0C"/>
      </top>
      <bottom/>
      <diagonal/>
    </border>
    <border>
      <left style="thin">
        <color theme="5" tint="-0.499984740745262"/>
      </left>
      <right style="medium">
        <color theme="5" tint="-0.499984740745262"/>
      </right>
      <top/>
      <bottom style="thin">
        <color theme="5" tint="-0.499984740745262"/>
      </bottom>
      <diagonal/>
    </border>
    <border>
      <left style="thin">
        <color rgb="FF833C0C"/>
      </left>
      <right/>
      <top style="medium">
        <color theme="5" tint="-0.499984740745262"/>
      </top>
      <bottom/>
      <diagonal/>
    </border>
    <border>
      <left/>
      <right style="thin">
        <color rgb="FF833C0C"/>
      </right>
      <top style="medium">
        <color theme="5" tint="-0.499984740745262"/>
      </top>
      <bottom/>
      <diagonal/>
    </border>
    <border>
      <left style="thin">
        <color rgb="FF833C0C"/>
      </left>
      <right/>
      <top style="medium">
        <color theme="5" tint="-0.499984740745262"/>
      </top>
      <bottom style="hair">
        <color rgb="FF833C0C"/>
      </bottom>
      <diagonal/>
    </border>
    <border>
      <left/>
      <right/>
      <top style="medium">
        <color theme="5" tint="-0.499984740745262"/>
      </top>
      <bottom style="hair">
        <color rgb="FF833C0C"/>
      </bottom>
      <diagonal/>
    </border>
    <border>
      <left/>
      <right style="medium">
        <color rgb="FF833C0C"/>
      </right>
      <top style="medium">
        <color theme="5" tint="-0.499984740745262"/>
      </top>
      <bottom style="hair">
        <color rgb="FF833C0C"/>
      </bottom>
      <diagonal/>
    </border>
    <border>
      <left style="thin">
        <color rgb="FF833C0C"/>
      </left>
      <right/>
      <top/>
      <bottom style="medium">
        <color theme="5" tint="-0.499984740745262"/>
      </bottom>
      <diagonal/>
    </border>
    <border>
      <left/>
      <right style="thin">
        <color rgb="FF833C0C"/>
      </right>
      <top/>
      <bottom style="medium">
        <color theme="5" tint="-0.499984740745262"/>
      </bottom>
      <diagonal/>
    </border>
    <border>
      <left style="thin">
        <color rgb="FF833C0C"/>
      </left>
      <right/>
      <top style="hair">
        <color rgb="FF833C0C"/>
      </top>
      <bottom style="medium">
        <color theme="5" tint="-0.499984740745262"/>
      </bottom>
      <diagonal/>
    </border>
    <border>
      <left/>
      <right/>
      <top style="hair">
        <color rgb="FF833C0C"/>
      </top>
      <bottom style="medium">
        <color theme="5" tint="-0.499984740745262"/>
      </bottom>
      <diagonal/>
    </border>
    <border>
      <left/>
      <right style="medium">
        <color rgb="FF833C0C"/>
      </right>
      <top style="hair">
        <color rgb="FF833C0C"/>
      </top>
      <bottom style="medium">
        <color theme="5" tint="-0.499984740745262"/>
      </bottom>
      <diagonal/>
    </border>
    <border>
      <left style="thin">
        <color rgb="FF833C0C"/>
      </left>
      <right/>
      <top style="hair">
        <color rgb="FF833C0C"/>
      </top>
      <bottom style="thin">
        <color theme="5" tint="-0.499984740745262"/>
      </bottom>
      <diagonal/>
    </border>
    <border>
      <left/>
      <right/>
      <top style="hair">
        <color rgb="FF833C0C"/>
      </top>
      <bottom style="thin">
        <color theme="5" tint="-0.499984740745262"/>
      </bottom>
      <diagonal/>
    </border>
    <border>
      <left/>
      <right style="medium">
        <color rgb="FF833C0C"/>
      </right>
      <top style="hair">
        <color rgb="FF833C0C"/>
      </top>
      <bottom style="thin">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right style="medium">
        <color rgb="FF833C0C"/>
      </right>
      <top style="thin">
        <color theme="5" tint="-0.499984740745262"/>
      </top>
      <bottom style="hair">
        <color theme="5" tint="-0.499984740745262"/>
      </bottom>
      <diagonal/>
    </border>
    <border>
      <left/>
      <right style="medium">
        <color rgb="FF833C0C"/>
      </right>
      <top style="hair">
        <color theme="5" tint="-0.499984740745262"/>
      </top>
      <bottom style="hair">
        <color theme="5" tint="-0.499984740745262"/>
      </bottom>
      <diagonal/>
    </border>
    <border>
      <left/>
      <right style="medium">
        <color rgb="FF833C0C"/>
      </right>
      <top style="hair">
        <color theme="5" tint="-0.499984740745262"/>
      </top>
      <bottom style="medium">
        <color theme="5" tint="-0.499984740745262"/>
      </bottom>
      <diagonal/>
    </border>
    <border>
      <left style="thin">
        <color rgb="FF833C0C"/>
      </left>
      <right/>
      <top style="medium">
        <color theme="5" tint="-0.499984740745262"/>
      </top>
      <bottom style="dotted">
        <color rgb="FF833C0C"/>
      </bottom>
      <diagonal/>
    </border>
    <border>
      <left/>
      <right/>
      <top style="medium">
        <color theme="5" tint="-0.499984740745262"/>
      </top>
      <bottom style="dotted">
        <color rgb="FF833C0C"/>
      </bottom>
      <diagonal/>
    </border>
    <border>
      <left/>
      <right style="medium">
        <color rgb="FF833C0C"/>
      </right>
      <top style="medium">
        <color theme="5" tint="-0.499984740745262"/>
      </top>
      <bottom style="dotted">
        <color rgb="FF833C0C"/>
      </bottom>
      <diagonal/>
    </border>
    <border>
      <left style="thin">
        <color rgb="FF833C0C"/>
      </left>
      <right/>
      <top style="dotted">
        <color rgb="FF833C0C"/>
      </top>
      <bottom style="dotted">
        <color rgb="FF833C0C"/>
      </bottom>
      <diagonal/>
    </border>
    <border>
      <left/>
      <right/>
      <top style="dotted">
        <color rgb="FF833C0C"/>
      </top>
      <bottom style="dotted">
        <color rgb="FF833C0C"/>
      </bottom>
      <diagonal/>
    </border>
    <border>
      <left/>
      <right style="medium">
        <color rgb="FF833C0C"/>
      </right>
      <top style="dotted">
        <color rgb="FF833C0C"/>
      </top>
      <bottom style="dotted">
        <color rgb="FF833C0C"/>
      </bottom>
      <diagonal/>
    </border>
    <border>
      <left style="thin">
        <color rgb="FF833C0C"/>
      </left>
      <right/>
      <top style="dotted">
        <color rgb="FF833C0C"/>
      </top>
      <bottom style="medium">
        <color rgb="FF833C0C"/>
      </bottom>
      <diagonal/>
    </border>
    <border>
      <left/>
      <right/>
      <top style="dotted">
        <color rgb="FF833C0C"/>
      </top>
      <bottom style="medium">
        <color rgb="FF833C0C"/>
      </bottom>
      <diagonal/>
    </border>
    <border>
      <left/>
      <right style="medium">
        <color rgb="FF833C0C"/>
      </right>
      <top style="dotted">
        <color rgb="FF833C0C"/>
      </top>
      <bottom style="medium">
        <color rgb="FF833C0C"/>
      </bottom>
      <diagonal/>
    </border>
    <border>
      <left style="thin">
        <color rgb="FF833C0C"/>
      </left>
      <right style="medium">
        <color rgb="FF833C0C"/>
      </right>
      <top/>
      <bottom style="thin">
        <color rgb="FF833C0C"/>
      </bottom>
      <diagonal/>
    </border>
    <border>
      <left style="medium">
        <color theme="5" tint="-0.499984740745262"/>
      </left>
      <right style="thin">
        <color rgb="FF833C0C"/>
      </right>
      <top style="thin">
        <color rgb="FF833C0C"/>
      </top>
      <bottom style="thin">
        <color rgb="FF833C0C"/>
      </bottom>
      <diagonal/>
    </border>
    <border>
      <left style="medium">
        <color theme="5" tint="-0.499984740745262"/>
      </left>
      <right style="thin">
        <color rgb="FF833C0C"/>
      </right>
      <top style="medium">
        <color theme="5" tint="-0.499984740745262"/>
      </top>
      <bottom style="thin">
        <color rgb="FF833C0C"/>
      </bottom>
      <diagonal/>
    </border>
    <border>
      <left style="medium">
        <color theme="5" tint="-0.499984740745262"/>
      </left>
      <right style="thin">
        <color rgb="FF833C0C"/>
      </right>
      <top style="thin">
        <color rgb="FF833C0C"/>
      </top>
      <bottom style="medium">
        <color theme="5" tint="-0.499984740745262"/>
      </bottom>
      <diagonal/>
    </border>
    <border>
      <left/>
      <right style="medium">
        <color rgb="FF833C0C"/>
      </right>
      <top style="medium">
        <color theme="5" tint="-0.499984740745262"/>
      </top>
      <bottom style="hair">
        <color theme="5" tint="-0.499984740745262"/>
      </bottom>
      <diagonal/>
    </border>
    <border>
      <left/>
      <right style="medium">
        <color rgb="FF833C0C"/>
      </right>
      <top style="hair">
        <color theme="5" tint="-0.499984740745262"/>
      </top>
      <bottom style="thin">
        <color theme="5" tint="-0.499984740745262"/>
      </bottom>
      <diagonal/>
    </border>
    <border>
      <left style="medium">
        <color rgb="FF833C0C"/>
      </left>
      <right style="medium">
        <color rgb="FF833C0C"/>
      </right>
      <top/>
      <bottom style="medium">
        <color rgb="FF833C0C"/>
      </bottom>
      <diagonal/>
    </border>
    <border>
      <left style="medium">
        <color theme="5" tint="-0.499984740745262"/>
      </left>
      <right style="thin">
        <color theme="5" tint="-0.499984740745262"/>
      </right>
      <top/>
      <bottom style="medium">
        <color theme="5" tint="-0.499984740745262"/>
      </bottom>
      <diagonal/>
    </border>
  </borders>
  <cellStyleXfs count="5">
    <xf numFmtId="0" fontId="0" fillId="0" borderId="0"/>
    <xf numFmtId="0" fontId="68" fillId="0" borderId="0" applyNumberFormat="0" applyFill="0" applyBorder="0" applyAlignment="0" applyProtection="0"/>
    <xf numFmtId="0" fontId="76" fillId="10" borderId="3" applyFill="0">
      <alignment horizontal="left"/>
    </xf>
    <xf numFmtId="0" fontId="78" fillId="0" borderId="3"/>
    <xf numFmtId="0" fontId="76" fillId="10" borderId="70" applyFill="0">
      <alignment horizontal="left" vertical="center"/>
    </xf>
  </cellStyleXfs>
  <cellXfs count="671">
    <xf numFmtId="0" fontId="0" fillId="0" borderId="0" xfId="0"/>
    <xf numFmtId="0" fontId="6" fillId="2" borderId="0" xfId="0" applyFont="1" applyFill="1" applyAlignment="1" applyProtection="1">
      <alignment vertical="center"/>
    </xf>
    <xf numFmtId="0" fontId="0" fillId="0" borderId="0" xfId="0" applyProtection="1"/>
    <xf numFmtId="0" fontId="9" fillId="0" borderId="0" xfId="0" applyFont="1" applyAlignment="1" applyProtection="1">
      <alignment vertical="center"/>
    </xf>
    <xf numFmtId="0" fontId="10" fillId="0" borderId="0" xfId="0" applyFont="1" applyAlignment="1" applyProtection="1">
      <alignment vertical="center"/>
    </xf>
    <xf numFmtId="0" fontId="0" fillId="0" borderId="0" xfId="0" applyBorder="1"/>
    <xf numFmtId="0" fontId="8" fillId="3" borderId="9" xfId="0" applyFont="1" applyFill="1" applyBorder="1" applyAlignment="1" applyProtection="1">
      <alignment horizontal="center" vertical="center"/>
    </xf>
    <xf numFmtId="0" fontId="7" fillId="3" borderId="9" xfId="0" applyFont="1" applyFill="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Border="1" applyAlignment="1" applyProtection="1">
      <alignment horizontal="center" vertical="center" wrapText="1"/>
    </xf>
    <xf numFmtId="0" fontId="0" fillId="5" borderId="10" xfId="0" applyFill="1" applyBorder="1" applyProtection="1"/>
    <xf numFmtId="0" fontId="0" fillId="5" borderId="10" xfId="0" applyFill="1" applyBorder="1" applyAlignment="1" applyProtection="1"/>
    <xf numFmtId="0" fontId="7" fillId="3" borderId="3" xfId="0" applyFont="1" applyFill="1" applyBorder="1" applyAlignment="1">
      <alignment horizontal="center" vertical="center" wrapText="1"/>
    </xf>
    <xf numFmtId="0" fontId="1" fillId="0" borderId="0" xfId="0" applyFont="1" applyBorder="1" applyAlignment="1">
      <alignment wrapText="1"/>
    </xf>
    <xf numFmtId="0" fontId="5" fillId="0" borderId="18" xfId="0" applyFont="1" applyBorder="1" applyAlignment="1">
      <alignment vertical="center" wrapText="1"/>
    </xf>
    <xf numFmtId="0" fontId="34" fillId="0" borderId="9" xfId="0" applyFont="1" applyBorder="1" applyAlignment="1">
      <alignment vertical="center" wrapText="1"/>
    </xf>
    <xf numFmtId="0" fontId="34" fillId="0" borderId="18" xfId="0" applyFont="1" applyBorder="1" applyAlignment="1">
      <alignment vertical="center" wrapText="1"/>
    </xf>
    <xf numFmtId="0" fontId="35" fillId="13" borderId="9" xfId="0" applyFont="1" applyFill="1" applyBorder="1" applyAlignment="1">
      <alignment horizontal="center" vertical="center" wrapText="1"/>
    </xf>
    <xf numFmtId="0" fontId="7" fillId="0" borderId="0" xfId="0" applyFont="1" applyFill="1" applyBorder="1" applyAlignment="1" applyProtection="1">
      <alignment horizontal="center" vertical="center" textRotation="90" wrapText="1"/>
    </xf>
    <xf numFmtId="0" fontId="28" fillId="0" borderId="0" xfId="0" applyFont="1" applyFill="1" applyBorder="1" applyAlignment="1" applyProtection="1">
      <alignment horizontal="center" vertical="center" textRotation="90" wrapText="1"/>
    </xf>
    <xf numFmtId="0" fontId="0" fillId="5" borderId="39" xfId="0" applyFill="1" applyBorder="1" applyAlignment="1" applyProtection="1"/>
    <xf numFmtId="0" fontId="7" fillId="5" borderId="43" xfId="0" applyFont="1" applyFill="1" applyBorder="1" applyAlignment="1" applyProtection="1">
      <alignment horizontal="center" vertical="center"/>
    </xf>
    <xf numFmtId="0" fontId="18" fillId="5" borderId="28" xfId="0" applyFont="1" applyFill="1" applyBorder="1" applyAlignment="1" applyProtection="1">
      <alignment horizontal="center" vertical="center"/>
    </xf>
    <xf numFmtId="0" fontId="18" fillId="5" borderId="50" xfId="0" applyFont="1" applyFill="1" applyBorder="1" applyAlignment="1" applyProtection="1">
      <alignment horizontal="center" vertical="center"/>
    </xf>
    <xf numFmtId="0" fontId="39" fillId="15" borderId="0" xfId="0" applyFont="1" applyFill="1" applyBorder="1" applyAlignment="1">
      <alignment horizontal="center" vertical="center"/>
    </xf>
    <xf numFmtId="0" fontId="37" fillId="0" borderId="0" xfId="0" applyFont="1" applyAlignment="1" applyProtection="1"/>
    <xf numFmtId="0" fontId="4" fillId="0" borderId="0" xfId="0" applyFont="1" applyProtection="1"/>
    <xf numFmtId="0" fontId="7" fillId="3" borderId="39" xfId="0" applyFont="1" applyFill="1" applyBorder="1" applyAlignment="1" applyProtection="1">
      <alignment horizontal="center" vertical="center"/>
    </xf>
    <xf numFmtId="0" fontId="0" fillId="0" borderId="19" xfId="0" applyBorder="1"/>
    <xf numFmtId="0" fontId="1" fillId="0" borderId="19" xfId="0" applyFont="1" applyBorder="1" applyAlignment="1"/>
    <xf numFmtId="0" fontId="1" fillId="0" borderId="19" xfId="0" applyFont="1" applyFill="1" applyBorder="1" applyAlignment="1"/>
    <xf numFmtId="0" fontId="0" fillId="0" borderId="19" xfId="0" applyFill="1" applyBorder="1"/>
    <xf numFmtId="0" fontId="12" fillId="2" borderId="15" xfId="0" applyFont="1" applyFill="1" applyBorder="1" applyAlignment="1" applyProtection="1">
      <alignment vertical="center"/>
    </xf>
    <xf numFmtId="0" fontId="7" fillId="7" borderId="10"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20" fillId="0" borderId="0" xfId="0" applyFont="1" applyFill="1" applyAlignment="1" applyProtection="1">
      <alignment horizontal="center" vertical="center"/>
    </xf>
    <xf numFmtId="0" fontId="13" fillId="5" borderId="43" xfId="0" applyFont="1" applyFill="1" applyBorder="1" applyAlignment="1" applyProtection="1">
      <alignment horizontal="left" vertical="top"/>
    </xf>
    <xf numFmtId="0" fontId="16" fillId="5" borderId="28" xfId="0" applyFont="1" applyFill="1" applyBorder="1" applyAlignment="1" applyProtection="1">
      <alignment horizontal="left" vertical="top"/>
    </xf>
    <xf numFmtId="0" fontId="0" fillId="5" borderId="50" xfId="0" applyFill="1" applyBorder="1" applyProtection="1"/>
    <xf numFmtId="0" fontId="7" fillId="3" borderId="45" xfId="0" applyFont="1" applyFill="1" applyBorder="1" applyAlignment="1" applyProtection="1">
      <alignment horizontal="center" vertical="center"/>
    </xf>
    <xf numFmtId="0" fontId="8" fillId="0" borderId="9" xfId="0" applyFont="1" applyBorder="1" applyAlignment="1" applyProtection="1">
      <alignment horizontal="center" vertical="center"/>
    </xf>
    <xf numFmtId="0" fontId="19" fillId="0" borderId="0" xfId="0" applyFont="1" applyProtection="1"/>
    <xf numFmtId="0" fontId="30" fillId="0" borderId="0" xfId="0" applyFont="1" applyProtection="1"/>
    <xf numFmtId="0" fontId="0" fillId="0" borderId="0" xfId="0" applyAlignment="1" applyProtection="1">
      <alignment horizontal="center"/>
    </xf>
    <xf numFmtId="0" fontId="31" fillId="0" borderId="0" xfId="0" applyFont="1" applyProtection="1"/>
    <xf numFmtId="0" fontId="2" fillId="0" borderId="3"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3" xfId="0" applyFont="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0" borderId="3" xfId="0" applyFont="1" applyBorder="1" applyAlignment="1" applyProtection="1">
      <alignment horizontal="center" vertical="center" wrapText="1"/>
    </xf>
    <xf numFmtId="0" fontId="3" fillId="10" borderId="3" xfId="0" applyFont="1" applyFill="1" applyBorder="1" applyAlignment="1" applyProtection="1">
      <alignment horizontal="center"/>
    </xf>
    <xf numFmtId="0" fontId="3" fillId="10" borderId="3" xfId="0" applyFont="1" applyFill="1" applyBorder="1" applyAlignment="1" applyProtection="1">
      <alignment horizontal="left"/>
    </xf>
    <xf numFmtId="0" fontId="4" fillId="0" borderId="3" xfId="0" applyFont="1" applyBorder="1" applyAlignment="1" applyProtection="1">
      <alignment horizontal="right"/>
    </xf>
    <xf numFmtId="0" fontId="4" fillId="0" borderId="3" xfId="0" applyFont="1" applyBorder="1" applyAlignment="1" applyProtection="1">
      <alignment horizontal="center"/>
    </xf>
    <xf numFmtId="0" fontId="3" fillId="10" borderId="3" xfId="0" applyFont="1" applyFill="1" applyBorder="1" applyAlignment="1" applyProtection="1">
      <alignment horizontal="center" vertical="center"/>
    </xf>
    <xf numFmtId="0" fontId="4" fillId="0" borderId="3" xfId="0" applyFont="1" applyFill="1" applyBorder="1" applyAlignment="1" applyProtection="1">
      <alignment horizontal="right"/>
    </xf>
    <xf numFmtId="0" fontId="4" fillId="2" borderId="3" xfId="0" applyFont="1" applyFill="1" applyBorder="1" applyAlignment="1" applyProtection="1">
      <alignment horizontal="center"/>
    </xf>
    <xf numFmtId="0" fontId="3" fillId="17" borderId="7" xfId="0" applyFont="1" applyFill="1" applyBorder="1" applyAlignment="1" applyProtection="1">
      <alignment horizontal="center"/>
    </xf>
    <xf numFmtId="0" fontId="4" fillId="17" borderId="7" xfId="0" applyFont="1" applyFill="1" applyBorder="1" applyAlignment="1" applyProtection="1">
      <alignment horizontal="center"/>
    </xf>
    <xf numFmtId="0" fontId="3" fillId="7" borderId="3" xfId="0" applyFont="1" applyFill="1" applyBorder="1" applyAlignment="1" applyProtection="1">
      <alignment horizontal="center" vertical="center"/>
    </xf>
    <xf numFmtId="0" fontId="3" fillId="7" borderId="3" xfId="0" applyFont="1" applyFill="1" applyBorder="1" applyAlignment="1" applyProtection="1">
      <alignment horizontal="center"/>
    </xf>
    <xf numFmtId="0" fontId="4" fillId="18" borderId="3" xfId="0" applyFont="1" applyFill="1" applyBorder="1" applyAlignment="1" applyProtection="1">
      <alignment horizontal="center"/>
    </xf>
    <xf numFmtId="0" fontId="3" fillId="16" borderId="3" xfId="0" applyFont="1" applyFill="1" applyBorder="1" applyAlignment="1" applyProtection="1">
      <alignment horizontal="center" vertical="center"/>
    </xf>
    <xf numFmtId="0" fontId="3" fillId="16" borderId="3" xfId="0" applyFont="1" applyFill="1" applyBorder="1" applyAlignment="1" applyProtection="1">
      <alignment horizontal="center"/>
    </xf>
    <xf numFmtId="0" fontId="4" fillId="2" borderId="3" xfId="0" applyFont="1" applyFill="1" applyBorder="1" applyAlignment="1" applyProtection="1">
      <alignment horizontal="right"/>
    </xf>
    <xf numFmtId="0" fontId="4" fillId="19" borderId="3" xfId="0" applyFont="1" applyFill="1" applyBorder="1" applyProtection="1"/>
    <xf numFmtId="0" fontId="33" fillId="8" borderId="3" xfId="0" applyFont="1" applyFill="1" applyBorder="1" applyAlignment="1" applyProtection="1">
      <alignment horizontal="center"/>
    </xf>
    <xf numFmtId="0" fontId="3" fillId="8" borderId="3" xfId="0" applyFont="1" applyFill="1" applyBorder="1" applyProtection="1"/>
    <xf numFmtId="0" fontId="7" fillId="12" borderId="10" xfId="0" applyFont="1" applyFill="1" applyBorder="1" applyAlignment="1" applyProtection="1">
      <alignment horizontal="center" vertical="center"/>
    </xf>
    <xf numFmtId="0" fontId="0" fillId="0" borderId="0" xfId="0" applyFill="1" applyBorder="1" applyProtection="1"/>
    <xf numFmtId="0" fontId="10" fillId="0" borderId="0" xfId="0" applyFont="1" applyFill="1" applyBorder="1" applyProtection="1"/>
    <xf numFmtId="0" fontId="0" fillId="5" borderId="40" xfId="0" applyFill="1" applyBorder="1" applyProtection="1"/>
    <xf numFmtId="0" fontId="22" fillId="20" borderId="9" xfId="0" applyFont="1" applyFill="1" applyBorder="1" applyAlignment="1" applyProtection="1">
      <alignment horizontal="center" vertical="center"/>
    </xf>
    <xf numFmtId="0" fontId="9" fillId="20" borderId="9" xfId="0" applyFont="1" applyFill="1" applyBorder="1" applyAlignment="1" applyProtection="1">
      <alignment horizontal="center" vertical="center"/>
    </xf>
    <xf numFmtId="0" fontId="22" fillId="24" borderId="9" xfId="0" applyFont="1" applyFill="1" applyBorder="1" applyAlignment="1" applyProtection="1">
      <alignment horizontal="center" vertical="center"/>
    </xf>
    <xf numFmtId="0" fontId="9" fillId="24" borderId="9" xfId="0" applyFont="1" applyFill="1" applyBorder="1" applyAlignment="1" applyProtection="1">
      <alignment horizontal="center" vertical="center"/>
    </xf>
    <xf numFmtId="0" fontId="4" fillId="10" borderId="3" xfId="0" applyFont="1" applyFill="1" applyBorder="1" applyAlignment="1" applyProtection="1">
      <alignment horizontal="center"/>
    </xf>
    <xf numFmtId="0" fontId="4" fillId="0" borderId="3" xfId="0" applyFont="1" applyBorder="1" applyAlignment="1" applyProtection="1">
      <alignment horizontal="left"/>
    </xf>
    <xf numFmtId="0" fontId="4" fillId="0" borderId="3" xfId="0" applyFont="1" applyBorder="1" applyProtection="1"/>
    <xf numFmtId="0" fontId="4" fillId="10" borderId="3" xfId="0" applyFont="1" applyFill="1" applyBorder="1" applyAlignment="1" applyProtection="1">
      <alignment horizontal="center" vertical="center" wrapText="1"/>
    </xf>
    <xf numFmtId="0" fontId="4" fillId="2" borderId="3" xfId="0" applyFont="1" applyFill="1" applyBorder="1" applyAlignment="1" applyProtection="1">
      <alignment horizontal="left"/>
    </xf>
    <xf numFmtId="0" fontId="29" fillId="2" borderId="3" xfId="0" applyFont="1" applyFill="1" applyBorder="1" applyAlignment="1" applyProtection="1">
      <alignment horizontal="center"/>
    </xf>
    <xf numFmtId="0" fontId="4" fillId="7" borderId="3" xfId="0" applyFont="1" applyFill="1" applyBorder="1" applyAlignment="1" applyProtection="1">
      <alignment horizontal="center" vertical="center" wrapText="1"/>
    </xf>
    <xf numFmtId="0" fontId="4" fillId="7" borderId="3" xfId="0" applyFont="1" applyFill="1" applyBorder="1" applyAlignment="1" applyProtection="1">
      <alignment horizontal="center"/>
    </xf>
    <xf numFmtId="0" fontId="4" fillId="16" borderId="3" xfId="0" applyFont="1" applyFill="1" applyBorder="1" applyAlignment="1" applyProtection="1">
      <alignment horizontal="center" vertical="center" wrapText="1"/>
    </xf>
    <xf numFmtId="0" fontId="4" fillId="16" borderId="3" xfId="0" applyFont="1" applyFill="1" applyBorder="1" applyAlignment="1" applyProtection="1">
      <alignment horizontal="center"/>
    </xf>
    <xf numFmtId="0" fontId="4" fillId="2" borderId="3" xfId="0" applyFont="1" applyFill="1" applyBorder="1" applyProtection="1"/>
    <xf numFmtId="0" fontId="1" fillId="0" borderId="0" xfId="0" applyFont="1" applyProtection="1"/>
    <xf numFmtId="0" fontId="7" fillId="3" borderId="123" xfId="0" applyFont="1" applyFill="1" applyBorder="1" applyAlignment="1" applyProtection="1">
      <alignment horizontal="center" vertical="center"/>
    </xf>
    <xf numFmtId="0" fontId="3" fillId="10" borderId="7" xfId="0" applyFont="1" applyFill="1" applyBorder="1" applyAlignment="1" applyProtection="1">
      <alignment horizontal="left"/>
    </xf>
    <xf numFmtId="0" fontId="0" fillId="2" borderId="3" xfId="0" applyFont="1" applyFill="1" applyBorder="1" applyAlignment="1" applyProtection="1">
      <alignment horizontal="left"/>
    </xf>
    <xf numFmtId="0" fontId="77" fillId="7" borderId="3" xfId="0" applyFont="1" applyFill="1" applyBorder="1" applyAlignment="1" applyProtection="1">
      <alignment horizontal="center" vertical="center"/>
    </xf>
    <xf numFmtId="0" fontId="0" fillId="7" borderId="3" xfId="0" applyFont="1" applyFill="1" applyBorder="1" applyAlignment="1" applyProtection="1">
      <alignment horizontal="center" vertical="center" wrapText="1"/>
    </xf>
    <xf numFmtId="0" fontId="77" fillId="16" borderId="3" xfId="0" applyFont="1" applyFill="1" applyBorder="1" applyAlignment="1" applyProtection="1">
      <alignment horizontal="center" vertical="center"/>
    </xf>
    <xf numFmtId="0" fontId="0"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0" fillId="0" borderId="3" xfId="0" applyBorder="1" applyAlignment="1" applyProtection="1">
      <alignment horizontal="center" vertical="center"/>
    </xf>
    <xf numFmtId="0" fontId="77" fillId="10"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3" fillId="17" borderId="7" xfId="0" applyFont="1" applyFill="1" applyBorder="1" applyAlignment="1" applyProtection="1">
      <alignment horizontal="center" vertical="center"/>
    </xf>
    <xf numFmtId="0" fontId="77" fillId="17" borderId="7" xfId="0" applyFont="1" applyFill="1" applyBorder="1" applyAlignment="1" applyProtection="1">
      <alignment horizontal="center" vertical="center"/>
    </xf>
    <xf numFmtId="0" fontId="3" fillId="18" borderId="3" xfId="0" applyFont="1" applyFill="1" applyBorder="1" applyAlignment="1" applyProtection="1">
      <alignment horizontal="center" vertical="center"/>
    </xf>
    <xf numFmtId="0" fontId="0" fillId="18" borderId="3" xfId="0" applyFont="1" applyFill="1" applyBorder="1" applyAlignment="1" applyProtection="1">
      <alignment horizontal="center" vertical="center"/>
    </xf>
    <xf numFmtId="0" fontId="3" fillId="19" borderId="3" xfId="0" applyFont="1" applyFill="1" applyBorder="1" applyAlignment="1" applyProtection="1">
      <alignment horizontal="center" vertical="center"/>
    </xf>
    <xf numFmtId="0" fontId="4" fillId="19" borderId="3" xfId="0" applyFont="1" applyFill="1" applyBorder="1" applyAlignment="1" applyProtection="1">
      <alignment horizontal="center" vertical="center"/>
    </xf>
    <xf numFmtId="0" fontId="33" fillId="8" borderId="3" xfId="0" applyFont="1" applyFill="1" applyBorder="1" applyAlignment="1" applyProtection="1">
      <alignment horizontal="center" vertical="center"/>
    </xf>
    <xf numFmtId="0" fontId="3" fillId="8" borderId="3" xfId="0" applyFont="1" applyFill="1" applyBorder="1" applyAlignment="1" applyProtection="1">
      <alignment horizontal="center" vertical="center"/>
    </xf>
    <xf numFmtId="0" fontId="3" fillId="17" borderId="3" xfId="0" applyFont="1" applyFill="1" applyBorder="1" applyAlignment="1" applyProtection="1">
      <alignment horizontal="center"/>
    </xf>
    <xf numFmtId="0" fontId="12" fillId="0" borderId="0" xfId="0" applyFont="1" applyAlignment="1" applyProtection="1">
      <alignment vertical="center"/>
    </xf>
    <xf numFmtId="0" fontId="0" fillId="0" borderId="0" xfId="0" applyAlignment="1" applyProtection="1">
      <alignment vertical="center"/>
    </xf>
    <xf numFmtId="0" fontId="4" fillId="2" borderId="3" xfId="0" applyFont="1" applyFill="1" applyBorder="1" applyAlignment="1" applyProtection="1">
      <alignment horizontal="right" vertical="center"/>
    </xf>
    <xf numFmtId="0" fontId="4" fillId="2" borderId="3" xfId="0" applyFont="1" applyFill="1" applyBorder="1" applyAlignment="1" applyProtection="1">
      <alignment vertical="center"/>
    </xf>
    <xf numFmtId="0" fontId="3" fillId="19" borderId="3" xfId="0" applyFont="1" applyFill="1" applyBorder="1" applyAlignment="1" applyProtection="1">
      <alignment horizontal="center"/>
    </xf>
    <xf numFmtId="0" fontId="3" fillId="18" borderId="3" xfId="0" applyFont="1" applyFill="1" applyBorder="1" applyAlignment="1" applyProtection="1">
      <alignment horizontal="center"/>
    </xf>
    <xf numFmtId="0" fontId="37" fillId="3" borderId="9" xfId="0" applyFont="1" applyFill="1" applyBorder="1" applyAlignment="1" applyProtection="1">
      <alignment horizontal="center" vertical="center"/>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0" xfId="0" applyFill="1" applyBorder="1" applyAlignment="1" applyProtection="1">
      <alignment horizont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80" fillId="0" borderId="0" xfId="0" applyFont="1" applyProtection="1"/>
    <xf numFmtId="0" fontId="81" fillId="0" borderId="0" xfId="0" applyFont="1" applyAlignment="1" applyProtection="1">
      <alignment vertical="center"/>
    </xf>
    <xf numFmtId="0" fontId="7" fillId="3" borderId="163" xfId="0" applyFont="1" applyFill="1" applyBorder="1" applyAlignment="1" applyProtection="1">
      <alignment horizontal="center" vertical="center"/>
    </xf>
    <xf numFmtId="0" fontId="17" fillId="7" borderId="33" xfId="0" applyFont="1" applyFill="1" applyBorder="1" applyAlignment="1" applyProtection="1">
      <alignment horizontal="center" vertical="center" wrapText="1"/>
    </xf>
    <xf numFmtId="0" fontId="68" fillId="7" borderId="34" xfId="1" applyFill="1" applyBorder="1" applyAlignment="1" applyProtection="1">
      <alignment horizontal="center" vertical="center"/>
    </xf>
    <xf numFmtId="0" fontId="17" fillId="7" borderId="35" xfId="0" applyFont="1" applyFill="1" applyBorder="1" applyAlignment="1" applyProtection="1">
      <alignment horizontal="center" vertical="center" wrapText="1"/>
    </xf>
    <xf numFmtId="0" fontId="17" fillId="12" borderId="33" xfId="0" applyFont="1" applyFill="1" applyBorder="1" applyAlignment="1" applyProtection="1">
      <alignment horizontal="center" vertical="center" wrapText="1"/>
    </xf>
    <xf numFmtId="0" fontId="68" fillId="12" borderId="34" xfId="1" applyFill="1" applyBorder="1" applyAlignment="1" applyProtection="1">
      <alignment horizontal="right" vertical="center"/>
    </xf>
    <xf numFmtId="0" fontId="17" fillId="12" borderId="35" xfId="0" applyFont="1" applyFill="1" applyBorder="1" applyAlignment="1" applyProtection="1">
      <alignment horizontal="center" vertical="center" wrapText="1"/>
    </xf>
    <xf numFmtId="0" fontId="17" fillId="9" borderId="33" xfId="0" applyFont="1" applyFill="1" applyBorder="1" applyAlignment="1" applyProtection="1">
      <alignment horizontal="center" vertical="center" wrapText="1"/>
    </xf>
    <xf numFmtId="0" fontId="68" fillId="9" borderId="34" xfId="1" applyFill="1" applyBorder="1" applyAlignment="1" applyProtection="1">
      <alignment horizontal="center" vertical="center"/>
    </xf>
    <xf numFmtId="0" fontId="17" fillId="9" borderId="35" xfId="0" applyFont="1" applyFill="1" applyBorder="1" applyAlignment="1" applyProtection="1">
      <alignment horizontal="center" vertical="center" wrapText="1"/>
    </xf>
    <xf numFmtId="0" fontId="17" fillId="10" borderId="33" xfId="0" applyFont="1" applyFill="1" applyBorder="1" applyAlignment="1" applyProtection="1">
      <alignment horizontal="center" vertical="center" wrapText="1"/>
    </xf>
    <xf numFmtId="0" fontId="68" fillId="10" borderId="34" xfId="1" applyFont="1" applyFill="1" applyBorder="1" applyAlignment="1" applyProtection="1">
      <alignment horizontal="center" vertical="center"/>
    </xf>
    <xf numFmtId="0" fontId="17" fillId="10" borderId="34" xfId="0" applyFont="1" applyFill="1" applyBorder="1" applyAlignment="1" applyProtection="1">
      <alignment horizontal="center" vertical="center" wrapText="1"/>
    </xf>
    <xf numFmtId="0" fontId="17" fillId="10" borderId="35" xfId="0" applyFont="1" applyFill="1" applyBorder="1" applyAlignment="1" applyProtection="1">
      <alignment horizontal="center" vertical="center" wrapText="1"/>
    </xf>
    <xf numFmtId="0" fontId="17" fillId="11" borderId="33" xfId="0" applyFont="1" applyFill="1" applyBorder="1" applyAlignment="1" applyProtection="1">
      <alignment horizontal="center" vertical="center" wrapText="1"/>
    </xf>
    <xf numFmtId="0" fontId="67" fillId="11" borderId="34" xfId="1" applyFont="1" applyFill="1" applyBorder="1" applyAlignment="1" applyProtection="1">
      <alignment horizontal="center" vertical="center"/>
    </xf>
    <xf numFmtId="0" fontId="17" fillId="11" borderId="34" xfId="0" applyFont="1" applyFill="1" applyBorder="1" applyAlignment="1" applyProtection="1">
      <alignment horizontal="center" vertical="center" wrapText="1"/>
    </xf>
    <xf numFmtId="0" fontId="17" fillId="11" borderId="72" xfId="0" applyFont="1" applyFill="1" applyBorder="1" applyAlignment="1" applyProtection="1">
      <alignment horizontal="center" vertical="center" wrapText="1"/>
    </xf>
    <xf numFmtId="0" fontId="67" fillId="9" borderId="34" xfId="1" applyFont="1" applyFill="1" applyBorder="1" applyAlignment="1" applyProtection="1">
      <alignment horizontal="center" vertical="center"/>
    </xf>
    <xf numFmtId="0" fontId="68" fillId="10" borderId="34" xfId="1" applyFill="1" applyBorder="1" applyAlignment="1" applyProtection="1">
      <alignment horizontal="center" vertical="center"/>
    </xf>
    <xf numFmtId="0" fontId="67" fillId="12" borderId="34" xfId="1" applyFont="1" applyFill="1" applyBorder="1" applyAlignment="1" applyProtection="1">
      <alignment horizontal="right" vertical="center"/>
    </xf>
    <xf numFmtId="0" fontId="68" fillId="30" borderId="37" xfId="1" applyFill="1" applyBorder="1" applyAlignment="1" applyProtection="1">
      <alignment vertical="center"/>
    </xf>
    <xf numFmtId="0" fontId="76" fillId="10" borderId="70" xfId="4" applyFill="1" applyProtection="1">
      <alignment horizontal="left" vertical="center"/>
    </xf>
    <xf numFmtId="0" fontId="78" fillId="0" borderId="3" xfId="3" applyProtection="1"/>
    <xf numFmtId="0" fontId="0" fillId="0" borderId="3" xfId="0" applyBorder="1" applyAlignment="1" applyProtection="1">
      <alignment horizontal="center"/>
    </xf>
    <xf numFmtId="0" fontId="75" fillId="7" borderId="70" xfId="4" applyFont="1" applyFill="1" applyProtection="1">
      <alignment horizontal="left" vertical="center"/>
    </xf>
    <xf numFmtId="0" fontId="76" fillId="7" borderId="70" xfId="4" applyFill="1" applyProtection="1">
      <alignment horizontal="left" vertical="center"/>
    </xf>
    <xf numFmtId="0" fontId="75" fillId="16" borderId="70" xfId="4" applyFont="1" applyFill="1" applyProtection="1">
      <alignment horizontal="left" vertical="center"/>
    </xf>
    <xf numFmtId="0" fontId="76" fillId="16" borderId="70" xfId="4" applyFill="1" applyProtection="1">
      <alignment horizontal="left" vertical="center"/>
    </xf>
    <xf numFmtId="0" fontId="5" fillId="0" borderId="162" xfId="0" applyFont="1" applyBorder="1" applyAlignment="1" applyProtection="1">
      <alignment horizontal="left" wrapText="1"/>
    </xf>
    <xf numFmtId="0" fontId="0" fillId="0" borderId="3" xfId="0" applyFont="1" applyBorder="1" applyAlignment="1" applyProtection="1">
      <alignment horizontal="center"/>
    </xf>
    <xf numFmtId="0" fontId="0" fillId="0" borderId="0" xfId="0" applyBorder="1" applyProtection="1"/>
    <xf numFmtId="0" fontId="0" fillId="0" borderId="0" xfId="0" applyBorder="1" applyAlignment="1" applyProtection="1"/>
    <xf numFmtId="0" fontId="14" fillId="0" borderId="0" xfId="0" applyFont="1" applyProtection="1"/>
    <xf numFmtId="0" fontId="13" fillId="30" borderId="36" xfId="0" applyFont="1" applyFill="1" applyBorder="1" applyAlignment="1" applyProtection="1">
      <alignment vertical="center" wrapText="1"/>
    </xf>
    <xf numFmtId="0" fontId="13" fillId="21" borderId="37" xfId="0" applyFont="1" applyFill="1" applyBorder="1" applyAlignment="1" applyProtection="1">
      <alignment vertical="center" wrapText="1"/>
    </xf>
    <xf numFmtId="0" fontId="13" fillId="21" borderId="46" xfId="0" applyFont="1" applyFill="1" applyBorder="1" applyAlignment="1" applyProtection="1">
      <alignment vertical="center" wrapText="1"/>
    </xf>
    <xf numFmtId="0" fontId="61" fillId="27" borderId="108" xfId="0" applyFont="1" applyFill="1" applyBorder="1" applyAlignment="1" applyProtection="1">
      <alignment horizontal="center"/>
    </xf>
    <xf numFmtId="0" fontId="61" fillId="27" borderId="109" xfId="0" applyFont="1" applyFill="1" applyBorder="1" applyAlignment="1" applyProtection="1">
      <alignment horizontal="center"/>
    </xf>
    <xf numFmtId="0" fontId="61" fillId="27" borderId="110" xfId="0" applyFont="1" applyFill="1" applyBorder="1" applyAlignment="1" applyProtection="1">
      <alignment horizontal="center"/>
    </xf>
    <xf numFmtId="0" fontId="52" fillId="27" borderId="108" xfId="0" applyFont="1" applyFill="1" applyBorder="1" applyAlignment="1" applyProtection="1">
      <alignment horizontal="center" vertical="center"/>
    </xf>
    <xf numFmtId="0" fontId="53" fillId="27" borderId="109" xfId="0" applyFont="1" applyFill="1" applyBorder="1" applyAlignment="1" applyProtection="1">
      <alignment horizontal="center" vertical="center"/>
    </xf>
    <xf numFmtId="0" fontId="53" fillId="27" borderId="110" xfId="0" applyFont="1" applyFill="1" applyBorder="1" applyAlignment="1" applyProtection="1">
      <alignment horizontal="center" vertical="center"/>
    </xf>
    <xf numFmtId="0" fontId="54" fillId="25" borderId="116" xfId="0" applyFont="1" applyFill="1" applyBorder="1" applyAlignment="1" applyProtection="1">
      <alignment vertical="center"/>
    </xf>
    <xf numFmtId="0" fontId="61" fillId="27" borderId="111" xfId="0" applyFont="1" applyFill="1" applyBorder="1" applyProtection="1"/>
    <xf numFmtId="0" fontId="61" fillId="27" borderId="105" xfId="0" applyFont="1" applyFill="1" applyBorder="1" applyProtection="1"/>
    <xf numFmtId="0" fontId="61" fillId="27" borderId="106" xfId="0" applyFont="1" applyFill="1" applyBorder="1" applyProtection="1"/>
    <xf numFmtId="0" fontId="44" fillId="3" borderId="9" xfId="0" applyFont="1" applyFill="1" applyBorder="1" applyAlignment="1" applyProtection="1">
      <alignment horizontal="center" vertical="center" wrapText="1"/>
    </xf>
    <xf numFmtId="0" fontId="79" fillId="0" borderId="4" xfId="0" applyFont="1" applyBorder="1" applyAlignment="1" applyProtection="1">
      <alignment horizontal="center" vertical="center"/>
    </xf>
    <xf numFmtId="0" fontId="79" fillId="0" borderId="11" xfId="0" applyFont="1" applyBorder="1" applyAlignment="1" applyProtection="1">
      <alignment horizontal="center" vertical="center"/>
    </xf>
    <xf numFmtId="0" fontId="79" fillId="0" borderId="5" xfId="0" applyFont="1" applyBorder="1" applyAlignment="1" applyProtection="1">
      <alignment horizontal="center" vertical="center"/>
    </xf>
    <xf numFmtId="0" fontId="2" fillId="8" borderId="4" xfId="0" applyFont="1" applyFill="1" applyBorder="1" applyAlignment="1" applyProtection="1">
      <alignment horizontal="center"/>
    </xf>
    <xf numFmtId="0" fontId="2" fillId="8" borderId="11" xfId="0" applyFont="1" applyFill="1" applyBorder="1" applyAlignment="1" applyProtection="1">
      <alignment horizontal="center"/>
    </xf>
    <xf numFmtId="0" fontId="2" fillId="8" borderId="5" xfId="0" applyFont="1" applyFill="1" applyBorder="1" applyAlignment="1" applyProtection="1">
      <alignment horizontal="center"/>
    </xf>
    <xf numFmtId="0" fontId="3" fillId="19" borderId="3" xfId="0" applyFont="1" applyFill="1" applyBorder="1" applyAlignment="1" applyProtection="1">
      <alignment horizontal="center"/>
    </xf>
    <xf numFmtId="0" fontId="3" fillId="19" borderId="7" xfId="0" applyFont="1" applyFill="1" applyBorder="1" applyAlignment="1" applyProtection="1">
      <alignment horizontal="center"/>
    </xf>
    <xf numFmtId="0" fontId="2" fillId="10" borderId="6" xfId="0" applyFont="1" applyFill="1" applyBorder="1" applyAlignment="1" applyProtection="1">
      <alignment horizontal="center" vertical="center" textRotation="90"/>
    </xf>
    <xf numFmtId="0" fontId="2" fillId="10" borderId="70" xfId="0" applyFont="1" applyFill="1" applyBorder="1" applyAlignment="1" applyProtection="1">
      <alignment horizontal="center" vertical="center" textRotation="90"/>
    </xf>
    <xf numFmtId="0" fontId="2" fillId="10" borderId="7" xfId="0" applyFont="1" applyFill="1" applyBorder="1" applyAlignment="1" applyProtection="1">
      <alignment horizontal="center" vertical="center" textRotation="90"/>
    </xf>
    <xf numFmtId="0" fontId="3" fillId="17" borderId="71" xfId="0" applyFont="1" applyFill="1" applyBorder="1" applyAlignment="1" applyProtection="1">
      <alignment horizontal="center"/>
    </xf>
    <xf numFmtId="0" fontId="3" fillId="17" borderId="72" xfId="0" applyFont="1" applyFill="1" applyBorder="1" applyAlignment="1" applyProtection="1">
      <alignment horizontal="center"/>
    </xf>
    <xf numFmtId="0" fontId="3" fillId="18" borderId="3" xfId="0" applyFont="1" applyFill="1" applyBorder="1" applyAlignment="1" applyProtection="1">
      <alignment horizontal="center"/>
    </xf>
    <xf numFmtId="0" fontId="3" fillId="18" borderId="7" xfId="0" applyFont="1" applyFill="1" applyBorder="1" applyAlignment="1" applyProtection="1">
      <alignment horizontal="center"/>
    </xf>
    <xf numFmtId="0" fontId="2" fillId="7" borderId="6" xfId="0" applyFont="1" applyFill="1" applyBorder="1" applyAlignment="1" applyProtection="1">
      <alignment horizontal="center" vertical="center" textRotation="90"/>
    </xf>
    <xf numFmtId="0" fontId="2" fillId="7" borderId="70" xfId="0" applyFont="1" applyFill="1" applyBorder="1" applyAlignment="1" applyProtection="1">
      <alignment horizontal="center" vertical="center" textRotation="90"/>
    </xf>
    <xf numFmtId="0" fontId="2" fillId="7" borderId="7" xfId="0" applyFont="1" applyFill="1" applyBorder="1" applyAlignment="1" applyProtection="1">
      <alignment horizontal="center" vertical="center" textRotation="90"/>
    </xf>
    <xf numFmtId="0" fontId="2" fillId="16" borderId="6" xfId="0" applyFont="1" applyFill="1" applyBorder="1" applyAlignment="1" applyProtection="1">
      <alignment horizontal="center" vertical="center" textRotation="90"/>
    </xf>
    <xf numFmtId="0" fontId="2" fillId="16" borderId="70" xfId="0" applyFont="1" applyFill="1" applyBorder="1" applyAlignment="1" applyProtection="1">
      <alignment horizontal="center" vertical="center" textRotation="90"/>
    </xf>
    <xf numFmtId="0" fontId="2" fillId="16" borderId="7" xfId="0" applyFont="1" applyFill="1" applyBorder="1" applyAlignment="1" applyProtection="1">
      <alignment horizontal="center" vertical="center" textRotation="90"/>
    </xf>
    <xf numFmtId="0" fontId="9" fillId="3" borderId="1" xfId="0" applyFont="1" applyFill="1" applyBorder="1" applyAlignment="1" applyProtection="1">
      <alignment horizontal="center" vertical="center" wrapText="1"/>
    </xf>
    <xf numFmtId="0" fontId="9" fillId="3" borderId="67" xfId="0" applyFont="1" applyFill="1" applyBorder="1" applyAlignment="1" applyProtection="1">
      <alignment horizontal="center" vertical="center" wrapText="1"/>
    </xf>
    <xf numFmtId="0" fontId="9" fillId="3" borderId="2" xfId="0" applyFont="1" applyFill="1" applyBorder="1" applyAlignment="1" applyProtection="1">
      <alignment horizontal="center" vertical="center" wrapText="1"/>
    </xf>
    <xf numFmtId="0" fontId="45" fillId="4" borderId="1" xfId="0" applyFont="1" applyFill="1" applyBorder="1" applyAlignment="1" applyProtection="1">
      <alignment horizontal="center" vertical="center"/>
    </xf>
    <xf numFmtId="0" fontId="45" fillId="4" borderId="67" xfId="0" applyFont="1" applyFill="1" applyBorder="1" applyAlignment="1" applyProtection="1">
      <alignment horizontal="center" vertical="center"/>
    </xf>
    <xf numFmtId="0" fontId="45" fillId="4" borderId="2" xfId="0" applyFont="1" applyFill="1" applyBorder="1" applyAlignment="1" applyProtection="1">
      <alignment horizontal="center" vertical="center"/>
    </xf>
    <xf numFmtId="0" fontId="37" fillId="3" borderId="67" xfId="0" applyFont="1" applyFill="1" applyBorder="1" applyAlignment="1" applyProtection="1">
      <alignment horizontal="center" vertical="center" wrapText="1"/>
    </xf>
    <xf numFmtId="0" fontId="37" fillId="3" borderId="2" xfId="0" applyFont="1" applyFill="1" applyBorder="1" applyAlignment="1" applyProtection="1">
      <alignment horizontal="center" vertical="center" wrapText="1"/>
    </xf>
    <xf numFmtId="0" fontId="37" fillId="3" borderId="67"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2"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67"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7" fillId="10" borderId="37" xfId="0" applyFont="1" applyFill="1" applyBorder="1" applyAlignment="1" applyProtection="1">
      <alignment horizontal="center" vertical="center"/>
    </xf>
    <xf numFmtId="0" fontId="17" fillId="10" borderId="38" xfId="0" applyFont="1" applyFill="1" applyBorder="1" applyAlignment="1" applyProtection="1">
      <alignment horizontal="center" vertical="center"/>
    </xf>
    <xf numFmtId="0" fontId="17" fillId="11" borderId="36" xfId="0" applyFont="1" applyFill="1" applyBorder="1" applyAlignment="1" applyProtection="1">
      <alignment horizontal="center" vertical="center"/>
    </xf>
    <xf numFmtId="0" fontId="17" fillId="11" borderId="37" xfId="0" applyFont="1" applyFill="1" applyBorder="1" applyAlignment="1" applyProtection="1">
      <alignment horizontal="center" vertical="center"/>
    </xf>
    <xf numFmtId="0" fontId="17" fillId="11" borderId="46" xfId="0" applyFont="1" applyFill="1" applyBorder="1" applyAlignment="1" applyProtection="1">
      <alignment horizontal="center" vertical="center"/>
    </xf>
    <xf numFmtId="0" fontId="0" fillId="0" borderId="9" xfId="0" applyBorder="1" applyAlignment="1" applyProtection="1">
      <alignment horizontal="center"/>
    </xf>
    <xf numFmtId="0" fontId="9" fillId="0" borderId="9" xfId="0" applyFont="1" applyFill="1" applyBorder="1" applyAlignment="1" applyProtection="1">
      <alignment horizontal="center" vertical="center"/>
    </xf>
    <xf numFmtId="0" fontId="37" fillId="3" borderId="9"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0" xfId="0" applyFill="1" applyBorder="1" applyAlignment="1" applyProtection="1">
      <alignment horizontal="center"/>
    </xf>
    <xf numFmtId="0" fontId="12" fillId="3" borderId="39" xfId="0" applyFont="1" applyFill="1" applyBorder="1" applyAlignment="1" applyProtection="1">
      <alignment horizontal="center" vertical="center"/>
    </xf>
    <xf numFmtId="0" fontId="12" fillId="3" borderId="10" xfId="0" applyFont="1" applyFill="1" applyBorder="1" applyAlignment="1" applyProtection="1">
      <alignment horizontal="center" vertical="center"/>
    </xf>
    <xf numFmtId="0" fontId="12" fillId="3" borderId="40" xfId="0" applyFont="1" applyFill="1" applyBorder="1" applyAlignment="1" applyProtection="1">
      <alignment horizontal="center" vertical="center"/>
    </xf>
    <xf numFmtId="0" fontId="13" fillId="21" borderId="39" xfId="0" applyFont="1" applyFill="1" applyBorder="1" applyAlignment="1" applyProtection="1">
      <alignment horizontal="center" vertical="center"/>
    </xf>
    <xf numFmtId="0" fontId="13" fillId="21" borderId="10" xfId="0" applyFont="1" applyFill="1" applyBorder="1" applyAlignment="1" applyProtection="1">
      <alignment horizontal="center" vertical="center"/>
    </xf>
    <xf numFmtId="0" fontId="13" fillId="21" borderId="40" xfId="0" applyFont="1" applyFill="1" applyBorder="1" applyAlignment="1" applyProtection="1">
      <alignment horizontal="center" vertical="center"/>
    </xf>
    <xf numFmtId="0" fontId="14" fillId="0" borderId="45" xfId="0" applyFont="1" applyBorder="1" applyAlignment="1" applyProtection="1">
      <alignment horizontal="left" vertical="center" wrapText="1"/>
    </xf>
    <xf numFmtId="0" fontId="14" fillId="0" borderId="32" xfId="0" applyFont="1" applyBorder="1" applyAlignment="1" applyProtection="1">
      <alignment horizontal="left" vertical="center" wrapText="1"/>
    </xf>
    <xf numFmtId="0" fontId="14" fillId="0" borderId="51" xfId="0" applyFont="1" applyBorder="1" applyAlignment="1" applyProtection="1">
      <alignment horizontal="left" vertical="center" wrapText="1"/>
    </xf>
    <xf numFmtId="0" fontId="14" fillId="0" borderId="122" xfId="0" applyFont="1" applyBorder="1" applyAlignment="1" applyProtection="1">
      <alignment horizontal="left" vertical="top" wrapText="1"/>
    </xf>
    <xf numFmtId="0" fontId="14" fillId="0" borderId="37" xfId="0" applyFont="1" applyBorder="1" applyAlignment="1" applyProtection="1">
      <alignment horizontal="left" vertical="top" wrapText="1"/>
    </xf>
    <xf numFmtId="0" fontId="14" fillId="0" borderId="38" xfId="0" applyFont="1" applyBorder="1" applyAlignment="1" applyProtection="1">
      <alignment horizontal="left" vertical="top" wrapText="1"/>
    </xf>
    <xf numFmtId="0" fontId="14" fillId="0" borderId="36" xfId="0" applyFont="1" applyBorder="1" applyAlignment="1" applyProtection="1">
      <alignment horizontal="left" vertical="top" wrapText="1"/>
    </xf>
    <xf numFmtId="0" fontId="14" fillId="0" borderId="46" xfId="0" applyFont="1" applyBorder="1" applyAlignment="1" applyProtection="1">
      <alignment horizontal="left" vertical="top" wrapText="1"/>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36" fillId="0" borderId="0" xfId="0" applyFont="1" applyBorder="1" applyAlignment="1" applyProtection="1">
      <alignment horizontal="center" vertical="top" wrapText="1"/>
    </xf>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2" fillId="0" borderId="0" xfId="0" applyFont="1" applyFill="1" applyBorder="1" applyAlignment="1" applyProtection="1">
      <alignment horizontal="center"/>
    </xf>
    <xf numFmtId="0" fontId="12" fillId="3" borderId="69" xfId="0" applyFont="1" applyFill="1" applyBorder="1" applyAlignment="1" applyProtection="1">
      <alignment horizontal="center" vertical="center"/>
    </xf>
    <xf numFmtId="0" fontId="12" fillId="3" borderId="13" xfId="0" applyFont="1" applyFill="1" applyBorder="1" applyAlignment="1" applyProtection="1">
      <alignment horizontal="center" vertical="center"/>
    </xf>
    <xf numFmtId="0" fontId="12" fillId="3" borderId="44" xfId="0" applyFont="1" applyFill="1" applyBorder="1" applyAlignment="1" applyProtection="1">
      <alignment horizontal="center" vertical="center"/>
    </xf>
    <xf numFmtId="0" fontId="7" fillId="7" borderId="12" xfId="0" applyFont="1" applyFill="1" applyBorder="1" applyAlignment="1" applyProtection="1">
      <alignment horizontal="center" vertical="center"/>
    </xf>
    <xf numFmtId="0" fontId="7" fillId="7" borderId="14" xfId="0" applyFont="1" applyFill="1" applyBorder="1" applyAlignment="1" applyProtection="1">
      <alignment horizontal="center" vertical="center"/>
    </xf>
    <xf numFmtId="0" fontId="25" fillId="7" borderId="36" xfId="0" applyFont="1" applyFill="1" applyBorder="1" applyAlignment="1" applyProtection="1">
      <alignment horizontal="center" vertical="center"/>
    </xf>
    <xf numFmtId="0" fontId="25" fillId="7" borderId="37" xfId="0" applyFont="1" applyFill="1" applyBorder="1" applyAlignment="1" applyProtection="1">
      <alignment horizontal="center" vertical="center"/>
    </xf>
    <xf numFmtId="0" fontId="25" fillId="7" borderId="38" xfId="0" applyFont="1" applyFill="1" applyBorder="1" applyAlignment="1" applyProtection="1">
      <alignment horizontal="center" vertical="center"/>
    </xf>
    <xf numFmtId="0" fontId="7" fillId="14" borderId="69" xfId="0" applyFont="1" applyFill="1" applyBorder="1" applyAlignment="1" applyProtection="1">
      <alignment horizontal="center" vertical="center" wrapText="1"/>
    </xf>
    <xf numFmtId="0" fontId="7" fillId="14" borderId="13" xfId="0" applyFont="1" applyFill="1" applyBorder="1" applyAlignment="1" applyProtection="1">
      <alignment horizontal="center" vertical="center" wrapText="1"/>
    </xf>
    <xf numFmtId="0" fontId="7" fillId="14" borderId="14" xfId="0" applyFont="1" applyFill="1" applyBorder="1" applyAlignment="1" applyProtection="1">
      <alignment horizontal="center" vertical="center" wrapText="1"/>
    </xf>
    <xf numFmtId="0" fontId="15" fillId="14" borderId="12" xfId="0" applyFont="1" applyFill="1" applyBorder="1" applyAlignment="1" applyProtection="1">
      <alignment horizontal="center" vertical="center" wrapText="1"/>
    </xf>
    <xf numFmtId="0" fontId="15" fillId="14" borderId="13" xfId="0" applyFont="1" applyFill="1" applyBorder="1" applyAlignment="1" applyProtection="1">
      <alignment horizontal="center" vertical="center" wrapText="1"/>
    </xf>
    <xf numFmtId="0" fontId="15" fillId="14" borderId="44" xfId="0" applyFont="1" applyFill="1" applyBorder="1" applyAlignment="1" applyProtection="1">
      <alignment horizontal="center" vertical="center" wrapText="1"/>
    </xf>
    <xf numFmtId="0" fontId="15" fillId="14" borderId="14" xfId="0" applyFont="1" applyFill="1" applyBorder="1" applyAlignment="1" applyProtection="1">
      <alignment horizontal="center" vertical="center" wrapText="1"/>
    </xf>
    <xf numFmtId="0" fontId="14" fillId="2" borderId="45" xfId="0" applyFont="1" applyFill="1" applyBorder="1" applyAlignment="1" applyProtection="1">
      <alignment horizontal="left" vertical="center" wrapText="1"/>
    </xf>
    <xf numFmtId="0" fontId="14" fillId="2" borderId="32" xfId="0" applyFont="1" applyFill="1" applyBorder="1" applyAlignment="1" applyProtection="1">
      <alignment horizontal="left" vertical="center" wrapText="1"/>
    </xf>
    <xf numFmtId="0" fontId="14" fillId="2" borderId="51" xfId="0" applyFont="1" applyFill="1" applyBorder="1" applyAlignment="1" applyProtection="1">
      <alignment horizontal="left" vertical="center" wrapText="1"/>
    </xf>
    <xf numFmtId="0" fontId="13" fillId="21" borderId="39" xfId="0" applyFont="1" applyFill="1" applyBorder="1" applyAlignment="1" applyProtection="1">
      <alignment horizontal="center" vertical="center" wrapText="1"/>
    </xf>
    <xf numFmtId="0" fontId="13" fillId="21" borderId="10" xfId="0" applyFont="1" applyFill="1" applyBorder="1" applyAlignment="1" applyProtection="1">
      <alignment horizontal="center" vertical="center" wrapText="1"/>
    </xf>
    <xf numFmtId="0" fontId="13" fillId="21" borderId="40" xfId="0" applyFont="1" applyFill="1" applyBorder="1" applyAlignment="1" applyProtection="1">
      <alignment horizontal="center" vertical="center" wrapText="1"/>
    </xf>
    <xf numFmtId="0" fontId="17" fillId="7" borderId="12" xfId="0" applyFont="1" applyFill="1" applyBorder="1" applyAlignment="1" applyProtection="1">
      <alignment horizontal="center" vertical="center" wrapText="1"/>
    </xf>
    <xf numFmtId="0" fontId="17" fillId="7" borderId="13" xfId="0" applyFont="1" applyFill="1" applyBorder="1" applyAlignment="1" applyProtection="1">
      <alignment horizontal="center" vertical="center" wrapText="1"/>
    </xf>
    <xf numFmtId="0" fontId="17" fillId="7" borderId="14" xfId="0" applyFont="1" applyFill="1" applyBorder="1" applyAlignment="1" applyProtection="1">
      <alignment horizontal="center" vertical="center" wrapText="1"/>
    </xf>
    <xf numFmtId="0" fontId="7" fillId="12" borderId="12" xfId="0" applyFont="1" applyFill="1" applyBorder="1" applyAlignment="1" applyProtection="1">
      <alignment horizontal="center" vertical="center"/>
    </xf>
    <xf numFmtId="0" fontId="7" fillId="12" borderId="14" xfId="0" applyFont="1" applyFill="1" applyBorder="1" applyAlignment="1" applyProtection="1">
      <alignment horizontal="center" vertical="center"/>
    </xf>
    <xf numFmtId="0" fontId="17" fillId="12" borderId="12" xfId="0" applyFont="1" applyFill="1" applyBorder="1" applyAlignment="1" applyProtection="1">
      <alignment horizontal="center" vertical="center" wrapText="1"/>
    </xf>
    <xf numFmtId="0" fontId="17" fillId="12" borderId="13" xfId="0" applyFont="1" applyFill="1" applyBorder="1" applyAlignment="1" applyProtection="1">
      <alignment horizontal="center" vertical="center" wrapText="1"/>
    </xf>
    <xf numFmtId="0" fontId="17" fillId="12" borderId="14" xfId="0" applyFont="1" applyFill="1" applyBorder="1" applyAlignment="1" applyProtection="1">
      <alignment horizontal="center" vertical="center" wrapText="1"/>
    </xf>
    <xf numFmtId="0" fontId="17" fillId="12" borderId="36" xfId="0" applyFont="1" applyFill="1" applyBorder="1" applyAlignment="1" applyProtection="1">
      <alignment horizontal="center" vertical="center"/>
    </xf>
    <xf numFmtId="0" fontId="17" fillId="12" borderId="37" xfId="0" applyFont="1" applyFill="1" applyBorder="1" applyAlignment="1" applyProtection="1">
      <alignment horizontal="center" vertical="center"/>
    </xf>
    <xf numFmtId="0" fontId="17" fillId="12" borderId="38" xfId="0" applyFont="1" applyFill="1" applyBorder="1" applyAlignment="1" applyProtection="1">
      <alignment horizontal="center" vertical="center"/>
    </xf>
    <xf numFmtId="0" fontId="7" fillId="9" borderId="12" xfId="0" applyFont="1" applyFill="1" applyBorder="1" applyAlignment="1" applyProtection="1">
      <alignment horizontal="center" vertical="center"/>
    </xf>
    <xf numFmtId="0" fontId="7" fillId="9" borderId="14" xfId="0" applyFont="1" applyFill="1" applyBorder="1" applyAlignment="1" applyProtection="1">
      <alignment horizontal="center" vertical="center"/>
    </xf>
    <xf numFmtId="0" fontId="17" fillId="9" borderId="12" xfId="0" applyFont="1" applyFill="1" applyBorder="1" applyAlignment="1" applyProtection="1">
      <alignment horizontal="center" vertical="center" wrapText="1"/>
    </xf>
    <xf numFmtId="0" fontId="17" fillId="9" borderId="13" xfId="0" applyFont="1" applyFill="1" applyBorder="1" applyAlignment="1" applyProtection="1">
      <alignment horizontal="center" vertical="center" wrapText="1"/>
    </xf>
    <xf numFmtId="0" fontId="17" fillId="9" borderId="14" xfId="0" applyFont="1" applyFill="1" applyBorder="1" applyAlignment="1" applyProtection="1">
      <alignment horizontal="center" vertical="center" wrapText="1"/>
    </xf>
    <xf numFmtId="0" fontId="17" fillId="9" borderId="36" xfId="0" applyFont="1" applyFill="1" applyBorder="1" applyAlignment="1" applyProtection="1">
      <alignment horizontal="center" vertical="center"/>
    </xf>
    <xf numFmtId="0" fontId="17" fillId="9" borderId="37" xfId="0" applyFont="1" applyFill="1" applyBorder="1" applyAlignment="1" applyProtection="1">
      <alignment horizontal="center" vertical="center"/>
    </xf>
    <xf numFmtId="0" fontId="17" fillId="9" borderId="38" xfId="0" applyFont="1" applyFill="1" applyBorder="1" applyAlignment="1" applyProtection="1">
      <alignment horizontal="center" vertical="center"/>
    </xf>
    <xf numFmtId="0" fontId="7" fillId="10" borderId="12" xfId="0" applyFont="1" applyFill="1" applyBorder="1" applyAlignment="1" applyProtection="1">
      <alignment horizontal="center" vertical="center"/>
    </xf>
    <xf numFmtId="0" fontId="7" fillId="10" borderId="14" xfId="0" applyFont="1" applyFill="1" applyBorder="1" applyAlignment="1" applyProtection="1">
      <alignment horizontal="center" vertical="center"/>
    </xf>
    <xf numFmtId="0" fontId="7" fillId="11" borderId="12" xfId="0" applyFont="1" applyFill="1" applyBorder="1" applyAlignment="1" applyProtection="1">
      <alignment horizontal="center" vertical="center"/>
    </xf>
    <xf numFmtId="0" fontId="7" fillId="11" borderId="14" xfId="0" applyFont="1" applyFill="1" applyBorder="1" applyAlignment="1" applyProtection="1">
      <alignment horizontal="center" vertical="center"/>
    </xf>
    <xf numFmtId="0" fontId="7" fillId="11" borderId="44" xfId="0" applyFont="1" applyFill="1" applyBorder="1" applyAlignment="1" applyProtection="1">
      <alignment horizontal="center" vertical="center"/>
    </xf>
    <xf numFmtId="0" fontId="17" fillId="10" borderId="12" xfId="0" applyFont="1" applyFill="1" applyBorder="1" applyAlignment="1" applyProtection="1">
      <alignment horizontal="center" vertical="center" wrapText="1"/>
    </xf>
    <xf numFmtId="0" fontId="17" fillId="10" borderId="13" xfId="0" applyFont="1" applyFill="1" applyBorder="1" applyAlignment="1" applyProtection="1">
      <alignment horizontal="center" vertical="center" wrapText="1"/>
    </xf>
    <xf numFmtId="0" fontId="17" fillId="10" borderId="14"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0" fontId="17" fillId="11" borderId="13" xfId="0" applyFont="1" applyFill="1" applyBorder="1" applyAlignment="1" applyProtection="1">
      <alignment horizontal="center" vertical="center" wrapText="1"/>
    </xf>
    <xf numFmtId="0" fontId="17" fillId="11" borderId="44" xfId="0" applyFont="1" applyFill="1" applyBorder="1" applyAlignment="1" applyProtection="1">
      <alignment horizontal="center" vertical="center" wrapText="1"/>
    </xf>
    <xf numFmtId="0" fontId="20" fillId="3" borderId="0" xfId="0" applyFont="1" applyFill="1" applyAlignment="1" applyProtection="1">
      <alignment horizontal="center"/>
    </xf>
    <xf numFmtId="0" fontId="7" fillId="3" borderId="8"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21" fillId="24" borderId="9" xfId="0" applyFont="1" applyFill="1" applyBorder="1" applyAlignment="1" applyProtection="1">
      <alignment horizontal="center" vertical="center"/>
    </xf>
    <xf numFmtId="0" fontId="15" fillId="3" borderId="9"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7" fillId="3" borderId="43" xfId="0" applyFont="1" applyFill="1" applyBorder="1" applyAlignment="1" applyProtection="1">
      <alignment horizontal="center" vertical="center" textRotation="90"/>
    </xf>
    <xf numFmtId="0" fontId="7" fillId="3" borderId="39" xfId="0" applyFont="1" applyFill="1" applyBorder="1" applyAlignment="1" applyProtection="1">
      <alignment horizontal="center" vertical="center" textRotation="90"/>
    </xf>
    <xf numFmtId="0" fontId="7" fillId="3" borderId="45" xfId="0" applyFont="1" applyFill="1" applyBorder="1" applyAlignment="1" applyProtection="1">
      <alignment horizontal="center" vertical="center" textRotation="90"/>
    </xf>
    <xf numFmtId="0" fontId="49" fillId="0" borderId="87" xfId="0" applyFont="1" applyBorder="1" applyAlignment="1" applyProtection="1">
      <alignment horizontal="left" vertical="top" wrapText="1"/>
    </xf>
    <xf numFmtId="0" fontId="49" fillId="0" borderId="88" xfId="0" applyFont="1" applyBorder="1" applyAlignment="1" applyProtection="1">
      <alignment horizontal="left" vertical="top" wrapText="1"/>
    </xf>
    <xf numFmtId="0" fontId="49" fillId="0" borderId="89" xfId="0" applyFont="1" applyBorder="1" applyAlignment="1" applyProtection="1">
      <alignment horizontal="left" vertical="top" wrapText="1"/>
    </xf>
    <xf numFmtId="0" fontId="7" fillId="3" borderId="47" xfId="0" applyFont="1" applyFill="1" applyBorder="1" applyAlignment="1" applyProtection="1">
      <alignment horizontal="center" vertical="center" textRotation="90"/>
    </xf>
    <xf numFmtId="0" fontId="7" fillId="3" borderId="48" xfId="0" applyFont="1" applyFill="1" applyBorder="1" applyAlignment="1" applyProtection="1">
      <alignment horizontal="center" vertical="center" textRotation="90"/>
    </xf>
    <xf numFmtId="0" fontId="69" fillId="0" borderId="81" xfId="0" applyFont="1" applyBorder="1" applyAlignment="1" applyProtection="1">
      <alignment horizontal="left" vertical="center" wrapText="1"/>
    </xf>
    <xf numFmtId="0" fontId="69" fillId="0" borderId="82" xfId="0" applyFont="1" applyBorder="1" applyAlignment="1" applyProtection="1">
      <alignment horizontal="left" vertical="center" wrapText="1"/>
    </xf>
    <xf numFmtId="0" fontId="69" fillId="0" borderId="83" xfId="0" applyFont="1" applyBorder="1" applyAlignment="1" applyProtection="1">
      <alignment horizontal="left" vertical="center" wrapText="1"/>
    </xf>
    <xf numFmtId="0" fontId="69" fillId="0" borderId="76" xfId="0" applyFont="1" applyBorder="1" applyAlignment="1" applyProtection="1">
      <alignment horizontal="left" vertical="center" wrapText="1"/>
    </xf>
    <xf numFmtId="0" fontId="69" fillId="0" borderId="0" xfId="0" applyFont="1" applyAlignment="1" applyProtection="1">
      <alignment horizontal="left" vertical="center" wrapText="1"/>
    </xf>
    <xf numFmtId="0" fontId="69" fillId="0" borderId="77" xfId="0" applyFont="1" applyBorder="1" applyAlignment="1" applyProtection="1">
      <alignment horizontal="left" vertical="center" wrapText="1"/>
    </xf>
    <xf numFmtId="0" fontId="69" fillId="0" borderId="96" xfId="0" applyFont="1" applyBorder="1" applyAlignment="1" applyProtection="1">
      <alignment horizontal="left" vertical="center" wrapText="1"/>
    </xf>
    <xf numFmtId="0" fontId="69" fillId="0" borderId="97" xfId="0" applyFont="1" applyBorder="1" applyAlignment="1" applyProtection="1">
      <alignment horizontal="left" vertical="center" wrapText="1"/>
    </xf>
    <xf numFmtId="0" fontId="69" fillId="0" borderId="98" xfId="0" applyFont="1" applyBorder="1" applyAlignment="1" applyProtection="1">
      <alignment horizontal="left" vertical="center" wrapText="1"/>
    </xf>
    <xf numFmtId="0" fontId="7" fillId="3" borderId="39" xfId="0" applyFont="1" applyFill="1" applyBorder="1" applyAlignment="1" applyProtection="1">
      <alignment horizontal="center" vertical="center" wrapText="1"/>
    </xf>
    <xf numFmtId="0" fontId="7" fillId="3" borderId="45"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xf>
    <xf numFmtId="0" fontId="42" fillId="3" borderId="9" xfId="0" applyFont="1" applyFill="1" applyBorder="1" applyAlignment="1" applyProtection="1">
      <alignment horizontal="center" vertical="center" wrapText="1"/>
    </xf>
    <xf numFmtId="0" fontId="49" fillId="0" borderId="84" xfId="0" applyFont="1" applyBorder="1" applyAlignment="1" applyProtection="1">
      <alignment horizontal="left" vertical="top" wrapText="1"/>
    </xf>
    <xf numFmtId="0" fontId="49" fillId="0" borderId="85" xfId="0" applyFont="1" applyBorder="1" applyAlignment="1" applyProtection="1">
      <alignment horizontal="left" vertical="top" wrapText="1"/>
    </xf>
    <xf numFmtId="0" fontId="49" fillId="0" borderId="86" xfId="0" applyFont="1" applyBorder="1" applyAlignment="1" applyProtection="1">
      <alignment horizontal="left" vertical="top" wrapText="1"/>
    </xf>
    <xf numFmtId="0" fontId="49" fillId="0" borderId="90" xfId="0" applyFont="1" applyBorder="1" applyAlignment="1" applyProtection="1">
      <alignment horizontal="left" vertical="top" wrapText="1"/>
    </xf>
    <xf numFmtId="0" fontId="49" fillId="0" borderId="91" xfId="0" applyFont="1" applyBorder="1" applyAlignment="1" applyProtection="1">
      <alignment horizontal="left" vertical="top" wrapText="1"/>
    </xf>
    <xf numFmtId="0" fontId="49" fillId="0" borderId="92" xfId="0" applyFont="1" applyBorder="1" applyAlignment="1" applyProtection="1">
      <alignment horizontal="left" vertical="top" wrapText="1"/>
    </xf>
    <xf numFmtId="0" fontId="38" fillId="3" borderId="39" xfId="0" applyFont="1" applyFill="1" applyBorder="1" applyAlignment="1" applyProtection="1">
      <alignment horizontal="center" vertical="center" textRotation="90" wrapText="1"/>
    </xf>
    <xf numFmtId="0" fontId="25" fillId="24" borderId="12" xfId="0" applyFont="1" applyFill="1" applyBorder="1" applyAlignment="1" applyProtection="1">
      <alignment horizontal="center" vertical="center"/>
    </xf>
    <xf numFmtId="0" fontId="25" fillId="24" borderId="13" xfId="0" applyFont="1" applyFill="1" applyBorder="1" applyAlignment="1" applyProtection="1">
      <alignment horizontal="center" vertical="center"/>
    </xf>
    <xf numFmtId="0" fontId="25" fillId="24" borderId="14" xfId="0" applyFont="1" applyFill="1" applyBorder="1" applyAlignment="1" applyProtection="1">
      <alignment horizontal="center" vertical="center"/>
    </xf>
    <xf numFmtId="0" fontId="7" fillId="2" borderId="10" xfId="0" applyFont="1" applyFill="1" applyBorder="1" applyAlignment="1" applyProtection="1">
      <alignment horizontal="center" vertical="center" textRotation="90"/>
    </xf>
    <xf numFmtId="0" fontId="26" fillId="21" borderId="12" xfId="0" applyFont="1" applyFill="1" applyBorder="1" applyAlignment="1" applyProtection="1">
      <alignment horizontal="center" wrapText="1"/>
    </xf>
    <xf numFmtId="0" fontId="26" fillId="21" borderId="13" xfId="0" applyFont="1" applyFill="1" applyBorder="1" applyAlignment="1" applyProtection="1">
      <alignment horizontal="center" wrapText="1"/>
    </xf>
    <xf numFmtId="0" fontId="26" fillId="21" borderId="14" xfId="0" applyFont="1" applyFill="1" applyBorder="1" applyAlignment="1" applyProtection="1">
      <alignment horizontal="center" wrapText="1"/>
    </xf>
    <xf numFmtId="0" fontId="47" fillId="2" borderId="12" xfId="0" applyFont="1" applyFill="1" applyBorder="1" applyAlignment="1" applyProtection="1">
      <alignment horizontal="center" vertical="top"/>
    </xf>
    <xf numFmtId="0" fontId="47" fillId="2" borderId="13" xfId="0" applyFont="1" applyFill="1" applyBorder="1" applyAlignment="1" applyProtection="1">
      <alignment horizontal="center" vertical="top"/>
    </xf>
    <xf numFmtId="0" fontId="47" fillId="2" borderId="44" xfId="0" applyFont="1" applyFill="1" applyBorder="1" applyAlignment="1" applyProtection="1">
      <alignment horizontal="center" vertical="top"/>
    </xf>
    <xf numFmtId="0" fontId="24" fillId="21" borderId="12" xfId="0" applyFont="1" applyFill="1" applyBorder="1" applyAlignment="1" applyProtection="1">
      <alignment horizontal="center" vertical="center"/>
    </xf>
    <xf numFmtId="0" fontId="24" fillId="21" borderId="13" xfId="0" applyFont="1" applyFill="1" applyBorder="1" applyAlignment="1" applyProtection="1">
      <alignment horizontal="center" vertical="center"/>
    </xf>
    <xf numFmtId="0" fontId="24" fillId="21" borderId="44" xfId="0" applyFont="1" applyFill="1" applyBorder="1" applyAlignment="1" applyProtection="1">
      <alignment horizontal="center" vertical="center"/>
    </xf>
    <xf numFmtId="0" fontId="7" fillId="5" borderId="69" xfId="0" applyFont="1" applyFill="1" applyBorder="1" applyAlignment="1" applyProtection="1">
      <alignment horizontal="center" vertical="center" textRotation="90"/>
    </xf>
    <xf numFmtId="0" fontId="7" fillId="5" borderId="13" xfId="0" applyFont="1" applyFill="1" applyBorder="1" applyAlignment="1" applyProtection="1">
      <alignment horizontal="center" vertical="center" textRotation="90"/>
    </xf>
    <xf numFmtId="0" fontId="7" fillId="5" borderId="44" xfId="0" applyFont="1" applyFill="1" applyBorder="1" applyAlignment="1" applyProtection="1">
      <alignment horizontal="center" vertical="center" textRotation="90"/>
    </xf>
    <xf numFmtId="0" fontId="7" fillId="3" borderId="10" xfId="0" applyFont="1" applyFill="1" applyBorder="1" applyAlignment="1" applyProtection="1">
      <alignment horizontal="center" vertical="center" textRotation="90"/>
    </xf>
    <xf numFmtId="0" fontId="12" fillId="3" borderId="10" xfId="0" applyFont="1" applyFill="1" applyBorder="1" applyAlignment="1" applyProtection="1">
      <alignment horizontal="center"/>
    </xf>
    <xf numFmtId="0" fontId="12" fillId="3" borderId="40" xfId="0" applyFont="1" applyFill="1" applyBorder="1" applyAlignment="1" applyProtection="1">
      <alignment horizontal="center"/>
    </xf>
    <xf numFmtId="0" fontId="71" fillId="21" borderId="10" xfId="0" applyFont="1" applyFill="1" applyBorder="1" applyAlignment="1" applyProtection="1">
      <alignment horizontal="center" vertical="center" wrapText="1"/>
    </xf>
    <xf numFmtId="0" fontId="71" fillId="21" borderId="40" xfId="0" applyFont="1" applyFill="1" applyBorder="1" applyAlignment="1" applyProtection="1">
      <alignment horizontal="center" vertical="center" wrapText="1"/>
    </xf>
    <xf numFmtId="0" fontId="69" fillId="25" borderId="105" xfId="0" applyFont="1" applyFill="1" applyBorder="1" applyAlignment="1" applyProtection="1">
      <alignment horizontal="left" vertical="top" wrapText="1"/>
    </xf>
    <xf numFmtId="0" fontId="69" fillId="25" borderId="106" xfId="0" applyFont="1" applyFill="1" applyBorder="1" applyAlignment="1" applyProtection="1">
      <alignment horizontal="left" vertical="top" wrapText="1"/>
    </xf>
    <xf numFmtId="0" fontId="27" fillId="21" borderId="10" xfId="0" applyFont="1" applyFill="1" applyBorder="1" applyAlignment="1" applyProtection="1">
      <alignment horizontal="center" vertical="center" wrapText="1"/>
    </xf>
    <xf numFmtId="0" fontId="27" fillId="21" borderId="40" xfId="0" applyFont="1" applyFill="1" applyBorder="1" applyAlignment="1" applyProtection="1">
      <alignment horizontal="center" vertical="center" wrapText="1"/>
    </xf>
    <xf numFmtId="0" fontId="14" fillId="2" borderId="12" xfId="0" applyFont="1" applyFill="1" applyBorder="1" applyAlignment="1" applyProtection="1">
      <alignment horizontal="center" vertical="center"/>
    </xf>
    <xf numFmtId="0" fontId="14" fillId="2" borderId="13" xfId="0" applyFont="1" applyFill="1" applyBorder="1" applyAlignment="1" applyProtection="1">
      <alignment horizontal="center" vertical="center"/>
    </xf>
    <xf numFmtId="0" fontId="14" fillId="2" borderId="14" xfId="0" applyFont="1" applyFill="1" applyBorder="1" applyAlignment="1" applyProtection="1">
      <alignment horizontal="center" vertical="center"/>
    </xf>
    <xf numFmtId="0" fontId="46" fillId="2" borderId="12"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0" fontId="49" fillId="0" borderId="93" xfId="0" applyFont="1" applyBorder="1" applyAlignment="1" applyProtection="1">
      <alignment horizontal="left" vertical="top" wrapText="1"/>
    </xf>
    <xf numFmtId="0" fontId="49" fillId="0" borderId="94" xfId="0" applyFont="1" applyBorder="1" applyAlignment="1" applyProtection="1">
      <alignment horizontal="left" vertical="top" wrapText="1"/>
    </xf>
    <xf numFmtId="0" fontId="49" fillId="0" borderId="95" xfId="0" applyFont="1" applyBorder="1" applyAlignment="1" applyProtection="1">
      <alignment horizontal="left" vertical="top" wrapText="1"/>
    </xf>
    <xf numFmtId="0" fontId="0" fillId="2" borderId="10" xfId="0" applyFont="1" applyFill="1" applyBorder="1" applyAlignment="1" applyProtection="1">
      <alignment horizontal="left" vertical="top" wrapText="1"/>
    </xf>
    <xf numFmtId="0" fontId="0" fillId="2" borderId="40" xfId="0" applyFont="1" applyFill="1" applyBorder="1" applyAlignment="1" applyProtection="1">
      <alignment horizontal="left" vertical="top" wrapText="1"/>
    </xf>
    <xf numFmtId="0" fontId="69" fillId="0" borderId="73" xfId="0" applyFont="1" applyBorder="1" applyAlignment="1" applyProtection="1">
      <alignment horizontal="left" vertical="center" wrapText="1"/>
    </xf>
    <xf numFmtId="0" fontId="69" fillId="0" borderId="74" xfId="0" applyFont="1" applyBorder="1" applyAlignment="1" applyProtection="1">
      <alignment horizontal="left" vertical="center" wrapText="1"/>
    </xf>
    <xf numFmtId="0" fontId="69" fillId="0" borderId="75" xfId="0" applyFont="1" applyBorder="1" applyAlignment="1" applyProtection="1">
      <alignment horizontal="left" vertical="center" wrapText="1"/>
    </xf>
    <xf numFmtId="0" fontId="69" fillId="0" borderId="78" xfId="0" applyFont="1" applyBorder="1" applyAlignment="1" applyProtection="1">
      <alignment horizontal="left" vertical="center" wrapText="1"/>
    </xf>
    <xf numFmtId="0" fontId="69" fillId="0" borderId="79" xfId="0" applyFont="1" applyBorder="1" applyAlignment="1" applyProtection="1">
      <alignment horizontal="left" vertical="center" wrapText="1"/>
    </xf>
    <xf numFmtId="0" fontId="69" fillId="0" borderId="80" xfId="0" applyFont="1" applyBorder="1" applyAlignment="1" applyProtection="1">
      <alignment horizontal="left" vertical="center" wrapText="1"/>
    </xf>
    <xf numFmtId="0" fontId="7" fillId="3" borderId="20"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41" xfId="0" applyFont="1" applyFill="1" applyBorder="1" applyAlignment="1" applyProtection="1">
      <alignment horizontal="center" vertical="center" wrapText="1"/>
    </xf>
    <xf numFmtId="0" fontId="7" fillId="3" borderId="25"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wrapText="1"/>
    </xf>
    <xf numFmtId="0" fontId="7" fillId="3" borderId="20"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3" borderId="22" xfId="0" applyFont="1" applyFill="1" applyBorder="1" applyAlignment="1" applyProtection="1">
      <alignment horizontal="center" vertical="center"/>
    </xf>
    <xf numFmtId="0" fontId="7" fillId="3" borderId="25"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27" xfId="0" applyFont="1" applyFill="1" applyBorder="1" applyAlignment="1" applyProtection="1">
      <alignment horizontal="center" vertical="center"/>
    </xf>
    <xf numFmtId="0" fontId="14" fillId="21" borderId="36" xfId="0" applyFont="1" applyFill="1" applyBorder="1" applyAlignment="1" applyProtection="1">
      <alignment horizontal="center" vertical="center"/>
    </xf>
    <xf numFmtId="0" fontId="14" fillId="21" borderId="37" xfId="0" applyFont="1" applyFill="1" applyBorder="1" applyAlignment="1" applyProtection="1">
      <alignment horizontal="center" vertical="center"/>
    </xf>
    <xf numFmtId="0" fontId="14" fillId="21" borderId="38" xfId="0" applyFont="1" applyFill="1" applyBorder="1" applyAlignment="1" applyProtection="1">
      <alignment horizontal="center" vertical="center"/>
    </xf>
    <xf numFmtId="0" fontId="23" fillId="6" borderId="39" xfId="0" applyFont="1" applyFill="1" applyBorder="1" applyAlignment="1" applyProtection="1">
      <alignment horizontal="center"/>
    </xf>
    <xf numFmtId="0" fontId="23" fillId="6" borderId="10" xfId="0" applyFont="1" applyFill="1" applyBorder="1" applyAlignment="1" applyProtection="1">
      <alignment horizontal="center"/>
    </xf>
    <xf numFmtId="0" fontId="23" fillId="6" borderId="40" xfId="0" applyFont="1" applyFill="1" applyBorder="1" applyAlignment="1" applyProtection="1">
      <alignment horizontal="center"/>
    </xf>
    <xf numFmtId="0" fontId="7" fillId="2" borderId="16" xfId="0" applyFont="1" applyFill="1" applyBorder="1" applyAlignment="1" applyProtection="1">
      <alignment horizontal="center" vertical="center" textRotation="90" wrapText="1"/>
    </xf>
    <xf numFmtId="0" fontId="7" fillId="2" borderId="17" xfId="0" applyFont="1" applyFill="1" applyBorder="1" applyAlignment="1" applyProtection="1">
      <alignment horizontal="center" vertical="center" textRotation="90" wrapText="1"/>
    </xf>
    <xf numFmtId="0" fontId="70" fillId="0" borderId="12" xfId="0" applyFont="1" applyFill="1" applyBorder="1" applyAlignment="1" applyProtection="1">
      <alignment horizontal="center"/>
    </xf>
    <xf numFmtId="0" fontId="70" fillId="0" borderId="13" xfId="0" applyFont="1" applyFill="1" applyBorder="1" applyAlignment="1" applyProtection="1">
      <alignment horizontal="center"/>
    </xf>
    <xf numFmtId="0" fontId="70" fillId="0" borderId="14" xfId="0" applyFont="1" applyFill="1" applyBorder="1" applyAlignment="1" applyProtection="1">
      <alignment horizontal="center"/>
    </xf>
    <xf numFmtId="0" fontId="37" fillId="3" borderId="39" xfId="0" applyFont="1" applyFill="1" applyBorder="1" applyAlignment="1" applyProtection="1">
      <alignment horizontal="center" vertical="center" textRotation="90"/>
    </xf>
    <xf numFmtId="0" fontId="49" fillId="0" borderId="99" xfId="0" applyFont="1" applyBorder="1" applyAlignment="1" applyProtection="1">
      <alignment horizontal="left" vertical="top" wrapText="1"/>
    </xf>
    <xf numFmtId="0" fontId="49" fillId="0" borderId="100" xfId="0" applyFont="1" applyBorder="1" applyAlignment="1" applyProtection="1">
      <alignment horizontal="left" vertical="top" wrapText="1"/>
    </xf>
    <xf numFmtId="0" fontId="49" fillId="0" borderId="101" xfId="0" applyFont="1" applyBorder="1" applyAlignment="1" applyProtection="1">
      <alignment horizontal="left" vertical="top" wrapText="1"/>
    </xf>
    <xf numFmtId="0" fontId="7" fillId="13" borderId="8" xfId="0" applyFont="1" applyFill="1" applyBorder="1" applyAlignment="1" applyProtection="1">
      <alignment horizontal="center" vertical="center"/>
    </xf>
    <xf numFmtId="0" fontId="8" fillId="24" borderId="1" xfId="0" applyFont="1" applyFill="1" applyBorder="1" applyAlignment="1" applyProtection="1">
      <alignment horizontal="center" vertical="center"/>
    </xf>
    <xf numFmtId="0" fontId="8" fillId="24" borderId="67" xfId="0" applyFont="1" applyFill="1" applyBorder="1" applyAlignment="1" applyProtection="1">
      <alignment horizontal="center" vertical="center"/>
    </xf>
    <xf numFmtId="0" fontId="8" fillId="24" borderId="2" xfId="0" applyFont="1" applyFill="1" applyBorder="1" applyAlignment="1" applyProtection="1">
      <alignment horizontal="center" vertical="center"/>
    </xf>
    <xf numFmtId="0" fontId="8" fillId="13" borderId="1" xfId="0" applyFont="1" applyFill="1" applyBorder="1" applyAlignment="1" applyProtection="1">
      <alignment horizontal="center" vertical="center"/>
    </xf>
    <xf numFmtId="0" fontId="8" fillId="13" borderId="67" xfId="0" applyFont="1" applyFill="1" applyBorder="1" applyAlignment="1" applyProtection="1">
      <alignment horizontal="center" vertical="center"/>
    </xf>
    <xf numFmtId="0" fontId="8" fillId="13" borderId="2" xfId="0" applyFont="1" applyFill="1" applyBorder="1" applyAlignment="1" applyProtection="1">
      <alignment horizontal="center" vertical="center"/>
    </xf>
    <xf numFmtId="0" fontId="0" fillId="0" borderId="68" xfId="0" applyBorder="1" applyAlignment="1" applyProtection="1">
      <alignment horizontal="center"/>
    </xf>
    <xf numFmtId="0" fontId="44" fillId="0" borderId="1"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69" fillId="0" borderId="0" xfId="0" applyFont="1" applyBorder="1" applyAlignment="1" applyProtection="1">
      <alignment horizontal="left" vertical="center" wrapText="1"/>
    </xf>
    <xf numFmtId="0" fontId="69" fillId="0" borderId="128" xfId="0" applyFont="1" applyBorder="1" applyAlignment="1" applyProtection="1">
      <alignment horizontal="left" vertical="center" wrapText="1"/>
    </xf>
    <xf numFmtId="0" fontId="69" fillId="0" borderId="30" xfId="0" applyFont="1" applyBorder="1" applyAlignment="1" applyProtection="1">
      <alignment horizontal="left" vertical="center" wrapText="1"/>
    </xf>
    <xf numFmtId="0" fontId="69" fillId="0" borderId="129" xfId="0" applyFont="1" applyBorder="1" applyAlignment="1" applyProtection="1">
      <alignment horizontal="left" vertical="center" wrapText="1"/>
    </xf>
    <xf numFmtId="0" fontId="49" fillId="0" borderId="124" xfId="0" applyFont="1" applyBorder="1" applyAlignment="1" applyProtection="1">
      <alignment horizontal="left" vertical="top" wrapText="1"/>
    </xf>
    <xf numFmtId="0" fontId="49" fillId="0" borderId="125" xfId="0" applyFont="1" applyBorder="1" applyAlignment="1" applyProtection="1">
      <alignment horizontal="left" vertical="top" wrapText="1"/>
    </xf>
    <xf numFmtId="0" fontId="49" fillId="0" borderId="126" xfId="0" applyFont="1" applyBorder="1" applyAlignment="1" applyProtection="1">
      <alignment horizontal="left" vertical="top" wrapText="1"/>
    </xf>
    <xf numFmtId="0" fontId="14" fillId="0" borderId="12"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44" xfId="0" applyFont="1" applyFill="1" applyBorder="1" applyAlignment="1" applyProtection="1">
      <alignment horizontal="center"/>
    </xf>
    <xf numFmtId="0" fontId="27" fillId="23" borderId="12" xfId="0" applyFont="1" applyFill="1" applyBorder="1" applyAlignment="1" applyProtection="1">
      <alignment horizontal="center" vertical="center"/>
    </xf>
    <xf numFmtId="0" fontId="27" fillId="23" borderId="13" xfId="0" applyFont="1" applyFill="1" applyBorder="1" applyAlignment="1" applyProtection="1">
      <alignment horizontal="center" vertical="center"/>
    </xf>
    <xf numFmtId="0" fontId="27" fillId="23" borderId="14" xfId="0" applyFont="1" applyFill="1" applyBorder="1" applyAlignment="1" applyProtection="1">
      <alignment horizontal="center" vertical="center"/>
    </xf>
    <xf numFmtId="0" fontId="15" fillId="23" borderId="12" xfId="0" applyFont="1" applyFill="1" applyBorder="1" applyAlignment="1" applyProtection="1">
      <alignment horizontal="center" vertical="center"/>
    </xf>
    <xf numFmtId="0" fontId="15" fillId="23" borderId="13" xfId="0" applyFont="1" applyFill="1" applyBorder="1" applyAlignment="1" applyProtection="1">
      <alignment horizontal="center" vertical="center"/>
    </xf>
    <xf numFmtId="0" fontId="15" fillId="23" borderId="14" xfId="0" applyFont="1" applyFill="1" applyBorder="1" applyAlignment="1" applyProtection="1">
      <alignment horizontal="center" vertical="center"/>
    </xf>
    <xf numFmtId="0" fontId="7" fillId="24" borderId="12" xfId="0" applyFont="1" applyFill="1" applyBorder="1" applyAlignment="1" applyProtection="1">
      <alignment horizontal="center" vertical="center" wrapText="1"/>
    </xf>
    <xf numFmtId="0" fontId="7" fillId="24" borderId="13" xfId="0" applyFont="1" applyFill="1" applyBorder="1" applyAlignment="1" applyProtection="1">
      <alignment horizontal="center" vertical="center" wrapText="1"/>
    </xf>
    <xf numFmtId="0" fontId="7" fillId="24" borderId="14" xfId="0" applyFont="1" applyFill="1" applyBorder="1" applyAlignment="1" applyProtection="1">
      <alignment horizontal="center" vertical="center" wrapText="1"/>
    </xf>
    <xf numFmtId="0" fontId="38" fillId="23" borderId="12" xfId="0" applyFont="1" applyFill="1" applyBorder="1" applyAlignment="1" applyProtection="1">
      <alignment horizontal="center"/>
    </xf>
    <xf numFmtId="0" fontId="38" fillId="23" borderId="13" xfId="0" applyFont="1" applyFill="1" applyBorder="1" applyAlignment="1" applyProtection="1">
      <alignment horizontal="center"/>
    </xf>
    <xf numFmtId="0" fontId="38" fillId="23" borderId="14" xfId="0" applyFont="1" applyFill="1" applyBorder="1" applyAlignment="1" applyProtection="1">
      <alignment horizontal="center"/>
    </xf>
    <xf numFmtId="0" fontId="7" fillId="3" borderId="15" xfId="0" applyFont="1" applyFill="1" applyBorder="1" applyAlignment="1" applyProtection="1">
      <alignment horizontal="center" vertical="center" textRotation="90" wrapText="1"/>
    </xf>
    <xf numFmtId="0" fontId="7" fillId="3" borderId="16" xfId="0" applyFont="1" applyFill="1" applyBorder="1" applyAlignment="1" applyProtection="1">
      <alignment horizontal="center" vertical="center" textRotation="90" wrapText="1"/>
    </xf>
    <xf numFmtId="0" fontId="7" fillId="3" borderId="17" xfId="0" applyFont="1" applyFill="1" applyBorder="1" applyAlignment="1" applyProtection="1">
      <alignment horizontal="center" vertical="center" textRotation="90" wrapText="1"/>
    </xf>
    <xf numFmtId="0" fontId="13" fillId="21" borderId="12" xfId="0" applyFont="1" applyFill="1" applyBorder="1" applyAlignment="1" applyProtection="1">
      <alignment horizontal="center"/>
    </xf>
    <xf numFmtId="0" fontId="13" fillId="21" borderId="13" xfId="0" applyFont="1" applyFill="1" applyBorder="1" applyAlignment="1" applyProtection="1">
      <alignment horizontal="center"/>
    </xf>
    <xf numFmtId="0" fontId="13" fillId="21" borderId="44" xfId="0" applyFont="1" applyFill="1" applyBorder="1" applyAlignment="1" applyProtection="1">
      <alignment horizontal="center"/>
    </xf>
    <xf numFmtId="0" fontId="49" fillId="0" borderId="130" xfId="0" applyFont="1" applyBorder="1" applyAlignment="1" applyProtection="1">
      <alignment horizontal="left" vertical="top" wrapText="1"/>
    </xf>
    <xf numFmtId="0" fontId="49" fillId="0" borderId="131" xfId="0" applyFont="1" applyBorder="1" applyAlignment="1" applyProtection="1">
      <alignment horizontal="left" vertical="top" wrapText="1"/>
    </xf>
    <xf numFmtId="0" fontId="49" fillId="0" borderId="132" xfId="0" applyFont="1" applyBorder="1" applyAlignment="1" applyProtection="1">
      <alignment horizontal="left" vertical="top" wrapText="1"/>
    </xf>
    <xf numFmtId="0" fontId="7" fillId="5" borderId="49" xfId="0" applyFont="1" applyFill="1" applyBorder="1" applyAlignment="1" applyProtection="1">
      <alignment horizontal="center" vertical="center" textRotation="90" wrapText="1"/>
    </xf>
    <xf numFmtId="0" fontId="7" fillId="5" borderId="17" xfId="0" applyFont="1" applyFill="1" applyBorder="1" applyAlignment="1" applyProtection="1">
      <alignment horizontal="center" vertical="center" textRotation="90" wrapText="1"/>
    </xf>
    <xf numFmtId="0" fontId="7" fillId="5" borderId="127" xfId="0" applyFont="1" applyFill="1" applyBorder="1" applyAlignment="1" applyProtection="1">
      <alignment horizontal="center" vertical="center" textRotation="90" wrapText="1"/>
    </xf>
    <xf numFmtId="0" fontId="49" fillId="0" borderId="135" xfId="0" applyFont="1" applyBorder="1" applyAlignment="1" applyProtection="1">
      <alignment horizontal="left" vertical="top" wrapText="1"/>
    </xf>
    <xf numFmtId="0" fontId="49" fillId="0" borderId="136" xfId="0" applyFont="1" applyBorder="1" applyAlignment="1" applyProtection="1">
      <alignment horizontal="left" vertical="top" wrapText="1"/>
    </xf>
    <xf numFmtId="0" fontId="49" fillId="0" borderId="137" xfId="0" applyFont="1" applyBorder="1" applyAlignment="1" applyProtection="1">
      <alignment horizontal="left" vertical="top" wrapText="1"/>
    </xf>
    <xf numFmtId="0" fontId="15" fillId="24" borderId="12" xfId="0" applyFont="1" applyFill="1" applyBorder="1" applyAlignment="1" applyProtection="1">
      <alignment horizontal="center" vertical="center"/>
    </xf>
    <xf numFmtId="0" fontId="15" fillId="24" borderId="13" xfId="0" applyFont="1" applyFill="1" applyBorder="1" applyAlignment="1" applyProtection="1">
      <alignment horizontal="center" vertical="center"/>
    </xf>
    <xf numFmtId="0" fontId="15" fillId="24" borderId="14" xfId="0" applyFont="1" applyFill="1" applyBorder="1" applyAlignment="1" applyProtection="1">
      <alignment horizontal="center" vertical="center"/>
    </xf>
    <xf numFmtId="0" fontId="7" fillId="24" borderId="12" xfId="0" applyFont="1" applyFill="1" applyBorder="1" applyAlignment="1" applyProtection="1">
      <alignment horizontal="center"/>
    </xf>
    <xf numFmtId="0" fontId="7" fillId="24" borderId="13" xfId="0" applyFont="1" applyFill="1" applyBorder="1" applyAlignment="1" applyProtection="1">
      <alignment horizontal="center"/>
    </xf>
    <xf numFmtId="0" fontId="7" fillId="24" borderId="14" xfId="0" applyFont="1" applyFill="1" applyBorder="1" applyAlignment="1" applyProtection="1">
      <alignment horizontal="center"/>
    </xf>
    <xf numFmtId="0" fontId="12" fillId="3" borderId="12" xfId="0" applyFont="1" applyFill="1" applyBorder="1" applyAlignment="1" applyProtection="1">
      <alignment horizontal="center" vertical="center"/>
    </xf>
    <xf numFmtId="0" fontId="50" fillId="0" borderId="102" xfId="0" applyFont="1" applyBorder="1" applyAlignment="1" applyProtection="1">
      <alignment horizontal="center"/>
    </xf>
    <xf numFmtId="0" fontId="50" fillId="0" borderId="103" xfId="0" applyFont="1" applyBorder="1" applyAlignment="1" applyProtection="1">
      <alignment horizontal="center"/>
    </xf>
    <xf numFmtId="0" fontId="50" fillId="0" borderId="104" xfId="0" applyFont="1" applyBorder="1" applyAlignment="1" applyProtection="1">
      <alignment horizontal="center"/>
    </xf>
    <xf numFmtId="0" fontId="69" fillId="0" borderId="133" xfId="0" applyFont="1" applyBorder="1" applyAlignment="1" applyProtection="1">
      <alignment horizontal="left" vertical="center" wrapText="1"/>
    </xf>
    <xf numFmtId="0" fontId="69" fillId="0" borderId="34" xfId="0" applyFont="1" applyBorder="1" applyAlignment="1" applyProtection="1">
      <alignment horizontal="left" vertical="center" wrapText="1"/>
    </xf>
    <xf numFmtId="0" fontId="69" fillId="0" borderId="134" xfId="0" applyFont="1" applyBorder="1" applyAlignment="1" applyProtection="1">
      <alignment horizontal="left" vertical="center" wrapText="1"/>
    </xf>
    <xf numFmtId="0" fontId="7" fillId="23" borderId="12" xfId="0" applyFont="1" applyFill="1" applyBorder="1" applyAlignment="1" applyProtection="1">
      <alignment horizontal="center"/>
    </xf>
    <xf numFmtId="0" fontId="7" fillId="23" borderId="13" xfId="0" applyFont="1" applyFill="1" applyBorder="1" applyAlignment="1" applyProtection="1">
      <alignment horizontal="center"/>
    </xf>
    <xf numFmtId="0" fontId="7" fillId="23" borderId="14" xfId="0" applyFont="1" applyFill="1" applyBorder="1" applyAlignment="1" applyProtection="1">
      <alignment horizontal="center"/>
    </xf>
    <xf numFmtId="0" fontId="8" fillId="20" borderId="1" xfId="0" applyFont="1" applyFill="1" applyBorder="1" applyAlignment="1" applyProtection="1">
      <alignment horizontal="center" vertical="center"/>
    </xf>
    <xf numFmtId="0" fontId="8" fillId="20" borderId="67" xfId="0" applyFont="1" applyFill="1" applyBorder="1" applyAlignment="1" applyProtection="1">
      <alignment horizontal="center" vertical="center"/>
    </xf>
    <xf numFmtId="0" fontId="8" fillId="20" borderId="2" xfId="0" applyFont="1" applyFill="1" applyBorder="1" applyAlignment="1" applyProtection="1">
      <alignment horizontal="center" vertical="center"/>
    </xf>
    <xf numFmtId="0" fontId="21" fillId="20" borderId="9" xfId="0" applyFont="1" applyFill="1" applyBorder="1" applyAlignment="1" applyProtection="1">
      <alignment horizontal="center" vertical="center"/>
    </xf>
    <xf numFmtId="0" fontId="34" fillId="0" borderId="20" xfId="0" applyFont="1" applyBorder="1" applyAlignment="1" applyProtection="1">
      <alignment horizontal="left" vertical="center" wrapText="1"/>
    </xf>
    <xf numFmtId="0" fontId="34" fillId="0" borderId="21" xfId="0" applyFont="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3"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34" fillId="0" borderId="24" xfId="0" applyFont="1" applyBorder="1" applyAlignment="1" applyProtection="1">
      <alignment horizontal="left" vertical="center" wrapText="1"/>
    </xf>
    <xf numFmtId="0" fontId="34" fillId="0" borderId="33" xfId="0" applyFont="1" applyBorder="1" applyAlignment="1" applyProtection="1">
      <alignment horizontal="left" vertical="center" wrapText="1"/>
    </xf>
    <xf numFmtId="0" fontId="34" fillId="0" borderId="34" xfId="0" applyFont="1" applyBorder="1" applyAlignment="1" applyProtection="1">
      <alignment horizontal="left" vertical="center" wrapText="1"/>
    </xf>
    <xf numFmtId="0" fontId="34" fillId="0" borderId="35" xfId="0" applyFont="1" applyBorder="1" applyAlignment="1" applyProtection="1">
      <alignment horizontal="left" vertical="center" wrapText="1"/>
    </xf>
    <xf numFmtId="0" fontId="48" fillId="0" borderId="61" xfId="0" applyFont="1" applyBorder="1" applyAlignment="1" applyProtection="1">
      <alignment horizontal="left" vertical="top" wrapText="1"/>
    </xf>
    <xf numFmtId="0" fontId="48" fillId="0" borderId="62" xfId="0" applyFont="1" applyBorder="1" applyAlignment="1" applyProtection="1">
      <alignment horizontal="left" vertical="top" wrapText="1"/>
    </xf>
    <xf numFmtId="0" fontId="48" fillId="0" borderId="63" xfId="0" applyFont="1" applyBorder="1" applyAlignment="1" applyProtection="1">
      <alignment horizontal="left" vertical="top" wrapText="1"/>
    </xf>
    <xf numFmtId="0" fontId="48" fillId="0" borderId="55" xfId="0" applyFont="1" applyBorder="1" applyAlignment="1" applyProtection="1">
      <alignment horizontal="left" vertical="top" wrapText="1"/>
    </xf>
    <xf numFmtId="0" fontId="48" fillId="0" borderId="56" xfId="0" applyFont="1" applyBorder="1" applyAlignment="1" applyProtection="1">
      <alignment horizontal="left" vertical="top" wrapText="1"/>
    </xf>
    <xf numFmtId="0" fontId="48" fillId="0" borderId="57" xfId="0" applyFont="1" applyBorder="1" applyAlignment="1" applyProtection="1">
      <alignment horizontal="left" vertical="top" wrapText="1"/>
    </xf>
    <xf numFmtId="0" fontId="48" fillId="0" borderId="64" xfId="0" applyFont="1" applyBorder="1" applyAlignment="1" applyProtection="1">
      <alignment horizontal="left" vertical="top" wrapText="1"/>
    </xf>
    <xf numFmtId="0" fontId="48" fillId="0" borderId="65" xfId="0" applyFont="1" applyBorder="1" applyAlignment="1" applyProtection="1">
      <alignment horizontal="left" vertical="top" wrapText="1"/>
    </xf>
    <xf numFmtId="0" fontId="48" fillId="0" borderId="66" xfId="0" applyFont="1" applyBorder="1" applyAlignment="1" applyProtection="1">
      <alignment horizontal="left" vertical="top" wrapText="1"/>
    </xf>
    <xf numFmtId="0" fontId="48" fillId="0" borderId="141" xfId="0" applyFont="1" applyBorder="1" applyAlignment="1" applyProtection="1">
      <alignment horizontal="left" vertical="top" wrapText="1"/>
    </xf>
    <xf numFmtId="0" fontId="48" fillId="0" borderId="142" xfId="0" applyFont="1" applyBorder="1" applyAlignment="1" applyProtection="1">
      <alignment horizontal="left" vertical="top" wrapText="1"/>
    </xf>
    <xf numFmtId="0" fontId="48" fillId="0" borderId="143" xfId="0" applyFont="1" applyBorder="1" applyAlignment="1" applyProtection="1">
      <alignment horizontal="left" vertical="top" wrapText="1"/>
    </xf>
    <xf numFmtId="0" fontId="27" fillId="26" borderId="102" xfId="0" applyFont="1" applyFill="1" applyBorder="1" applyAlignment="1" applyProtection="1">
      <alignment horizontal="center" vertical="center"/>
    </xf>
    <xf numFmtId="0" fontId="27" fillId="26" borderId="103" xfId="0" applyFont="1" applyFill="1" applyBorder="1" applyAlignment="1" applyProtection="1">
      <alignment horizontal="center" vertical="center"/>
    </xf>
    <xf numFmtId="0" fontId="27" fillId="26" borderId="107" xfId="0" applyFont="1" applyFill="1" applyBorder="1" applyAlignment="1" applyProtection="1">
      <alignment horizontal="center" vertical="center"/>
    </xf>
    <xf numFmtId="0" fontId="7" fillId="20" borderId="12" xfId="0" applyFont="1" applyFill="1" applyBorder="1" applyAlignment="1" applyProtection="1">
      <alignment horizontal="center" vertical="center" wrapText="1"/>
    </xf>
    <xf numFmtId="0" fontId="7" fillId="20" borderId="13" xfId="0" applyFont="1" applyFill="1" applyBorder="1" applyAlignment="1" applyProtection="1">
      <alignment horizontal="center" vertical="center" wrapText="1"/>
    </xf>
    <xf numFmtId="0" fontId="7" fillId="20" borderId="14" xfId="0" applyFont="1" applyFill="1" applyBorder="1" applyAlignment="1" applyProtection="1">
      <alignment horizontal="center" vertical="center" wrapText="1"/>
    </xf>
    <xf numFmtId="0" fontId="15" fillId="20" borderId="12" xfId="0" applyFont="1" applyFill="1" applyBorder="1" applyAlignment="1" applyProtection="1">
      <alignment horizontal="center" vertical="center"/>
    </xf>
    <xf numFmtId="0" fontId="15" fillId="20" borderId="13" xfId="0" applyFont="1" applyFill="1" applyBorder="1" applyAlignment="1" applyProtection="1">
      <alignment horizontal="center" vertical="center"/>
    </xf>
    <xf numFmtId="0" fontId="15" fillId="20" borderId="14" xfId="0" applyFont="1" applyFill="1" applyBorder="1" applyAlignment="1" applyProtection="1">
      <alignment horizontal="center" vertical="center"/>
    </xf>
    <xf numFmtId="0" fontId="7" fillId="20" borderId="12" xfId="0" applyFont="1" applyFill="1" applyBorder="1" applyAlignment="1" applyProtection="1">
      <alignment horizontal="center"/>
    </xf>
    <xf numFmtId="0" fontId="7" fillId="20" borderId="13" xfId="0" applyFont="1" applyFill="1" applyBorder="1" applyAlignment="1" applyProtection="1">
      <alignment horizontal="center"/>
    </xf>
    <xf numFmtId="0" fontId="7" fillId="20" borderId="14" xfId="0" applyFont="1" applyFill="1" applyBorder="1" applyAlignment="1" applyProtection="1">
      <alignment horizontal="center"/>
    </xf>
    <xf numFmtId="0" fontId="25" fillId="20" borderId="12" xfId="0" applyFont="1" applyFill="1" applyBorder="1" applyAlignment="1" applyProtection="1">
      <alignment horizontal="center" vertical="center"/>
    </xf>
    <xf numFmtId="0" fontId="25" fillId="20" borderId="13" xfId="0" applyFont="1" applyFill="1" applyBorder="1" applyAlignment="1" applyProtection="1">
      <alignment horizontal="center" vertical="center"/>
    </xf>
    <xf numFmtId="0" fontId="25" fillId="20" borderId="14" xfId="0" applyFont="1" applyFill="1" applyBorder="1" applyAlignment="1" applyProtection="1">
      <alignment horizontal="center" vertical="center"/>
    </xf>
    <xf numFmtId="0" fontId="26" fillId="22" borderId="12" xfId="0" applyFont="1" applyFill="1" applyBorder="1" applyAlignment="1" applyProtection="1">
      <alignment horizontal="center" wrapText="1"/>
    </xf>
    <xf numFmtId="0" fontId="26" fillId="22" borderId="13" xfId="0" applyFont="1" applyFill="1" applyBorder="1" applyAlignment="1" applyProtection="1">
      <alignment horizontal="center" wrapText="1"/>
    </xf>
    <xf numFmtId="0" fontId="26" fillId="22" borderId="14" xfId="0" applyFont="1" applyFill="1" applyBorder="1" applyAlignment="1" applyProtection="1">
      <alignment horizontal="center" wrapText="1"/>
    </xf>
    <xf numFmtId="0" fontId="51" fillId="25" borderId="102" xfId="0" applyFont="1" applyFill="1" applyBorder="1" applyAlignment="1" applyProtection="1">
      <alignment horizontal="center" vertical="center"/>
    </xf>
    <xf numFmtId="0" fontId="51" fillId="25" borderId="103" xfId="0" applyFont="1" applyFill="1" applyBorder="1" applyAlignment="1" applyProtection="1">
      <alignment horizontal="center" vertical="center"/>
    </xf>
    <xf numFmtId="0" fontId="51" fillId="25" borderId="107" xfId="0" applyFont="1" applyFill="1" applyBorder="1" applyAlignment="1" applyProtection="1">
      <alignment horizontal="center" vertical="center"/>
    </xf>
    <xf numFmtId="0" fontId="49" fillId="0" borderId="147" xfId="0" applyFont="1" applyBorder="1" applyAlignment="1" applyProtection="1">
      <alignment horizontal="left" vertical="top" wrapText="1"/>
    </xf>
    <xf numFmtId="0" fontId="49" fillId="0" borderId="148" xfId="0" applyFont="1" applyBorder="1" applyAlignment="1" applyProtection="1">
      <alignment horizontal="left" vertical="top" wrapText="1"/>
    </xf>
    <xf numFmtId="0" fontId="49" fillId="0" borderId="149" xfId="0" applyFont="1" applyBorder="1" applyAlignment="1" applyProtection="1">
      <alignment horizontal="left" vertical="top" wrapText="1"/>
    </xf>
    <xf numFmtId="0" fontId="49" fillId="0" borderId="150" xfId="0" applyFont="1" applyBorder="1" applyAlignment="1" applyProtection="1">
      <alignment horizontal="left" vertical="top" wrapText="1"/>
    </xf>
    <xf numFmtId="0" fontId="49" fillId="0" borderId="151" xfId="0" applyFont="1" applyBorder="1" applyAlignment="1" applyProtection="1">
      <alignment horizontal="left" vertical="top" wrapText="1"/>
    </xf>
    <xf numFmtId="0" fontId="49" fillId="0" borderId="152" xfId="0" applyFont="1" applyBorder="1" applyAlignment="1" applyProtection="1">
      <alignment horizontal="left" vertical="top" wrapText="1"/>
    </xf>
    <xf numFmtId="0" fontId="49" fillId="0" borderId="153" xfId="0" applyFont="1" applyBorder="1" applyAlignment="1" applyProtection="1">
      <alignment horizontal="left" vertical="top" wrapText="1"/>
    </xf>
    <xf numFmtId="0" fontId="49" fillId="0" borderId="154" xfId="0" applyFont="1" applyBorder="1" applyAlignment="1" applyProtection="1">
      <alignment horizontal="left" vertical="top" wrapText="1"/>
    </xf>
    <xf numFmtId="0" fontId="49" fillId="0" borderId="155" xfId="0" applyFont="1" applyBorder="1" applyAlignment="1" applyProtection="1">
      <alignment horizontal="left" vertical="top" wrapText="1"/>
    </xf>
    <xf numFmtId="0" fontId="34" fillId="0" borderId="25" xfId="0" applyFont="1" applyBorder="1" applyAlignment="1" applyProtection="1">
      <alignment horizontal="left" vertical="center" wrapText="1"/>
    </xf>
    <xf numFmtId="0" fontId="34" fillId="0" borderId="26" xfId="0" applyFont="1" applyBorder="1" applyAlignment="1" applyProtection="1">
      <alignment horizontal="left" vertical="center" wrapText="1"/>
    </xf>
    <xf numFmtId="0" fontId="34" fillId="0" borderId="27" xfId="0" applyFont="1" applyBorder="1" applyAlignment="1" applyProtection="1">
      <alignment horizontal="left" vertical="center" wrapText="1"/>
    </xf>
    <xf numFmtId="0" fontId="48" fillId="0" borderId="58" xfId="0" applyFont="1" applyBorder="1" applyAlignment="1" applyProtection="1">
      <alignment horizontal="left" vertical="top" wrapText="1"/>
    </xf>
    <xf numFmtId="0" fontId="48" fillId="0" borderId="59" xfId="0" applyFont="1" applyBorder="1" applyAlignment="1" applyProtection="1">
      <alignment horizontal="left" vertical="top" wrapText="1"/>
    </xf>
    <xf numFmtId="0" fontId="48" fillId="0" borderId="60" xfId="0" applyFont="1" applyBorder="1" applyAlignment="1" applyProtection="1">
      <alignment horizontal="left" vertical="top" wrapText="1"/>
    </xf>
    <xf numFmtId="0" fontId="49" fillId="0" borderId="138" xfId="0" applyFont="1" applyBorder="1" applyAlignment="1" applyProtection="1">
      <alignment horizontal="left" vertical="top" wrapText="1"/>
    </xf>
    <xf numFmtId="0" fontId="49" fillId="0" borderId="139" xfId="0" applyFont="1" applyBorder="1" applyAlignment="1" applyProtection="1">
      <alignment horizontal="left" vertical="top" wrapText="1"/>
    </xf>
    <xf numFmtId="0" fontId="49" fillId="0" borderId="140" xfId="0" applyFont="1" applyBorder="1" applyAlignment="1" applyProtection="1">
      <alignment horizontal="left" vertical="top" wrapText="1"/>
    </xf>
    <xf numFmtId="0" fontId="7" fillId="3" borderId="43" xfId="0" applyFont="1" applyFill="1" applyBorder="1" applyAlignment="1" applyProtection="1">
      <alignment horizontal="center" vertical="center" textRotation="90" wrapText="1"/>
    </xf>
    <xf numFmtId="0" fontId="48" fillId="0" borderId="144" xfId="0" applyFont="1" applyBorder="1" applyAlignment="1" applyProtection="1">
      <alignment horizontal="left" vertical="top" wrapText="1"/>
    </xf>
    <xf numFmtId="0" fontId="48" fillId="0" borderId="145" xfId="0" applyFont="1" applyBorder="1" applyAlignment="1" applyProtection="1">
      <alignment horizontal="left" vertical="top" wrapText="1"/>
    </xf>
    <xf numFmtId="0" fontId="48" fillId="0" borderId="146" xfId="0" applyFont="1" applyBorder="1" applyAlignment="1" applyProtection="1">
      <alignment horizontal="left" vertical="top" wrapText="1"/>
    </xf>
    <xf numFmtId="0" fontId="17" fillId="7" borderId="20" xfId="0" applyFont="1" applyFill="1" applyBorder="1" applyAlignment="1" applyProtection="1">
      <alignment horizontal="center" vertical="center" wrapText="1"/>
    </xf>
    <xf numFmtId="0" fontId="17" fillId="7" borderId="21" xfId="0" applyFont="1" applyFill="1" applyBorder="1" applyAlignment="1" applyProtection="1">
      <alignment horizontal="center" vertical="center" wrapText="1"/>
    </xf>
    <xf numFmtId="0" fontId="17" fillId="7" borderId="22" xfId="0" applyFont="1" applyFill="1" applyBorder="1" applyAlignment="1" applyProtection="1">
      <alignment horizontal="center" vertical="center" wrapText="1"/>
    </xf>
    <xf numFmtId="0" fontId="17" fillId="12" borderId="20" xfId="0" applyFont="1" applyFill="1" applyBorder="1" applyAlignment="1" applyProtection="1">
      <alignment horizontal="center" vertical="center" wrapText="1"/>
    </xf>
    <xf numFmtId="0" fontId="17" fillId="12" borderId="21" xfId="0" applyFont="1" applyFill="1" applyBorder="1" applyAlignment="1" applyProtection="1">
      <alignment horizontal="center" vertical="center" wrapText="1"/>
    </xf>
    <xf numFmtId="0" fontId="17" fillId="12" borderId="22" xfId="0" applyFont="1" applyFill="1" applyBorder="1" applyAlignment="1" applyProtection="1">
      <alignment horizontal="center" vertical="center" wrapText="1"/>
    </xf>
    <xf numFmtId="0" fontId="17" fillId="9" borderId="20" xfId="0" applyFont="1" applyFill="1" applyBorder="1" applyAlignment="1" applyProtection="1">
      <alignment horizontal="center" vertical="center" wrapText="1"/>
    </xf>
    <xf numFmtId="0" fontId="17" fillId="9" borderId="21" xfId="0" applyFont="1" applyFill="1" applyBorder="1" applyAlignment="1" applyProtection="1">
      <alignment horizontal="center" vertical="center" wrapText="1"/>
    </xf>
    <xf numFmtId="0" fontId="17" fillId="9" borderId="22" xfId="0" applyFont="1" applyFill="1" applyBorder="1" applyAlignment="1" applyProtection="1">
      <alignment horizontal="center" vertical="center" wrapText="1"/>
    </xf>
    <xf numFmtId="0" fontId="17" fillId="10" borderId="20" xfId="0" applyFont="1" applyFill="1" applyBorder="1" applyAlignment="1" applyProtection="1">
      <alignment horizontal="center" vertical="center" wrapText="1"/>
    </xf>
    <xf numFmtId="0" fontId="17" fillId="10" borderId="21" xfId="0" applyFont="1" applyFill="1" applyBorder="1" applyAlignment="1" applyProtection="1">
      <alignment horizontal="center" vertical="center" wrapText="1"/>
    </xf>
    <xf numFmtId="0" fontId="17" fillId="10" borderId="22" xfId="0" applyFont="1" applyFill="1" applyBorder="1" applyAlignment="1" applyProtection="1">
      <alignment horizontal="center" vertical="center" wrapText="1"/>
    </xf>
    <xf numFmtId="0" fontId="17" fillId="11" borderId="20" xfId="0" applyFont="1" applyFill="1" applyBorder="1" applyAlignment="1" applyProtection="1">
      <alignment horizontal="center" vertical="center" wrapText="1"/>
    </xf>
    <xf numFmtId="0" fontId="17" fillId="11" borderId="21" xfId="0" applyFont="1" applyFill="1" applyBorder="1" applyAlignment="1" applyProtection="1">
      <alignment horizontal="center" vertical="center" wrapText="1"/>
    </xf>
    <xf numFmtId="0" fontId="17" fillId="11" borderId="41" xfId="0" applyFont="1" applyFill="1" applyBorder="1" applyAlignment="1" applyProtection="1">
      <alignment horizontal="center" vertical="center" wrapText="1"/>
    </xf>
    <xf numFmtId="0" fontId="7" fillId="0" borderId="30" xfId="0" applyFont="1" applyFill="1" applyBorder="1" applyAlignment="1" applyProtection="1">
      <alignment horizontal="center" vertical="center" wrapText="1"/>
    </xf>
    <xf numFmtId="0" fontId="55" fillId="28" borderId="111" xfId="0" applyFont="1" applyFill="1" applyBorder="1" applyAlignment="1" applyProtection="1">
      <alignment horizontal="center" vertical="center" wrapText="1"/>
    </xf>
    <xf numFmtId="0" fontId="55" fillId="28" borderId="105" xfId="0" applyFont="1" applyFill="1" applyBorder="1" applyAlignment="1" applyProtection="1">
      <alignment horizontal="center" vertical="center" wrapText="1"/>
    </xf>
    <xf numFmtId="0" fontId="55" fillId="28" borderId="106" xfId="0" applyFont="1" applyFill="1" applyBorder="1" applyAlignment="1" applyProtection="1">
      <alignment horizontal="center" vertical="center" wrapText="1"/>
    </xf>
    <xf numFmtId="0" fontId="63" fillId="6" borderId="119" xfId="0" applyFont="1" applyFill="1" applyBorder="1" applyAlignment="1" applyProtection="1">
      <alignment horizontal="center" vertical="center" wrapText="1"/>
    </xf>
    <xf numFmtId="0" fontId="52" fillId="6" borderId="103" xfId="0" applyFont="1" applyFill="1" applyBorder="1" applyAlignment="1" applyProtection="1">
      <alignment horizontal="center" vertical="center" wrapText="1"/>
    </xf>
    <xf numFmtId="0" fontId="52" fillId="6" borderId="107" xfId="0" applyFont="1" applyFill="1" applyBorder="1" applyAlignment="1" applyProtection="1">
      <alignment horizontal="center" vertical="center" wrapText="1"/>
    </xf>
    <xf numFmtId="0" fontId="17" fillId="6" borderId="102" xfId="0" applyFont="1" applyFill="1" applyBorder="1" applyAlignment="1" applyProtection="1">
      <alignment horizontal="center" vertical="center" wrapText="1"/>
    </xf>
    <xf numFmtId="0" fontId="15" fillId="6" borderId="103" xfId="0" applyFont="1" applyFill="1" applyBorder="1" applyAlignment="1" applyProtection="1">
      <alignment horizontal="center" vertical="center" wrapText="1"/>
    </xf>
    <xf numFmtId="0" fontId="15" fillId="6" borderId="107" xfId="0" applyFont="1" applyFill="1" applyBorder="1" applyAlignment="1" applyProtection="1">
      <alignment horizontal="center" vertical="center" wrapText="1"/>
    </xf>
    <xf numFmtId="0" fontId="15" fillId="6" borderId="104" xfId="0" applyFont="1" applyFill="1" applyBorder="1" applyAlignment="1" applyProtection="1">
      <alignment horizontal="center" vertical="center" wrapText="1"/>
    </xf>
    <xf numFmtId="0" fontId="50" fillId="0" borderId="112" xfId="0" applyFont="1" applyBorder="1" applyAlignment="1" applyProtection="1">
      <alignment horizontal="left" vertical="top" wrapText="1"/>
    </xf>
    <xf numFmtId="0" fontId="50" fillId="0" borderId="120" xfId="0" applyFont="1" applyBorder="1" applyAlignment="1" applyProtection="1">
      <alignment horizontal="left" vertical="top" wrapText="1"/>
    </xf>
    <xf numFmtId="0" fontId="50" fillId="0" borderId="121" xfId="0" applyFont="1" applyBorder="1" applyAlignment="1" applyProtection="1">
      <alignment horizontal="left" vertical="top" wrapText="1"/>
    </xf>
    <xf numFmtId="0" fontId="50" fillId="25" borderId="112" xfId="0" applyFont="1" applyFill="1" applyBorder="1" applyAlignment="1" applyProtection="1">
      <alignment horizontal="left" vertical="center" wrapText="1"/>
    </xf>
    <xf numFmtId="0" fontId="50" fillId="25" borderId="120" xfId="0" applyFont="1" applyFill="1" applyBorder="1" applyAlignment="1" applyProtection="1">
      <alignment horizontal="left" vertical="center" wrapText="1"/>
    </xf>
    <xf numFmtId="0" fontId="50" fillId="25" borderId="121" xfId="0" applyFont="1" applyFill="1" applyBorder="1" applyAlignment="1" applyProtection="1">
      <alignment horizontal="left" vertical="center" wrapText="1"/>
    </xf>
    <xf numFmtId="0" fontId="62" fillId="0" borderId="0" xfId="0" applyFont="1" applyAlignment="1" applyProtection="1">
      <alignment horizontal="center" vertical="top" wrapText="1"/>
    </xf>
    <xf numFmtId="0" fontId="61" fillId="27" borderId="108" xfId="0" applyFont="1" applyFill="1" applyBorder="1" applyAlignment="1" applyProtection="1">
      <alignment horizontal="center"/>
    </xf>
    <xf numFmtId="0" fontId="61" fillId="27" borderId="109" xfId="0" applyFont="1" applyFill="1" applyBorder="1" applyAlignment="1" applyProtection="1">
      <alignment horizontal="center"/>
    </xf>
    <xf numFmtId="0" fontId="61" fillId="27" borderId="110" xfId="0" applyFont="1" applyFill="1" applyBorder="1" applyAlignment="1" applyProtection="1">
      <alignment horizontal="center"/>
    </xf>
    <xf numFmtId="0" fontId="54" fillId="6" borderId="111" xfId="0" applyFont="1" applyFill="1" applyBorder="1" applyAlignment="1" applyProtection="1">
      <alignment horizontal="center" vertical="center"/>
    </xf>
    <xf numFmtId="0" fontId="54" fillId="6" borderId="105" xfId="0" applyFont="1" applyFill="1" applyBorder="1" applyAlignment="1" applyProtection="1">
      <alignment horizontal="center" vertical="center"/>
    </xf>
    <xf numFmtId="0" fontId="54" fillId="6" borderId="106" xfId="0" applyFont="1" applyFill="1" applyBorder="1" applyAlignment="1" applyProtection="1">
      <alignment horizontal="center" vertical="center"/>
    </xf>
    <xf numFmtId="0" fontId="55" fillId="28" borderId="111" xfId="0" applyFont="1" applyFill="1" applyBorder="1" applyAlignment="1" applyProtection="1">
      <alignment horizontal="center" vertical="center"/>
    </xf>
    <xf numFmtId="0" fontId="55" fillId="28" borderId="105" xfId="0" applyFont="1" applyFill="1" applyBorder="1" applyAlignment="1" applyProtection="1">
      <alignment horizontal="center" vertical="center"/>
    </xf>
    <xf numFmtId="0" fontId="55" fillId="28" borderId="106" xfId="0" applyFont="1" applyFill="1" applyBorder="1" applyAlignment="1" applyProtection="1">
      <alignment horizontal="center" vertical="center"/>
    </xf>
    <xf numFmtId="0" fontId="50" fillId="0" borderId="112" xfId="0" applyFont="1" applyBorder="1" applyAlignment="1" applyProtection="1">
      <alignment horizontal="left" vertical="center" wrapText="1"/>
    </xf>
    <xf numFmtId="0" fontId="50" fillId="0" borderId="120" xfId="0" applyFont="1" applyBorder="1" applyAlignment="1" applyProtection="1">
      <alignment horizontal="left" vertical="center" wrapText="1"/>
    </xf>
    <xf numFmtId="0" fontId="50" fillId="0" borderId="121" xfId="0" applyFont="1" applyBorder="1" applyAlignment="1" applyProtection="1">
      <alignment horizontal="left" vertical="center" wrapText="1"/>
    </xf>
    <xf numFmtId="0" fontId="52" fillId="6" borderId="108" xfId="0" applyFont="1" applyFill="1" applyBorder="1" applyAlignment="1" applyProtection="1">
      <alignment horizontal="center" vertical="center" textRotation="90"/>
    </xf>
    <xf numFmtId="0" fontId="52" fillId="6" borderId="111" xfId="0" applyFont="1" applyFill="1" applyBorder="1" applyAlignment="1" applyProtection="1">
      <alignment horizontal="center" vertical="center" textRotation="90"/>
    </xf>
    <xf numFmtId="0" fontId="52" fillId="6" borderId="112" xfId="0" applyFont="1" applyFill="1" applyBorder="1" applyAlignment="1" applyProtection="1">
      <alignment horizontal="center" vertical="center" textRotation="90"/>
    </xf>
    <xf numFmtId="0" fontId="52" fillId="6" borderId="113" xfId="0" applyFont="1" applyFill="1" applyBorder="1" applyAlignment="1" applyProtection="1">
      <alignment horizontal="center" vertical="center" textRotation="90"/>
    </xf>
    <xf numFmtId="0" fontId="52" fillId="6" borderId="114" xfId="0" applyFont="1" applyFill="1" applyBorder="1" applyAlignment="1" applyProtection="1">
      <alignment horizontal="center" vertical="center" textRotation="90"/>
    </xf>
    <xf numFmtId="0" fontId="52" fillId="6" borderId="158" xfId="0" applyFont="1" applyFill="1" applyBorder="1" applyAlignment="1" applyProtection="1">
      <alignment horizontal="center" vertical="center" textRotation="90"/>
    </xf>
    <xf numFmtId="0" fontId="52" fillId="6" borderId="157" xfId="0" applyFont="1" applyFill="1" applyBorder="1" applyAlignment="1" applyProtection="1">
      <alignment horizontal="center" vertical="center" textRotation="90"/>
    </xf>
    <xf numFmtId="0" fontId="52" fillId="6" borderId="159" xfId="0" applyFont="1" applyFill="1" applyBorder="1" applyAlignment="1" applyProtection="1">
      <alignment horizontal="center" vertical="center" textRotation="90"/>
    </xf>
    <xf numFmtId="0" fontId="15" fillId="26" borderId="102" xfId="0" applyFont="1" applyFill="1" applyBorder="1" applyAlignment="1" applyProtection="1">
      <alignment horizontal="center" vertical="center"/>
    </xf>
    <xf numFmtId="0" fontId="15" fillId="26" borderId="103" xfId="0" applyFont="1" applyFill="1" applyBorder="1" applyAlignment="1" applyProtection="1">
      <alignment horizontal="center" vertical="center"/>
    </xf>
    <xf numFmtId="0" fontId="15" fillId="26" borderId="107" xfId="0" applyFont="1" applyFill="1" applyBorder="1" applyAlignment="1" applyProtection="1">
      <alignment horizontal="center" vertical="center"/>
    </xf>
    <xf numFmtId="0" fontId="72" fillId="0" borderId="102" xfId="0" applyFont="1" applyBorder="1" applyAlignment="1" applyProtection="1">
      <alignment horizontal="center"/>
    </xf>
    <xf numFmtId="0" fontId="72" fillId="0" borderId="103" xfId="0" applyFont="1" applyBorder="1" applyAlignment="1" applyProtection="1">
      <alignment horizontal="center"/>
    </xf>
    <xf numFmtId="0" fontId="72" fillId="0" borderId="107" xfId="0" applyFont="1" applyBorder="1" applyAlignment="1" applyProtection="1">
      <alignment horizontal="center"/>
    </xf>
    <xf numFmtId="0" fontId="52" fillId="27" borderId="115" xfId="0" applyFont="1" applyFill="1" applyBorder="1" applyAlignment="1" applyProtection="1">
      <alignment horizontal="center" vertical="center" textRotation="90" wrapText="1"/>
    </xf>
    <xf numFmtId="0" fontId="52" fillId="27" borderId="118" xfId="0" applyFont="1" applyFill="1" applyBorder="1" applyAlignment="1" applyProtection="1">
      <alignment horizontal="center" vertical="center" textRotation="90" wrapText="1"/>
    </xf>
    <xf numFmtId="0" fontId="52" fillId="27" borderId="156" xfId="0" applyFont="1" applyFill="1" applyBorder="1" applyAlignment="1" applyProtection="1">
      <alignment horizontal="center" vertical="center" textRotation="90" wrapText="1"/>
    </xf>
    <xf numFmtId="0" fontId="54" fillId="6" borderId="102" xfId="0" applyFont="1" applyFill="1" applyBorder="1" applyAlignment="1" applyProtection="1">
      <alignment horizontal="center" vertical="center"/>
    </xf>
    <xf numFmtId="0" fontId="54" fillId="6" borderId="103" xfId="0" applyFont="1" applyFill="1" applyBorder="1" applyAlignment="1" applyProtection="1">
      <alignment horizontal="center" vertical="center"/>
    </xf>
    <xf numFmtId="0" fontId="54" fillId="6" borderId="104" xfId="0" applyFont="1" applyFill="1" applyBorder="1" applyAlignment="1" applyProtection="1">
      <alignment horizontal="center" vertical="center"/>
    </xf>
    <xf numFmtId="0" fontId="52" fillId="29" borderId="102" xfId="0" applyFont="1" applyFill="1" applyBorder="1" applyAlignment="1" applyProtection="1">
      <alignment horizontal="center" vertical="center" wrapText="1"/>
    </xf>
    <xf numFmtId="0" fontId="52" fillId="29" borderId="103" xfId="0" applyFont="1" applyFill="1" applyBorder="1" applyAlignment="1" applyProtection="1">
      <alignment horizontal="center" vertical="center" wrapText="1"/>
    </xf>
    <xf numFmtId="0" fontId="52" fillId="29" borderId="107" xfId="0" applyFont="1" applyFill="1" applyBorder="1" applyAlignment="1" applyProtection="1">
      <alignment horizontal="center" vertical="center" wrapText="1"/>
    </xf>
    <xf numFmtId="0" fontId="15" fillId="29" borderId="102" xfId="0" applyFont="1" applyFill="1" applyBorder="1" applyAlignment="1" applyProtection="1">
      <alignment horizontal="center" vertical="center"/>
    </xf>
    <xf numFmtId="0" fontId="15" fillId="29" borderId="103" xfId="0" applyFont="1" applyFill="1" applyBorder="1" applyAlignment="1" applyProtection="1">
      <alignment horizontal="center" vertical="center"/>
    </xf>
    <xf numFmtId="0" fontId="15" fillId="29" borderId="107" xfId="0" applyFont="1" applyFill="1" applyBorder="1" applyAlignment="1" applyProtection="1">
      <alignment horizontal="center" vertical="center"/>
    </xf>
    <xf numFmtId="0" fontId="52" fillId="25" borderId="117" xfId="0" applyFont="1" applyFill="1" applyBorder="1" applyAlignment="1" applyProtection="1">
      <alignment horizontal="center" vertical="center" textRotation="90" wrapText="1"/>
    </xf>
    <xf numFmtId="0" fontId="52" fillId="6" borderId="116" xfId="0" applyFont="1" applyFill="1" applyBorder="1" applyAlignment="1" applyProtection="1">
      <alignment horizontal="center" vertical="center" textRotation="90" wrapText="1"/>
    </xf>
    <xf numFmtId="0" fontId="52" fillId="6" borderId="117" xfId="0" applyFont="1" applyFill="1" applyBorder="1" applyAlignment="1" applyProtection="1">
      <alignment horizontal="center" vertical="center" textRotation="90" wrapText="1"/>
    </xf>
    <xf numFmtId="0" fontId="52" fillId="6" borderId="118" xfId="0" applyFont="1" applyFill="1" applyBorder="1" applyAlignment="1" applyProtection="1">
      <alignment horizontal="center" vertical="center" textRotation="90" wrapText="1"/>
    </xf>
    <xf numFmtId="0" fontId="55" fillId="28" borderId="102" xfId="0" applyFont="1" applyFill="1" applyBorder="1" applyAlignment="1" applyProtection="1">
      <alignment horizontal="center"/>
    </xf>
    <xf numFmtId="0" fontId="55" fillId="28" borderId="103" xfId="0" applyFont="1" applyFill="1" applyBorder="1" applyAlignment="1" applyProtection="1">
      <alignment horizontal="center"/>
    </xf>
    <xf numFmtId="0" fontId="55" fillId="28" borderId="104" xfId="0" applyFont="1" applyFill="1" applyBorder="1" applyAlignment="1" applyProtection="1">
      <alignment horizontal="center"/>
    </xf>
    <xf numFmtId="0" fontId="56" fillId="26" borderId="102" xfId="0" applyFont="1" applyFill="1" applyBorder="1" applyAlignment="1" applyProtection="1">
      <alignment horizontal="center"/>
    </xf>
    <xf numFmtId="0" fontId="56" fillId="26" borderId="103" xfId="0" applyFont="1" applyFill="1" applyBorder="1" applyAlignment="1" applyProtection="1">
      <alignment horizontal="center"/>
    </xf>
    <xf numFmtId="0" fontId="56" fillId="26" borderId="107" xfId="0" applyFont="1" applyFill="1" applyBorder="1" applyAlignment="1" applyProtection="1">
      <alignment horizontal="center"/>
    </xf>
    <xf numFmtId="0" fontId="52" fillId="25" borderId="118" xfId="0" applyFont="1" applyFill="1" applyBorder="1" applyAlignment="1" applyProtection="1">
      <alignment horizontal="center" vertical="center" textRotation="90" wrapText="1"/>
    </xf>
    <xf numFmtId="0" fontId="52" fillId="29" borderId="102" xfId="0" applyFont="1" applyFill="1" applyBorder="1" applyAlignment="1" applyProtection="1">
      <alignment horizontal="center"/>
    </xf>
    <xf numFmtId="0" fontId="52" fillId="29" borderId="103" xfId="0" applyFont="1" applyFill="1" applyBorder="1" applyAlignment="1" applyProtection="1">
      <alignment horizontal="center"/>
    </xf>
    <xf numFmtId="0" fontId="52" fillId="29" borderId="107" xfId="0" applyFont="1" applyFill="1" applyBorder="1" applyAlignment="1" applyProtection="1">
      <alignment horizontal="center"/>
    </xf>
    <xf numFmtId="0" fontId="52" fillId="26" borderId="102" xfId="0" applyFont="1" applyFill="1" applyBorder="1" applyAlignment="1" applyProtection="1">
      <alignment horizontal="center"/>
    </xf>
    <xf numFmtId="0" fontId="52" fillId="26" borderId="103" xfId="0" applyFont="1" applyFill="1" applyBorder="1" applyAlignment="1" applyProtection="1">
      <alignment horizontal="center"/>
    </xf>
    <xf numFmtId="0" fontId="52" fillId="26" borderId="107" xfId="0" applyFont="1" applyFill="1" applyBorder="1" applyAlignment="1" applyProtection="1">
      <alignment horizontal="center"/>
    </xf>
    <xf numFmtId="0" fontId="52" fillId="27" borderId="119" xfId="0" applyFont="1" applyFill="1" applyBorder="1" applyAlignment="1" applyProtection="1">
      <alignment horizontal="center" vertical="center" textRotation="90"/>
    </xf>
    <xf numFmtId="0" fontId="52" fillId="27" borderId="103" xfId="0" applyFont="1" applyFill="1" applyBorder="1" applyAlignment="1" applyProtection="1">
      <alignment horizontal="center" vertical="center" textRotation="90"/>
    </xf>
    <xf numFmtId="0" fontId="52" fillId="27" borderId="104" xfId="0" applyFont="1" applyFill="1" applyBorder="1" applyAlignment="1" applyProtection="1">
      <alignment horizontal="center" vertical="center" textRotation="90"/>
    </xf>
    <xf numFmtId="0" fontId="23" fillId="6" borderId="111" xfId="0" applyFont="1" applyFill="1" applyBorder="1" applyAlignment="1" applyProtection="1">
      <alignment horizontal="center"/>
    </xf>
    <xf numFmtId="0" fontId="23" fillId="6" borderId="105" xfId="0" applyFont="1" applyFill="1" applyBorder="1" applyAlignment="1" applyProtection="1">
      <alignment horizontal="center"/>
    </xf>
    <xf numFmtId="0" fontId="23" fillId="6" borderId="106" xfId="0" applyFont="1" applyFill="1" applyBorder="1" applyAlignment="1" applyProtection="1">
      <alignment horizontal="center"/>
    </xf>
    <xf numFmtId="0" fontId="56" fillId="6" borderId="111" xfId="0" applyFont="1" applyFill="1" applyBorder="1" applyAlignment="1" applyProtection="1">
      <alignment horizontal="center" vertical="center" textRotation="90" wrapText="1"/>
    </xf>
    <xf numFmtId="0" fontId="57" fillId="29" borderId="102" xfId="0" applyFont="1" applyFill="1" applyBorder="1" applyAlignment="1" applyProtection="1">
      <alignment horizontal="center" vertical="center"/>
    </xf>
    <xf numFmtId="0" fontId="57" fillId="29" borderId="103" xfId="0" applyFont="1" applyFill="1" applyBorder="1" applyAlignment="1" applyProtection="1">
      <alignment horizontal="center" vertical="center"/>
    </xf>
    <xf numFmtId="0" fontId="57" fillId="29" borderId="107" xfId="0" applyFont="1" applyFill="1" applyBorder="1" applyAlignment="1" applyProtection="1">
      <alignment horizontal="center" vertical="center"/>
    </xf>
    <xf numFmtId="0" fontId="52" fillId="25" borderId="105" xfId="0" applyFont="1" applyFill="1" applyBorder="1" applyAlignment="1" applyProtection="1">
      <alignment horizontal="center" vertical="center" textRotation="90"/>
    </xf>
    <xf numFmtId="0" fontId="52" fillId="6" borderId="105" xfId="0" applyFont="1" applyFill="1" applyBorder="1" applyAlignment="1" applyProtection="1">
      <alignment horizontal="center" vertical="center" textRotation="90"/>
    </xf>
    <xf numFmtId="0" fontId="58" fillId="28" borderId="102" xfId="0" applyFont="1" applyFill="1" applyBorder="1" applyAlignment="1" applyProtection="1">
      <alignment horizontal="center" vertical="center"/>
    </xf>
    <xf numFmtId="0" fontId="58" fillId="28" borderId="103" xfId="0" applyFont="1" applyFill="1" applyBorder="1" applyAlignment="1" applyProtection="1">
      <alignment horizontal="center" vertical="center"/>
    </xf>
    <xf numFmtId="0" fontId="58" fillId="28" borderId="104" xfId="0" applyFont="1" applyFill="1" applyBorder="1" applyAlignment="1" applyProtection="1">
      <alignment horizontal="center" vertical="center"/>
    </xf>
    <xf numFmtId="0" fontId="59" fillId="28" borderId="102" xfId="0" applyFont="1" applyFill="1" applyBorder="1" applyAlignment="1" applyProtection="1">
      <alignment horizontal="center" wrapText="1"/>
    </xf>
    <xf numFmtId="0" fontId="59" fillId="28" borderId="103" xfId="0" applyFont="1" applyFill="1" applyBorder="1" applyAlignment="1" applyProtection="1">
      <alignment horizontal="center" wrapText="1"/>
    </xf>
    <xf numFmtId="0" fontId="59" fillId="28" borderId="107" xfId="0" applyFont="1" applyFill="1" applyBorder="1" applyAlignment="1" applyProtection="1">
      <alignment horizontal="center" wrapText="1"/>
    </xf>
    <xf numFmtId="0" fontId="50" fillId="25" borderId="102" xfId="0" applyFont="1" applyFill="1" applyBorder="1" applyAlignment="1" applyProtection="1">
      <alignment horizontal="center" vertical="center"/>
    </xf>
    <xf numFmtId="0" fontId="50" fillId="25" borderId="103" xfId="0" applyFont="1" applyFill="1" applyBorder="1" applyAlignment="1" applyProtection="1">
      <alignment horizontal="center" vertical="center"/>
    </xf>
    <xf numFmtId="0" fontId="50" fillId="25" borderId="107" xfId="0" applyFont="1" applyFill="1" applyBorder="1" applyAlignment="1" applyProtection="1">
      <alignment horizontal="center" vertical="center"/>
    </xf>
    <xf numFmtId="0" fontId="47" fillId="25" borderId="102" xfId="0" applyFont="1" applyFill="1" applyBorder="1" applyAlignment="1" applyProtection="1">
      <alignment horizontal="center" vertical="top"/>
    </xf>
    <xf numFmtId="0" fontId="47" fillId="25" borderId="103" xfId="0" applyFont="1" applyFill="1" applyBorder="1" applyAlignment="1" applyProtection="1">
      <alignment horizontal="center" vertical="top"/>
    </xf>
    <xf numFmtId="0" fontId="47" fillId="25" borderId="104" xfId="0" applyFont="1" applyFill="1" applyBorder="1" applyAlignment="1" applyProtection="1">
      <alignment horizontal="center" vertical="top"/>
    </xf>
    <xf numFmtId="0" fontId="27" fillId="28" borderId="105" xfId="0" applyFont="1" applyFill="1" applyBorder="1" applyAlignment="1" applyProtection="1">
      <alignment horizontal="center" vertical="center" wrapText="1"/>
    </xf>
    <xf numFmtId="0" fontId="27" fillId="28" borderId="106" xfId="0" applyFont="1" applyFill="1" applyBorder="1" applyAlignment="1" applyProtection="1">
      <alignment horizontal="center" vertical="center" wrapText="1"/>
    </xf>
    <xf numFmtId="0" fontId="60" fillId="6" borderId="111" xfId="0" applyFont="1" applyFill="1" applyBorder="1" applyAlignment="1" applyProtection="1">
      <alignment horizontal="center" vertical="center" textRotation="90"/>
    </xf>
    <xf numFmtId="0" fontId="54" fillId="6" borderId="105" xfId="0" applyFont="1" applyFill="1" applyBorder="1" applyAlignment="1" applyProtection="1">
      <alignment horizontal="center"/>
    </xf>
    <xf numFmtId="0" fontId="54" fillId="6" borderId="106" xfId="0" applyFont="1" applyFill="1" applyBorder="1" applyAlignment="1" applyProtection="1">
      <alignment horizontal="center"/>
    </xf>
    <xf numFmtId="0" fontId="73" fillId="28" borderId="105" xfId="0" applyFont="1" applyFill="1" applyBorder="1" applyAlignment="1" applyProtection="1">
      <alignment horizontal="center" vertical="center" wrapText="1"/>
    </xf>
    <xf numFmtId="0" fontId="73" fillId="28" borderId="106" xfId="0" applyFont="1" applyFill="1" applyBorder="1" applyAlignment="1" applyProtection="1">
      <alignment horizontal="center" vertical="center" wrapText="1"/>
    </xf>
    <xf numFmtId="0" fontId="14" fillId="0" borderId="45" xfId="0" applyFont="1" applyFill="1" applyBorder="1" applyAlignment="1" applyProtection="1">
      <alignment horizontal="left" vertical="center" wrapText="1"/>
    </xf>
    <xf numFmtId="0" fontId="14" fillId="0" borderId="32" xfId="0" applyFont="1" applyFill="1" applyBorder="1" applyAlignment="1" applyProtection="1">
      <alignment horizontal="left" vertical="center" wrapText="1"/>
    </xf>
    <xf numFmtId="0" fontId="14" fillId="0" borderId="51" xfId="0" applyFont="1" applyFill="1" applyBorder="1" applyAlignment="1" applyProtection="1">
      <alignment horizontal="left" vertical="center" wrapText="1"/>
    </xf>
    <xf numFmtId="0" fontId="8" fillId="14" borderId="69" xfId="0" applyFont="1" applyFill="1" applyBorder="1" applyAlignment="1" applyProtection="1">
      <alignment horizontal="center" vertical="center" wrapText="1"/>
    </xf>
    <xf numFmtId="0" fontId="17" fillId="14" borderId="12" xfId="0" applyFont="1" applyFill="1" applyBorder="1" applyAlignment="1" applyProtection="1">
      <alignment horizontal="center" vertical="center" wrapText="1"/>
    </xf>
    <xf numFmtId="0" fontId="14" fillId="0" borderId="45" xfId="0" applyFont="1" applyBorder="1" applyAlignment="1" applyProtection="1">
      <alignment horizontal="left" vertical="top" wrapText="1"/>
    </xf>
    <xf numFmtId="0" fontId="14" fillId="0" borderId="32" xfId="0" applyFont="1" applyBorder="1" applyAlignment="1" applyProtection="1">
      <alignment horizontal="left" vertical="top" wrapText="1"/>
    </xf>
    <xf numFmtId="0" fontId="14" fillId="0" borderId="51" xfId="0" applyFont="1" applyBorder="1" applyAlignment="1" applyProtection="1">
      <alignment horizontal="left" vertical="top" wrapText="1"/>
    </xf>
    <xf numFmtId="0" fontId="34" fillId="0" borderId="29" xfId="0" applyFont="1" applyBorder="1" applyAlignment="1" applyProtection="1">
      <alignment horizontal="left" vertical="center" wrapText="1"/>
    </xf>
    <xf numFmtId="0" fontId="34" fillId="0" borderId="30" xfId="0" applyFont="1" applyBorder="1" applyAlignment="1" applyProtection="1">
      <alignment horizontal="left" vertical="center" wrapText="1"/>
    </xf>
    <xf numFmtId="0" fontId="34" fillId="0" borderId="31" xfId="0" applyFont="1" applyBorder="1" applyAlignment="1" applyProtection="1">
      <alignment horizontal="left" vertical="center" wrapText="1"/>
    </xf>
    <xf numFmtId="0" fontId="48" fillId="0" borderId="52" xfId="0" applyFont="1" applyBorder="1" applyAlignment="1" applyProtection="1">
      <alignment horizontal="left" vertical="top" wrapText="1"/>
    </xf>
    <xf numFmtId="0" fontId="48" fillId="0" borderId="53" xfId="0" applyFont="1" applyBorder="1" applyAlignment="1" applyProtection="1">
      <alignment horizontal="left" vertical="top" wrapText="1"/>
    </xf>
    <xf numFmtId="0" fontId="48" fillId="0" borderId="54" xfId="0" applyFont="1" applyBorder="1" applyAlignment="1" applyProtection="1">
      <alignment horizontal="left" vertical="top" wrapText="1"/>
    </xf>
    <xf numFmtId="0" fontId="48" fillId="0" borderId="160" xfId="0" applyFont="1" applyBorder="1" applyAlignment="1" applyProtection="1">
      <alignment horizontal="left" vertical="top" wrapText="1"/>
    </xf>
    <xf numFmtId="0" fontId="48" fillId="0" borderId="161" xfId="0" applyFont="1" applyBorder="1" applyAlignment="1" applyProtection="1">
      <alignment horizontal="left" vertical="top" wrapText="1"/>
    </xf>
    <xf numFmtId="0" fontId="34" fillId="0" borderId="0" xfId="0" applyFont="1" applyAlignment="1" applyProtection="1">
      <alignment horizontal="left" vertical="center" wrapText="1"/>
    </xf>
    <xf numFmtId="0" fontId="0" fillId="2" borderId="10" xfId="0" applyFill="1" applyBorder="1" applyAlignment="1" applyProtection="1">
      <alignment horizontal="left" vertical="top" wrapText="1"/>
    </xf>
    <xf numFmtId="0" fontId="0" fillId="2" borderId="40" xfId="0" applyFill="1" applyBorder="1" applyAlignment="1" applyProtection="1">
      <alignment horizontal="left" vertical="top" wrapText="1"/>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44" xfId="0" applyFont="1" applyBorder="1" applyAlignment="1" applyProtection="1">
      <alignment horizontal="center"/>
    </xf>
    <xf numFmtId="0" fontId="74" fillId="24" borderId="9" xfId="0" applyFont="1" applyFill="1" applyBorder="1" applyAlignment="1" applyProtection="1">
      <alignment horizontal="center" vertical="center" wrapText="1"/>
    </xf>
  </cellXfs>
  <cellStyles count="5">
    <cellStyle name="Hiperłącze" xfId="1" builtinId="8" customBuiltin="1"/>
    <cellStyle name="Kurs" xfId="3" xr:uid="{A57B671C-8100-433E-82D3-5C7825977FD2}"/>
    <cellStyle name="Modul" xfId="4" xr:uid="{3CA433CE-F233-4F7D-B3FC-D31B8AC33000}"/>
    <cellStyle name="Moduł" xfId="2" xr:uid="{55F20E78-FF59-4796-AB31-7A52E67DA0DB}"/>
    <cellStyle name="Normalny" xfId="0" builtinId="0" customBuiltin="1"/>
  </cellStyles>
  <dxfs count="0"/>
  <tableStyles count="0" defaultTableStyle="TableStyleMedium2" defaultPivotStyle="PivotStyleLight16"/>
  <colors>
    <mruColors>
      <color rgb="FFFFAA01"/>
      <color rgb="FFC6E0B4"/>
      <color rgb="FFFFE699"/>
      <color rgb="FF203764"/>
      <color rgb="FFCCCCFF"/>
      <color rgb="FFFEFBCE"/>
      <color rgb="FF8AA7DA"/>
      <color rgb="FF7F7FA9"/>
      <color rgb="FF1DE393"/>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5</xdr:col>
      <xdr:colOff>189034</xdr:colOff>
      <xdr:row>0</xdr:row>
      <xdr:rowOff>0</xdr:rowOff>
    </xdr:from>
    <xdr:to>
      <xdr:col>11</xdr:col>
      <xdr:colOff>116753</xdr:colOff>
      <xdr:row>4</xdr:row>
      <xdr:rowOff>52494</xdr:rowOff>
    </xdr:to>
    <xdr:pic>
      <xdr:nvPicPr>
        <xdr:cNvPr id="2" name="Obraz 1">
          <a:extLst>
            <a:ext uri="{FF2B5EF4-FFF2-40B4-BE49-F238E27FC236}">
              <a16:creationId xmlns:a16="http://schemas.microsoft.com/office/drawing/2014/main" id="{CF3C3B11-1E3A-41A6-B1CB-A73F660A79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6505575" y="0"/>
          <a:ext cx="4183928" cy="11478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37344715-DC56-4B95-AED1-D2473D7780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D467431A-1965-4508-85AD-48261FFACC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7BC2AA58-1343-4EA4-9FDB-550C983FE5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CF0AAF1F-6029-4E21-94E9-9415B5BF4C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CFE5320A-67B6-4F3C-8D2B-0D77870E76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4489F75B-FE6B-47BB-AE6C-601D469B03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24198</xdr:colOff>
      <xdr:row>3</xdr:row>
      <xdr:rowOff>98124</xdr:rowOff>
    </xdr:to>
    <xdr:pic>
      <xdr:nvPicPr>
        <xdr:cNvPr id="2" name="Obraz 1">
          <a:extLst>
            <a:ext uri="{FF2B5EF4-FFF2-40B4-BE49-F238E27FC236}">
              <a16:creationId xmlns:a16="http://schemas.microsoft.com/office/drawing/2014/main" id="{41B50A9A-D14A-4DDD-A254-E906111B12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54417" y="0"/>
          <a:ext cx="2373698" cy="6696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3E76071E-D803-4DF5-818E-A8F3FF3C41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D1C6BD20-B64C-4E01-8E88-75A5377650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0846B592-148C-4431-992E-56BEA079AE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3777E7E7-FF63-45CF-9B83-B836C6692F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DEB0B88F-E649-4527-8368-054116435B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D3424A94-8AED-488E-BF92-FB612C0040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3E572C97-D04E-435D-8226-1D24CC97A9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32A41012-95C8-4C63-8711-AC1162BA4D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BA1A393B-2090-47CD-B897-28C2A97DFC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DAB0517B-9141-4546-8B14-63C817397B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C6B827D8-E520-4A7E-A26B-71116E5044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3ED14148-6F94-4A15-BC23-11AB09EB5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DBCFF870-2862-4DCA-BCA7-BD40E8E6B7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05C92E0F-1BB4-4D7B-8859-7E7946ECAA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8B2BE2B7-FFBE-46B3-BE27-A337DA939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7D5D044E-8181-4C80-B7EC-CDD0FEE6E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FD851ED4-85A6-4E19-982F-8287115F81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B4CC957A-BD19-4513-9D5C-DCAFD600E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0019D4AF-EBAD-446B-AFB3-815E14C4B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4DD1C57E-D32E-406C-B97E-99D9D5F990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241C58B3-428C-42BD-A663-43571CB04F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8537CB44-678D-4804-84D0-F1A808388F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FEFD1267-A0AA-4E5C-BFDE-B00F8EADBA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CDD58586-8995-4609-AF7B-A36E8A72B4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D26791FB-DBD6-421F-8B30-15A2F7B477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DA5EA36C-DC41-47CC-A5DC-45B503A226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F92D44CE-76CF-4B9B-BB91-C272916465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6A2558EF-5607-4745-984E-09C8AB069C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A9585D5A-2537-4F5E-99A4-166C2096CD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BF9A0316-9645-48D4-93C7-686AB5428F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29B2574D-5105-4128-8C8B-C56D72B9D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A89F28FA-E616-4913-BEF7-EE41C60D7C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A47A7EE6-F3C8-4F14-B427-F0AA8EF60A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20462</xdr:colOff>
      <xdr:row>3</xdr:row>
      <xdr:rowOff>98124</xdr:rowOff>
    </xdr:to>
    <xdr:pic>
      <xdr:nvPicPr>
        <xdr:cNvPr id="2" name="Obraz 1">
          <a:extLst>
            <a:ext uri="{FF2B5EF4-FFF2-40B4-BE49-F238E27FC236}">
              <a16:creationId xmlns:a16="http://schemas.microsoft.com/office/drawing/2014/main" id="{578A2C1F-2495-4FC0-8B5D-2E114AAFD2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73698" cy="6696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9CD48D61-7449-476F-AEDD-EE71613B6B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zpsb.pl/wp-content/uploads/2019/10/Z2e_4-1_2019-20.pdf" TargetMode="External"/><Relationship Id="rId1" Type="http://schemas.openxmlformats.org/officeDocument/2006/relationships/hyperlink" Target="https://www.zpsb.pl/wp-content/uploads/2019/10/Z2e_4-2_2019-20.pdf"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zpsb.pl/wp-content/uploads/2019/10/Z2e_5-3_2019-20.pdf" TargetMode="External"/><Relationship Id="rId2" Type="http://schemas.openxmlformats.org/officeDocument/2006/relationships/hyperlink" Target="https://www.zpsb.pl/wp-content/uploads/2019/10/Z2e_5-1_2019-20.pdf" TargetMode="External"/><Relationship Id="rId1" Type="http://schemas.openxmlformats.org/officeDocument/2006/relationships/hyperlink" Target="https://www.zpsb.pl/wp-content/uploads/2019/10/Z2e_5-2_2019-20.pdf" TargetMode="External"/><Relationship Id="rId6" Type="http://schemas.openxmlformats.org/officeDocument/2006/relationships/vmlDrawing" Target="../drawings/vmlDrawing17.vml"/><Relationship Id="rId5" Type="http://schemas.openxmlformats.org/officeDocument/2006/relationships/drawing" Target="../drawings/drawing17.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hyperlink" Target="https://www.zpsb.pl/wp-content/uploads/2019/10/Z2e_1-3_2019-20.pdf" TargetMode="External"/><Relationship Id="rId2" Type="http://schemas.openxmlformats.org/officeDocument/2006/relationships/hyperlink" Target="https://www.zpsb.pl/wp-content/uploads/2019/10/Z2e_1-1_2019-20.pdf" TargetMode="External"/><Relationship Id="rId1" Type="http://schemas.openxmlformats.org/officeDocument/2006/relationships/hyperlink" Target="https://www.zpsb.pl/wp-content/uploads/2019/10/Z2e_1-2_2019-20.pdf"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zpsb.pl/wp-content/uploads/2019/10/Z2e_6-1_2019-20.pdf" TargetMode="External"/><Relationship Id="rId1" Type="http://schemas.openxmlformats.org/officeDocument/2006/relationships/hyperlink" Target="https://www.zpsb.pl/wp-content/uploads/2019/10/Z2e_6-2_2019-20.pdf" TargetMode="External"/><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zpsb.pl/wp-content/uploads/2019/10/Z2e_7-1_2019-20.pdf" TargetMode="External"/><Relationship Id="rId1" Type="http://schemas.openxmlformats.org/officeDocument/2006/relationships/hyperlink" Target="https://www.zpsb.pl/wp-content/uploads/2019/10/Z2e_7-2_2019-20.pdf" TargetMode="External"/><Relationship Id="rId5" Type="http://schemas.openxmlformats.org/officeDocument/2006/relationships/vmlDrawing" Target="../drawings/vmlDrawing24.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19/10/Z2e_8-1_2019-20.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zpsb.pl/wp-content/uploads/2019/10/Z2e_9-1_2019-20.pdf" TargetMode="External"/><Relationship Id="rId4"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zpsb.pl/wp-content/uploads/2019/10/Z2e_10-1_2019-20.pdf" TargetMode="External"/><Relationship Id="rId1" Type="http://schemas.openxmlformats.org/officeDocument/2006/relationships/hyperlink" Target="https://www.zpsb.pl/wp-content/uploads/2019/10/Z2e_10-2_2019-20.pdf" TargetMode="External"/><Relationship Id="rId5" Type="http://schemas.openxmlformats.org/officeDocument/2006/relationships/vmlDrawing" Target="../drawings/vmlDrawing31.vm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zpsb.pl/wp-content/uploads/2019/10/Z2e_11-1_2019-20.pdf" TargetMode="External"/><Relationship Id="rId1" Type="http://schemas.openxmlformats.org/officeDocument/2006/relationships/hyperlink" Target="https://www.zpsb.pl/wp-content/uploads/2019/10/Z2e_11-2_2019-20.pdf" TargetMode="External"/><Relationship Id="rId5" Type="http://schemas.openxmlformats.org/officeDocument/2006/relationships/vmlDrawing" Target="../drawings/vmlDrawing34.vm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zpsb.pl/wp-content/uploads/2019/10/Z2e_12-1_2019-20.pdf" TargetMode="External"/><Relationship Id="rId4" Type="http://schemas.openxmlformats.org/officeDocument/2006/relationships/vmlDrawing" Target="../drawings/vmlDrawing37.v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zpsb.pl/wp-content/uploads/2019/10/Z2e_13-1_2019-20.pdf" TargetMode="External"/><Relationship Id="rId4" Type="http://schemas.openxmlformats.org/officeDocument/2006/relationships/vmlDrawing" Target="../drawings/vmlDrawing40.v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19/10/Z2e_14-1_2019-20.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zpsb.pl/wp-content/uploads/2019/10/Z2e_2-1_2019-20.pdf" TargetMode="External"/><Relationship Id="rId1" Type="http://schemas.openxmlformats.org/officeDocument/2006/relationships/hyperlink" Target="https://www.zpsb.pl/wp-content/uploads/2019/10/Z2e_2-2_2019-20.pdf"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hyperlink" Target="https://www.zpsb.pl/wp-content/uploads/2019/10/Z2e_3-1_2019-20.pdf" TargetMode="External"/><Relationship Id="rId7" Type="http://schemas.openxmlformats.org/officeDocument/2006/relationships/vmlDrawing" Target="../drawings/vmlDrawing9.vml"/><Relationship Id="rId2" Type="http://schemas.openxmlformats.org/officeDocument/2006/relationships/hyperlink" Target="https://www.zpsb.pl/wp-content/uploads/2019/10/Z2e_3-4_2019-20.pdf" TargetMode="External"/><Relationship Id="rId1" Type="http://schemas.openxmlformats.org/officeDocument/2006/relationships/hyperlink" Target="https://www.zpsb.pl/wp-content/uploads/2019/10/Z2e_3-2_2019-20.pdf"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zpsb.pl/wp-content/uploads/2019/10/Z2e_3-3_2019-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0C600-78FE-4D7B-8ECD-62B0851EF7BF}">
  <sheetPr codeName="Arkusz1">
    <tabColor rgb="FF8AA7DA"/>
    <pageSetUpPr fitToPage="1"/>
  </sheetPr>
  <dimension ref="A1:K63"/>
  <sheetViews>
    <sheetView showGridLines="0" showZeros="0" tabSelected="1" zoomScale="130" zoomScaleNormal="130" workbookViewId="0">
      <selection activeCell="T25" sqref="T25"/>
    </sheetView>
  </sheetViews>
  <sheetFormatPr defaultColWidth="8.85546875" defaultRowHeight="15" x14ac:dyDescent="0.25"/>
  <cols>
    <col min="1" max="1" width="15" style="2" customWidth="1"/>
    <col min="2" max="2" width="14.5703125" style="2" customWidth="1"/>
    <col min="3" max="3" width="43.7109375" style="2" customWidth="1"/>
    <col min="4" max="4" width="7.7109375" style="43" customWidth="1"/>
    <col min="5" max="5" width="13.7109375" style="2" customWidth="1"/>
    <col min="6" max="6" width="16.7109375" style="2" customWidth="1"/>
    <col min="7" max="7" width="11.28515625" style="2" customWidth="1"/>
    <col min="8" max="8" width="9.7109375" style="2" customWidth="1"/>
    <col min="9" max="11" width="8.7109375" style="2" customWidth="1"/>
    <col min="12" max="16384" width="8.85546875" style="2"/>
  </cols>
  <sheetData>
    <row r="1" spans="1:11" ht="23.25" x14ac:dyDescent="0.35">
      <c r="A1" s="41" t="s">
        <v>0</v>
      </c>
      <c r="B1" s="42"/>
    </row>
    <row r="2" spans="1:11" ht="21" x14ac:dyDescent="0.25">
      <c r="A2" s="108" t="s">
        <v>129</v>
      </c>
      <c r="B2" s="123" t="s">
        <v>130</v>
      </c>
    </row>
    <row r="3" spans="1:11" ht="21" x14ac:dyDescent="0.25">
      <c r="A3" s="108" t="s">
        <v>1</v>
      </c>
      <c r="B3" s="123" t="s">
        <v>132</v>
      </c>
    </row>
    <row r="4" spans="1:11" ht="21" x14ac:dyDescent="0.3">
      <c r="A4" s="108" t="s">
        <v>131</v>
      </c>
      <c r="B4" s="123" t="s">
        <v>298</v>
      </c>
      <c r="C4" s="122" t="s">
        <v>731</v>
      </c>
    </row>
    <row r="5" spans="1:11" ht="21" x14ac:dyDescent="0.3">
      <c r="A5" s="108" t="s">
        <v>133</v>
      </c>
      <c r="B5" s="123" t="s">
        <v>134</v>
      </c>
      <c r="C5" s="44"/>
    </row>
    <row r="6" spans="1:11" ht="9.9499999999999993" customHeight="1" thickBot="1" x14ac:dyDescent="0.3">
      <c r="A6" s="3"/>
      <c r="B6" s="109"/>
    </row>
    <row r="7" spans="1:11" ht="24" thickBot="1" x14ac:dyDescent="0.3">
      <c r="A7" s="108" t="s">
        <v>2</v>
      </c>
      <c r="B7" s="109"/>
      <c r="C7" s="172" t="s">
        <v>721</v>
      </c>
      <c r="D7" s="173"/>
      <c r="E7" s="173"/>
      <c r="F7" s="173"/>
      <c r="G7" s="174"/>
    </row>
    <row r="8" spans="1:11" ht="9.9499999999999993" customHeight="1" thickBot="1" x14ac:dyDescent="0.3"/>
    <row r="9" spans="1:11" ht="39" thickBot="1" x14ac:dyDescent="0.3">
      <c r="A9" s="45" t="s">
        <v>3</v>
      </c>
      <c r="B9" s="46" t="s">
        <v>4</v>
      </c>
      <c r="C9" s="46" t="s">
        <v>5</v>
      </c>
      <c r="D9" s="46" t="s">
        <v>6</v>
      </c>
      <c r="E9" s="47" t="s">
        <v>7</v>
      </c>
      <c r="F9" s="46" t="s">
        <v>8</v>
      </c>
      <c r="G9" s="48" t="s">
        <v>9</v>
      </c>
      <c r="H9" s="48" t="s">
        <v>722</v>
      </c>
      <c r="I9" s="48" t="s">
        <v>723</v>
      </c>
      <c r="J9" s="48" t="s">
        <v>80</v>
      </c>
      <c r="K9" s="49" t="s">
        <v>363</v>
      </c>
    </row>
    <row r="10" spans="1:11" ht="16.5" customHeight="1" thickBot="1" x14ac:dyDescent="0.3">
      <c r="A10" s="180" t="s">
        <v>10</v>
      </c>
      <c r="B10" s="50" t="s">
        <v>299</v>
      </c>
      <c r="C10" s="146" t="s">
        <v>11</v>
      </c>
      <c r="D10" s="54">
        <f>SUM(D11:D13)</f>
        <v>7</v>
      </c>
      <c r="E10" s="54"/>
      <c r="F10" s="76" t="s">
        <v>314</v>
      </c>
      <c r="G10" s="50">
        <f>SUM(G11:G13)</f>
        <v>42</v>
      </c>
      <c r="H10" s="50">
        <f>SUM(H11:H13)</f>
        <v>14</v>
      </c>
      <c r="I10" s="50">
        <f>SUM(I11:I13)</f>
        <v>3</v>
      </c>
      <c r="J10" s="50">
        <f t="shared" ref="J10:K10" si="0">SUM(J11:J13)</f>
        <v>133</v>
      </c>
      <c r="K10" s="50">
        <f t="shared" si="0"/>
        <v>175</v>
      </c>
    </row>
    <row r="11" spans="1:11" ht="16.5" customHeight="1" thickBot="1" x14ac:dyDescent="0.3">
      <c r="A11" s="181"/>
      <c r="B11" s="52" t="s">
        <v>13</v>
      </c>
      <c r="C11" s="147" t="s">
        <v>315</v>
      </c>
      <c r="D11" s="95">
        <v>1</v>
      </c>
      <c r="E11" s="96" t="s">
        <v>14</v>
      </c>
      <c r="F11" s="78"/>
      <c r="G11" s="53">
        <v>6</v>
      </c>
      <c r="H11" s="53">
        <v>0</v>
      </c>
      <c r="I11" s="53">
        <v>0</v>
      </c>
      <c r="J11" s="53">
        <f t="shared" ref="J11" si="1">K11-G11</f>
        <v>19</v>
      </c>
      <c r="K11" s="53">
        <f t="shared" ref="K11" si="2">D11*25</f>
        <v>25</v>
      </c>
    </row>
    <row r="12" spans="1:11" ht="16.5" customHeight="1" thickBot="1" x14ac:dyDescent="0.3">
      <c r="A12" s="181"/>
      <c r="B12" s="52" t="s">
        <v>15</v>
      </c>
      <c r="C12" s="147" t="s">
        <v>316</v>
      </c>
      <c r="D12" s="95">
        <v>4</v>
      </c>
      <c r="E12" s="96" t="s">
        <v>14</v>
      </c>
      <c r="F12" s="78"/>
      <c r="G12" s="53">
        <v>24</v>
      </c>
      <c r="H12" s="53">
        <v>14</v>
      </c>
      <c r="I12" s="53">
        <v>3</v>
      </c>
      <c r="J12" s="53">
        <f>K12-G12</f>
        <v>76</v>
      </c>
      <c r="K12" s="53">
        <f>D12*25</f>
        <v>100</v>
      </c>
    </row>
    <row r="13" spans="1:11" ht="16.5" customHeight="1" thickBot="1" x14ac:dyDescent="0.3">
      <c r="A13" s="181"/>
      <c r="B13" s="52" t="s">
        <v>16</v>
      </c>
      <c r="C13" s="147" t="s">
        <v>317</v>
      </c>
      <c r="D13" s="95">
        <v>2</v>
      </c>
      <c r="E13" s="96" t="s">
        <v>14</v>
      </c>
      <c r="F13" s="78"/>
      <c r="G13" s="53">
        <v>12</v>
      </c>
      <c r="H13" s="53">
        <v>0</v>
      </c>
      <c r="I13" s="53">
        <v>0</v>
      </c>
      <c r="J13" s="53">
        <f>K13-G13</f>
        <v>38</v>
      </c>
      <c r="K13" s="53">
        <f>D13*25</f>
        <v>50</v>
      </c>
    </row>
    <row r="14" spans="1:11" ht="16.5" customHeight="1" thickBot="1" x14ac:dyDescent="0.3">
      <c r="A14" s="181"/>
      <c r="B14" s="54" t="s">
        <v>300</v>
      </c>
      <c r="C14" s="146" t="s">
        <v>341</v>
      </c>
      <c r="D14" s="54">
        <f>SUM(D15:D16)</f>
        <v>8</v>
      </c>
      <c r="E14" s="54"/>
      <c r="F14" s="79" t="s">
        <v>318</v>
      </c>
      <c r="G14" s="54">
        <f>SUM(G15:G16)</f>
        <v>48</v>
      </c>
      <c r="H14" s="54">
        <f>SUM(H15:H16)</f>
        <v>28</v>
      </c>
      <c r="I14" s="54">
        <f>SUM(I15:I16)</f>
        <v>6</v>
      </c>
      <c r="J14" s="54">
        <f t="shared" ref="J14:K14" si="3">SUM(J15:J16)</f>
        <v>152</v>
      </c>
      <c r="K14" s="54">
        <f t="shared" si="3"/>
        <v>200</v>
      </c>
    </row>
    <row r="15" spans="1:11" ht="16.5" customHeight="1" thickBot="1" x14ac:dyDescent="0.3">
      <c r="A15" s="181"/>
      <c r="B15" s="52" t="s">
        <v>19</v>
      </c>
      <c r="C15" s="147" t="s">
        <v>319</v>
      </c>
      <c r="D15" s="95">
        <v>4</v>
      </c>
      <c r="E15" s="96" t="s">
        <v>17</v>
      </c>
      <c r="F15" s="78"/>
      <c r="G15" s="53">
        <v>24</v>
      </c>
      <c r="H15" s="53">
        <v>14</v>
      </c>
      <c r="I15" s="53">
        <v>3</v>
      </c>
      <c r="J15" s="53">
        <f t="shared" ref="J15:J16" si="4">K15-G15</f>
        <v>76</v>
      </c>
      <c r="K15" s="53">
        <f t="shared" ref="K15:K16" si="5">D15*25</f>
        <v>100</v>
      </c>
    </row>
    <row r="16" spans="1:11" ht="16.5" customHeight="1" thickBot="1" x14ac:dyDescent="0.3">
      <c r="A16" s="181"/>
      <c r="B16" s="55" t="s">
        <v>20</v>
      </c>
      <c r="C16" s="147" t="s">
        <v>31</v>
      </c>
      <c r="D16" s="95">
        <v>4</v>
      </c>
      <c r="E16" s="96" t="s">
        <v>14</v>
      </c>
      <c r="F16" s="78"/>
      <c r="G16" s="53">
        <v>24</v>
      </c>
      <c r="H16" s="53">
        <v>14</v>
      </c>
      <c r="I16" s="53">
        <v>3</v>
      </c>
      <c r="J16" s="53">
        <f t="shared" si="4"/>
        <v>76</v>
      </c>
      <c r="K16" s="53">
        <f t="shared" si="5"/>
        <v>100</v>
      </c>
    </row>
    <row r="17" spans="1:11" ht="16.5" customHeight="1" thickBot="1" x14ac:dyDescent="0.3">
      <c r="A17" s="181"/>
      <c r="B17" s="54" t="s">
        <v>301</v>
      </c>
      <c r="C17" s="146" t="s">
        <v>321</v>
      </c>
      <c r="D17" s="54">
        <f>SUM(D18:D21)</f>
        <v>12</v>
      </c>
      <c r="E17" s="54"/>
      <c r="F17" s="79" t="s">
        <v>320</v>
      </c>
      <c r="G17" s="54">
        <f>SUM(G18:G21)</f>
        <v>72</v>
      </c>
      <c r="H17" s="54">
        <f>SUM(H18:H21)</f>
        <v>40</v>
      </c>
      <c r="I17" s="54">
        <f>SUM(I18:I21)</f>
        <v>8</v>
      </c>
      <c r="J17" s="54">
        <f t="shared" ref="J17:K17" si="6">SUM(J18:J21)</f>
        <v>228</v>
      </c>
      <c r="K17" s="54">
        <f t="shared" si="6"/>
        <v>300</v>
      </c>
    </row>
    <row r="18" spans="1:11" ht="16.5" customHeight="1" thickBot="1" x14ac:dyDescent="0.3">
      <c r="A18" s="181"/>
      <c r="B18" s="52" t="s">
        <v>24</v>
      </c>
      <c r="C18" s="147" t="s">
        <v>322</v>
      </c>
      <c r="D18" s="95">
        <v>3</v>
      </c>
      <c r="E18" s="96" t="s">
        <v>14</v>
      </c>
      <c r="F18" s="78"/>
      <c r="G18" s="53">
        <v>18</v>
      </c>
      <c r="H18" s="53">
        <v>10</v>
      </c>
      <c r="I18" s="53">
        <v>2</v>
      </c>
      <c r="J18" s="53">
        <f t="shared" ref="J18:J21" si="7">K18-G18</f>
        <v>57</v>
      </c>
      <c r="K18" s="53">
        <f t="shared" ref="K18:K21" si="8">D18*25</f>
        <v>75</v>
      </c>
    </row>
    <row r="19" spans="1:11" ht="16.5" customHeight="1" thickBot="1" x14ac:dyDescent="0.3">
      <c r="A19" s="181"/>
      <c r="B19" s="52" t="s">
        <v>128</v>
      </c>
      <c r="C19" s="147" t="s">
        <v>323</v>
      </c>
      <c r="D19" s="95">
        <v>4</v>
      </c>
      <c r="E19" s="96" t="s">
        <v>14</v>
      </c>
      <c r="F19" s="78"/>
      <c r="G19" s="53">
        <v>24</v>
      </c>
      <c r="H19" s="53">
        <v>14</v>
      </c>
      <c r="I19" s="53">
        <v>3</v>
      </c>
      <c r="J19" s="53">
        <f>K19-G19</f>
        <v>76</v>
      </c>
      <c r="K19" s="53">
        <f>D19*25</f>
        <v>100</v>
      </c>
    </row>
    <row r="20" spans="1:11" ht="16.5" customHeight="1" thickBot="1" x14ac:dyDescent="0.3">
      <c r="A20" s="181"/>
      <c r="B20" s="52" t="s">
        <v>25</v>
      </c>
      <c r="C20" s="147" t="s">
        <v>324</v>
      </c>
      <c r="D20" s="95">
        <v>3</v>
      </c>
      <c r="E20" s="94" t="s">
        <v>14</v>
      </c>
      <c r="F20" s="78"/>
      <c r="G20" s="53">
        <v>18</v>
      </c>
      <c r="H20" s="53">
        <v>10</v>
      </c>
      <c r="I20" s="53">
        <v>2</v>
      </c>
      <c r="J20" s="53">
        <f t="shared" si="7"/>
        <v>57</v>
      </c>
      <c r="K20" s="53">
        <f t="shared" si="8"/>
        <v>75</v>
      </c>
    </row>
    <row r="21" spans="1:11" ht="16.5" customHeight="1" thickBot="1" x14ac:dyDescent="0.3">
      <c r="A21" s="181"/>
      <c r="B21" s="52" t="s">
        <v>288</v>
      </c>
      <c r="C21" s="147" t="s">
        <v>325</v>
      </c>
      <c r="D21" s="95">
        <v>2</v>
      </c>
      <c r="E21" s="94" t="s">
        <v>14</v>
      </c>
      <c r="F21" s="78"/>
      <c r="G21" s="53">
        <v>12</v>
      </c>
      <c r="H21" s="53">
        <v>6</v>
      </c>
      <c r="I21" s="53">
        <v>1</v>
      </c>
      <c r="J21" s="53">
        <f t="shared" si="7"/>
        <v>38</v>
      </c>
      <c r="K21" s="53">
        <f t="shared" si="8"/>
        <v>50</v>
      </c>
    </row>
    <row r="22" spans="1:11" ht="16.5" customHeight="1" thickBot="1" x14ac:dyDescent="0.3">
      <c r="A22" s="181"/>
      <c r="B22" s="50" t="s">
        <v>302</v>
      </c>
      <c r="C22" s="146" t="s">
        <v>32</v>
      </c>
      <c r="D22" s="54">
        <f>SUM(D23:D24)</f>
        <v>3</v>
      </c>
      <c r="E22" s="97"/>
      <c r="F22" s="76" t="s">
        <v>12</v>
      </c>
      <c r="G22" s="50">
        <f>SUM(G23:G24)</f>
        <v>18</v>
      </c>
      <c r="H22" s="50">
        <f>SUM(H23:H24)</f>
        <v>6</v>
      </c>
      <c r="I22" s="50">
        <f>SUM(I23:I24)</f>
        <v>1</v>
      </c>
      <c r="J22" s="50">
        <f>SUM(J23:J24)</f>
        <v>57</v>
      </c>
      <c r="K22" s="50">
        <f>SUM(K23:K24)</f>
        <v>75</v>
      </c>
    </row>
    <row r="23" spans="1:11" ht="16.5" customHeight="1" thickBot="1" x14ac:dyDescent="0.3">
      <c r="A23" s="181"/>
      <c r="B23" s="52" t="s">
        <v>27</v>
      </c>
      <c r="C23" s="147" t="s">
        <v>326</v>
      </c>
      <c r="D23" s="95">
        <v>1</v>
      </c>
      <c r="E23" s="94" t="s">
        <v>724</v>
      </c>
      <c r="F23" s="78"/>
      <c r="G23" s="53">
        <v>6</v>
      </c>
      <c r="H23" s="53">
        <v>0</v>
      </c>
      <c r="I23" s="53">
        <v>0</v>
      </c>
      <c r="J23" s="53">
        <f t="shared" ref="J23:J24" si="9">K23-G23</f>
        <v>19</v>
      </c>
      <c r="K23" s="53">
        <f t="shared" ref="K23:K24" si="10">D23*25</f>
        <v>25</v>
      </c>
    </row>
    <row r="24" spans="1:11" ht="16.5" customHeight="1" thickBot="1" x14ac:dyDescent="0.3">
      <c r="A24" s="181"/>
      <c r="B24" s="52" t="s">
        <v>28</v>
      </c>
      <c r="C24" s="147" t="s">
        <v>327</v>
      </c>
      <c r="D24" s="95">
        <v>2</v>
      </c>
      <c r="E24" s="94" t="s">
        <v>14</v>
      </c>
      <c r="F24" s="78"/>
      <c r="G24" s="53">
        <v>12</v>
      </c>
      <c r="H24" s="53">
        <v>6</v>
      </c>
      <c r="I24" s="53">
        <v>1</v>
      </c>
      <c r="J24" s="53">
        <f t="shared" si="9"/>
        <v>38</v>
      </c>
      <c r="K24" s="53">
        <f t="shared" si="10"/>
        <v>50</v>
      </c>
    </row>
    <row r="25" spans="1:11" ht="16.5" customHeight="1" thickBot="1" x14ac:dyDescent="0.3">
      <c r="A25" s="181"/>
      <c r="B25" s="51"/>
      <c r="C25" s="89"/>
      <c r="D25" s="54"/>
      <c r="E25" s="97"/>
      <c r="F25" s="51"/>
      <c r="G25" s="50">
        <f>SUM(G26:G27)</f>
        <v>6</v>
      </c>
      <c r="H25" s="50">
        <f>SUM(H26:H27)</f>
        <v>2</v>
      </c>
      <c r="I25" s="50">
        <f>SUM(I26:I27)</f>
        <v>0</v>
      </c>
      <c r="J25" s="51"/>
      <c r="K25" s="51"/>
    </row>
    <row r="26" spans="1:11" ht="16.5" customHeight="1" thickBot="1" x14ac:dyDescent="0.3">
      <c r="A26" s="181"/>
      <c r="B26" s="52"/>
      <c r="C26" s="90" t="s">
        <v>21</v>
      </c>
      <c r="D26" s="98">
        <v>0</v>
      </c>
      <c r="E26" s="94" t="s">
        <v>724</v>
      </c>
      <c r="F26" s="81"/>
      <c r="G26" s="56">
        <v>2</v>
      </c>
      <c r="H26" s="148">
        <v>2</v>
      </c>
      <c r="I26" s="148">
        <v>0</v>
      </c>
      <c r="J26" s="56"/>
      <c r="K26" s="56"/>
    </row>
    <row r="27" spans="1:11" ht="16.5" customHeight="1" thickBot="1" x14ac:dyDescent="0.3">
      <c r="A27" s="181"/>
      <c r="B27" s="52"/>
      <c r="C27" s="90" t="s">
        <v>22</v>
      </c>
      <c r="D27" s="98">
        <v>0</v>
      </c>
      <c r="E27" s="94" t="s">
        <v>724</v>
      </c>
      <c r="F27" s="81"/>
      <c r="G27" s="56">
        <v>4</v>
      </c>
      <c r="H27" s="56"/>
      <c r="I27" s="56"/>
      <c r="J27" s="56"/>
      <c r="K27" s="56"/>
    </row>
    <row r="28" spans="1:11" ht="16.5" customHeight="1" thickBot="1" x14ac:dyDescent="0.3">
      <c r="A28" s="182"/>
      <c r="B28" s="183" t="s">
        <v>136</v>
      </c>
      <c r="C28" s="184"/>
      <c r="D28" s="99">
        <f>SUM(D10,D14,D17,D22,D25)</f>
        <v>30</v>
      </c>
      <c r="E28" s="100"/>
      <c r="F28" s="58"/>
      <c r="G28" s="57">
        <f>SUM(G10,G14,G17,G22,G25)</f>
        <v>186</v>
      </c>
      <c r="H28" s="107">
        <f>SUM(H10,H14,H17,H22,H25)</f>
        <v>90</v>
      </c>
      <c r="I28" s="107">
        <f>SUM(I10,I14,I17,I22,I25)</f>
        <v>18</v>
      </c>
      <c r="J28" s="57">
        <f t="shared" ref="J28:K28" si="11">SUM(J10,J14,J17,J22,J25)</f>
        <v>570</v>
      </c>
      <c r="K28" s="57">
        <f t="shared" si="11"/>
        <v>750</v>
      </c>
    </row>
    <row r="29" spans="1:11" ht="16.5" thickBot="1" x14ac:dyDescent="0.3">
      <c r="A29" s="187" t="s">
        <v>23</v>
      </c>
      <c r="B29" s="59" t="s">
        <v>303</v>
      </c>
      <c r="C29" s="149" t="s">
        <v>611</v>
      </c>
      <c r="D29" s="59">
        <f>SUM(D30:D32)</f>
        <v>13</v>
      </c>
      <c r="E29" s="91"/>
      <c r="F29" s="82" t="s">
        <v>616</v>
      </c>
      <c r="G29" s="59">
        <f>SUM(G30:G32)</f>
        <v>74</v>
      </c>
      <c r="H29" s="59">
        <f>SUM(H30:H32)</f>
        <v>34</v>
      </c>
      <c r="I29" s="59">
        <f>SUM(I30:I32)</f>
        <v>7</v>
      </c>
      <c r="J29" s="59">
        <f>SUM(J30:J32)</f>
        <v>251</v>
      </c>
      <c r="K29" s="59">
        <f>SUM(K30:K32)</f>
        <v>325</v>
      </c>
    </row>
    <row r="30" spans="1:11" ht="16.5" customHeight="1" thickBot="1" x14ac:dyDescent="0.3">
      <c r="A30" s="188"/>
      <c r="B30" s="52" t="s">
        <v>289</v>
      </c>
      <c r="C30" s="147" t="s">
        <v>617</v>
      </c>
      <c r="D30" s="95">
        <v>5</v>
      </c>
      <c r="E30" s="94" t="s">
        <v>17</v>
      </c>
      <c r="F30" s="78"/>
      <c r="G30" s="53">
        <v>28</v>
      </c>
      <c r="H30" s="148">
        <v>14</v>
      </c>
      <c r="I30" s="148">
        <v>3</v>
      </c>
      <c r="J30" s="53">
        <f t="shared" ref="J30:J31" si="12">K30-G30</f>
        <v>97</v>
      </c>
      <c r="K30" s="53">
        <f t="shared" ref="K30:K31" si="13">D30*25</f>
        <v>125</v>
      </c>
    </row>
    <row r="31" spans="1:11" ht="16.5" customHeight="1" thickBot="1" x14ac:dyDescent="0.3">
      <c r="A31" s="188"/>
      <c r="B31" s="52" t="s">
        <v>290</v>
      </c>
      <c r="C31" s="147" t="s">
        <v>618</v>
      </c>
      <c r="D31" s="95">
        <v>5</v>
      </c>
      <c r="E31" s="94" t="s">
        <v>14</v>
      </c>
      <c r="F31" s="78"/>
      <c r="G31" s="53">
        <v>28</v>
      </c>
      <c r="H31" s="148">
        <v>14</v>
      </c>
      <c r="I31" s="148">
        <v>3</v>
      </c>
      <c r="J31" s="53">
        <f t="shared" si="12"/>
        <v>97</v>
      </c>
      <c r="K31" s="53">
        <f t="shared" si="13"/>
        <v>125</v>
      </c>
    </row>
    <row r="32" spans="1:11" ht="16.5" customHeight="1" thickBot="1" x14ac:dyDescent="0.3">
      <c r="A32" s="188"/>
      <c r="B32" s="52" t="s">
        <v>615</v>
      </c>
      <c r="C32" s="147" t="s">
        <v>619</v>
      </c>
      <c r="D32" s="95">
        <v>3</v>
      </c>
      <c r="E32" s="94" t="s">
        <v>14</v>
      </c>
      <c r="F32" s="78"/>
      <c r="G32" s="53">
        <v>18</v>
      </c>
      <c r="H32" s="148">
        <v>6</v>
      </c>
      <c r="I32" s="148">
        <v>1</v>
      </c>
      <c r="J32" s="53">
        <f>K32-G32</f>
        <v>57</v>
      </c>
      <c r="K32" s="53">
        <f>D32*25</f>
        <v>75</v>
      </c>
    </row>
    <row r="33" spans="1:11" ht="16.5" thickBot="1" x14ac:dyDescent="0.3">
      <c r="A33" s="188"/>
      <c r="B33" s="59" t="s">
        <v>304</v>
      </c>
      <c r="C33" s="149" t="s">
        <v>612</v>
      </c>
      <c r="D33" s="59">
        <f>SUM(D34:D35)</f>
        <v>5</v>
      </c>
      <c r="E33" s="91"/>
      <c r="F33" s="82" t="s">
        <v>616</v>
      </c>
      <c r="G33" s="59">
        <f>SUM(G34:G35)</f>
        <v>30</v>
      </c>
      <c r="H33" s="59">
        <f>SUM(H34:H35)</f>
        <v>14</v>
      </c>
      <c r="I33" s="59">
        <f>SUM(I34:I35)</f>
        <v>2</v>
      </c>
      <c r="J33" s="59">
        <f>SUM(J34:J35)</f>
        <v>95</v>
      </c>
      <c r="K33" s="59">
        <f>SUM(K34:K35)</f>
        <v>125</v>
      </c>
    </row>
    <row r="34" spans="1:11" ht="16.5" customHeight="1" thickBot="1" x14ac:dyDescent="0.3">
      <c r="A34" s="188"/>
      <c r="B34" s="52" t="s">
        <v>291</v>
      </c>
      <c r="C34" s="147" t="s">
        <v>620</v>
      </c>
      <c r="D34" s="95">
        <v>3</v>
      </c>
      <c r="E34" s="94" t="s">
        <v>14</v>
      </c>
      <c r="F34" s="78"/>
      <c r="G34" s="53">
        <v>18</v>
      </c>
      <c r="H34" s="148">
        <v>8</v>
      </c>
      <c r="I34" s="148">
        <v>1</v>
      </c>
      <c r="J34" s="53">
        <f t="shared" ref="J34" si="14">K34-G34</f>
        <v>57</v>
      </c>
      <c r="K34" s="53">
        <f t="shared" ref="K34" si="15">D34*25</f>
        <v>75</v>
      </c>
    </row>
    <row r="35" spans="1:11" ht="16.5" customHeight="1" thickBot="1" x14ac:dyDescent="0.3">
      <c r="A35" s="188"/>
      <c r="B35" s="52" t="s">
        <v>292</v>
      </c>
      <c r="C35" s="147" t="s">
        <v>621</v>
      </c>
      <c r="D35" s="95">
        <v>2</v>
      </c>
      <c r="E35" s="94" t="s">
        <v>14</v>
      </c>
      <c r="F35" s="78"/>
      <c r="G35" s="53">
        <v>12</v>
      </c>
      <c r="H35" s="148">
        <v>6</v>
      </c>
      <c r="I35" s="148">
        <v>1</v>
      </c>
      <c r="J35" s="53">
        <f>K35-G35</f>
        <v>38</v>
      </c>
      <c r="K35" s="53">
        <f>D35*25</f>
        <v>50</v>
      </c>
    </row>
    <row r="36" spans="1:11" ht="16.5" customHeight="1" thickBot="1" x14ac:dyDescent="0.3">
      <c r="A36" s="188"/>
      <c r="B36" s="60" t="s">
        <v>305</v>
      </c>
      <c r="C36" s="150" t="s">
        <v>328</v>
      </c>
      <c r="D36" s="59">
        <f>SUM(D37:D38)</f>
        <v>4</v>
      </c>
      <c r="E36" s="91"/>
      <c r="F36" s="83" t="s">
        <v>26</v>
      </c>
      <c r="G36" s="60">
        <f>SUM(G37:G38)</f>
        <v>38</v>
      </c>
      <c r="H36" s="60">
        <f>SUM(H37:H38)</f>
        <v>0</v>
      </c>
      <c r="I36" s="60">
        <f>SUM(I37:I38)</f>
        <v>0</v>
      </c>
      <c r="J36" s="60">
        <f>SUM(J37:J38)</f>
        <v>62</v>
      </c>
      <c r="K36" s="60">
        <f>SUM(K37:K38)</f>
        <v>100</v>
      </c>
    </row>
    <row r="37" spans="1:11" ht="16.5" customHeight="1" thickBot="1" x14ac:dyDescent="0.3">
      <c r="A37" s="188"/>
      <c r="B37" s="52" t="s">
        <v>293</v>
      </c>
      <c r="C37" s="147" t="s">
        <v>329</v>
      </c>
      <c r="D37" s="95">
        <v>2</v>
      </c>
      <c r="E37" s="94" t="s">
        <v>14</v>
      </c>
      <c r="F37" s="78"/>
      <c r="G37" s="53">
        <v>14</v>
      </c>
      <c r="H37" s="53">
        <v>0</v>
      </c>
      <c r="I37" s="53">
        <v>0</v>
      </c>
      <c r="J37" s="53">
        <f t="shared" ref="J37:J38" si="16">K37-G37</f>
        <v>36</v>
      </c>
      <c r="K37" s="53">
        <f t="shared" ref="K37:K38" si="17">D37*25</f>
        <v>50</v>
      </c>
    </row>
    <row r="38" spans="1:11" ht="16.5" customHeight="1" thickBot="1" x14ac:dyDescent="0.3">
      <c r="A38" s="188"/>
      <c r="B38" s="52" t="s">
        <v>294</v>
      </c>
      <c r="C38" s="147" t="s">
        <v>330</v>
      </c>
      <c r="D38" s="95">
        <v>2</v>
      </c>
      <c r="E38" s="94" t="s">
        <v>14</v>
      </c>
      <c r="F38" s="78"/>
      <c r="G38" s="53">
        <v>24</v>
      </c>
      <c r="H38" s="53">
        <v>0</v>
      </c>
      <c r="I38" s="53">
        <v>0</v>
      </c>
      <c r="J38" s="53">
        <f t="shared" si="16"/>
        <v>26</v>
      </c>
      <c r="K38" s="53">
        <f t="shared" si="17"/>
        <v>50</v>
      </c>
    </row>
    <row r="39" spans="1:11" ht="16.5" customHeight="1" thickBot="1" x14ac:dyDescent="0.3">
      <c r="A39" s="188"/>
      <c r="B39" s="60" t="s">
        <v>306</v>
      </c>
      <c r="C39" s="150" t="s">
        <v>331</v>
      </c>
      <c r="D39" s="59">
        <f>SUM(D40:D40)</f>
        <v>5</v>
      </c>
      <c r="E39" s="91"/>
      <c r="F39" s="83" t="s">
        <v>26</v>
      </c>
      <c r="G39" s="60">
        <f>SUM(G40:G40)</f>
        <v>28</v>
      </c>
      <c r="H39" s="60">
        <f>SUM(H40:H40)</f>
        <v>14</v>
      </c>
      <c r="I39" s="60">
        <f>SUM(I40:I40)</f>
        <v>3</v>
      </c>
      <c r="J39" s="60">
        <f>SUM(J40:J40)</f>
        <v>97</v>
      </c>
      <c r="K39" s="60">
        <f>SUM(K40:K40)</f>
        <v>125</v>
      </c>
    </row>
    <row r="40" spans="1:11" ht="16.5" customHeight="1" thickBot="1" x14ac:dyDescent="0.3">
      <c r="A40" s="188"/>
      <c r="B40" s="52" t="s">
        <v>30</v>
      </c>
      <c r="C40" s="147" t="s">
        <v>332</v>
      </c>
      <c r="D40" s="95">
        <v>5</v>
      </c>
      <c r="E40" s="94" t="s">
        <v>14</v>
      </c>
      <c r="F40" s="78"/>
      <c r="G40" s="53">
        <v>28</v>
      </c>
      <c r="H40" s="53">
        <v>14</v>
      </c>
      <c r="I40" s="53">
        <v>3</v>
      </c>
      <c r="J40" s="53">
        <f>K40-G40</f>
        <v>97</v>
      </c>
      <c r="K40" s="53">
        <f>D40*25</f>
        <v>125</v>
      </c>
    </row>
    <row r="41" spans="1:11" ht="16.5" customHeight="1" thickBot="1" x14ac:dyDescent="0.3">
      <c r="A41" s="188"/>
      <c r="B41" s="59" t="s">
        <v>307</v>
      </c>
      <c r="C41" s="150" t="s">
        <v>36</v>
      </c>
      <c r="D41" s="59">
        <f>D42</f>
        <v>3</v>
      </c>
      <c r="E41" s="92"/>
      <c r="F41" s="82" t="s">
        <v>12</v>
      </c>
      <c r="G41" s="59">
        <f>G42</f>
        <v>8</v>
      </c>
      <c r="H41" s="59">
        <f>H42</f>
        <v>0</v>
      </c>
      <c r="I41" s="59">
        <f>I42</f>
        <v>0</v>
      </c>
      <c r="J41" s="59">
        <f t="shared" ref="J41:K41" si="18">J42</f>
        <v>67</v>
      </c>
      <c r="K41" s="59">
        <f t="shared" si="18"/>
        <v>75</v>
      </c>
    </row>
    <row r="42" spans="1:11" ht="16.5" customHeight="1" thickBot="1" x14ac:dyDescent="0.3">
      <c r="A42" s="188"/>
      <c r="B42" s="52" t="s">
        <v>295</v>
      </c>
      <c r="C42" s="147" t="s">
        <v>333</v>
      </c>
      <c r="D42" s="95">
        <v>3</v>
      </c>
      <c r="E42" s="94" t="s">
        <v>724</v>
      </c>
      <c r="F42" s="78"/>
      <c r="G42" s="53">
        <v>8</v>
      </c>
      <c r="H42" s="53"/>
      <c r="I42" s="53">
        <v>0</v>
      </c>
      <c r="J42" s="53">
        <f t="shared" ref="J42" si="19">K42-G42</f>
        <v>67</v>
      </c>
      <c r="K42" s="53">
        <f t="shared" ref="K42" si="20">D42*25</f>
        <v>75</v>
      </c>
    </row>
    <row r="43" spans="1:11" ht="16.5" customHeight="1" thickBot="1" x14ac:dyDescent="0.3">
      <c r="A43" s="189"/>
      <c r="B43" s="185" t="s">
        <v>136</v>
      </c>
      <c r="C43" s="186"/>
      <c r="D43" s="101">
        <f>SUM(D29,D33,D36,D39,D41)</f>
        <v>30</v>
      </c>
      <c r="E43" s="102"/>
      <c r="F43" s="61"/>
      <c r="G43" s="113">
        <f>SUM(G29,G33,G36,G39,G41)</f>
        <v>178</v>
      </c>
      <c r="H43" s="113">
        <f>SUM(H29,H33,H36,H39,H41)</f>
        <v>62</v>
      </c>
      <c r="I43" s="113">
        <f>SUM(I29,I33,I36,I39,I41)</f>
        <v>12</v>
      </c>
      <c r="J43" s="113">
        <f>SUM(J29,J33,J36,J39,J41)</f>
        <v>572</v>
      </c>
      <c r="K43" s="113">
        <f>SUM(K29,K33,K36,K39,K41)</f>
        <v>750</v>
      </c>
    </row>
    <row r="44" spans="1:11" ht="16.5" thickBot="1" x14ac:dyDescent="0.3">
      <c r="A44" s="190" t="s">
        <v>29</v>
      </c>
      <c r="B44" s="62" t="s">
        <v>308</v>
      </c>
      <c r="C44" s="151" t="s">
        <v>613</v>
      </c>
      <c r="D44" s="62">
        <f>SUM(D45:D46)</f>
        <v>7</v>
      </c>
      <c r="E44" s="93"/>
      <c r="F44" s="84" t="s">
        <v>616</v>
      </c>
      <c r="G44" s="62">
        <f>SUM(G45:G46)</f>
        <v>42</v>
      </c>
      <c r="H44" s="62">
        <f>SUM(H45:H46)</f>
        <v>24</v>
      </c>
      <c r="I44" s="62">
        <f>SUM(I45:I46)</f>
        <v>5</v>
      </c>
      <c r="J44" s="62">
        <f>SUM(J45:J46)</f>
        <v>133</v>
      </c>
      <c r="K44" s="62">
        <f>SUM(K45:K46)</f>
        <v>175</v>
      </c>
    </row>
    <row r="45" spans="1:11" ht="16.5" customHeight="1" thickBot="1" x14ac:dyDescent="0.3">
      <c r="A45" s="191"/>
      <c r="B45" s="52" t="s">
        <v>296</v>
      </c>
      <c r="C45" s="147" t="s">
        <v>622</v>
      </c>
      <c r="D45" s="95">
        <v>3</v>
      </c>
      <c r="E45" s="94" t="s">
        <v>14</v>
      </c>
      <c r="F45" s="78"/>
      <c r="G45" s="53">
        <v>18</v>
      </c>
      <c r="H45" s="53">
        <v>10</v>
      </c>
      <c r="I45" s="53">
        <v>2</v>
      </c>
      <c r="J45" s="53">
        <f t="shared" ref="J45:J46" si="21">K45-G45</f>
        <v>57</v>
      </c>
      <c r="K45" s="53">
        <f t="shared" ref="K45:K46" si="22">D45*25</f>
        <v>75</v>
      </c>
    </row>
    <row r="46" spans="1:11" ht="16.5" customHeight="1" thickBot="1" x14ac:dyDescent="0.3">
      <c r="A46" s="191"/>
      <c r="B46" s="52" t="s">
        <v>297</v>
      </c>
      <c r="C46" s="147" t="s">
        <v>623</v>
      </c>
      <c r="D46" s="95">
        <v>4</v>
      </c>
      <c r="E46" s="94" t="s">
        <v>17</v>
      </c>
      <c r="F46" s="78"/>
      <c r="G46" s="53">
        <v>24</v>
      </c>
      <c r="H46" s="53">
        <v>14</v>
      </c>
      <c r="I46" s="53">
        <v>3</v>
      </c>
      <c r="J46" s="53">
        <f t="shared" si="21"/>
        <v>76</v>
      </c>
      <c r="K46" s="53">
        <f t="shared" si="22"/>
        <v>100</v>
      </c>
    </row>
    <row r="47" spans="1:11" ht="16.5" customHeight="1" thickBot="1" x14ac:dyDescent="0.3">
      <c r="A47" s="191"/>
      <c r="B47" s="63" t="s">
        <v>309</v>
      </c>
      <c r="C47" s="152" t="s">
        <v>334</v>
      </c>
      <c r="D47" s="62">
        <f>SUM(D48:D49)</f>
        <v>5</v>
      </c>
      <c r="E47" s="62"/>
      <c r="F47" s="85" t="s">
        <v>12</v>
      </c>
      <c r="G47" s="63">
        <f>SUM(G48:G49)</f>
        <v>30</v>
      </c>
      <c r="H47" s="63">
        <f>SUM(H48:H49)</f>
        <v>16</v>
      </c>
      <c r="I47" s="63">
        <f>SUM(I48:I49)</f>
        <v>3</v>
      </c>
      <c r="J47" s="63">
        <f>SUM(J48:J49)</f>
        <v>95</v>
      </c>
      <c r="K47" s="63">
        <f>SUM(K48:K49)</f>
        <v>125</v>
      </c>
    </row>
    <row r="48" spans="1:11" ht="16.5" customHeight="1" thickBot="1" x14ac:dyDescent="0.3">
      <c r="A48" s="191"/>
      <c r="B48" s="52" t="s">
        <v>33</v>
      </c>
      <c r="C48" s="147" t="s">
        <v>335</v>
      </c>
      <c r="D48" s="95">
        <v>3</v>
      </c>
      <c r="E48" s="96" t="s">
        <v>17</v>
      </c>
      <c r="F48" s="77"/>
      <c r="G48" s="53">
        <v>18</v>
      </c>
      <c r="H48" s="53">
        <v>10</v>
      </c>
      <c r="I48" s="53">
        <v>2</v>
      </c>
      <c r="J48" s="53">
        <f>K48-G48</f>
        <v>57</v>
      </c>
      <c r="K48" s="53">
        <f>D48*25</f>
        <v>75</v>
      </c>
    </row>
    <row r="49" spans="1:11" ht="16.5" customHeight="1" thickBot="1" x14ac:dyDescent="0.3">
      <c r="A49" s="191"/>
      <c r="B49" s="52" t="s">
        <v>34</v>
      </c>
      <c r="C49" s="147" t="s">
        <v>336</v>
      </c>
      <c r="D49" s="95">
        <v>2</v>
      </c>
      <c r="E49" s="96" t="s">
        <v>17</v>
      </c>
      <c r="F49" s="77"/>
      <c r="G49" s="53">
        <v>12</v>
      </c>
      <c r="H49" s="53">
        <v>6</v>
      </c>
      <c r="I49" s="53">
        <v>1</v>
      </c>
      <c r="J49" s="53">
        <f t="shared" ref="J49" si="23">K49-G49</f>
        <v>38</v>
      </c>
      <c r="K49" s="53">
        <f t="shared" ref="K49" si="24">D49*25</f>
        <v>50</v>
      </c>
    </row>
    <row r="50" spans="1:11" ht="16.5" customHeight="1" thickBot="1" x14ac:dyDescent="0.3">
      <c r="A50" s="191"/>
      <c r="B50" s="63" t="s">
        <v>310</v>
      </c>
      <c r="C50" s="152" t="s">
        <v>337</v>
      </c>
      <c r="D50" s="62">
        <f>SUM(D51:D52)</f>
        <v>4</v>
      </c>
      <c r="E50" s="62"/>
      <c r="F50" s="85" t="s">
        <v>12</v>
      </c>
      <c r="G50" s="63">
        <f>SUM(G51:G52)</f>
        <v>24</v>
      </c>
      <c r="H50" s="63">
        <f>SUM(H51:H52)</f>
        <v>0</v>
      </c>
      <c r="I50" s="63">
        <f>SUM(I51:I52)</f>
        <v>0</v>
      </c>
      <c r="J50" s="63">
        <f t="shared" ref="J50:K50" si="25">SUM(J51:J52)</f>
        <v>76</v>
      </c>
      <c r="K50" s="63">
        <f t="shared" si="25"/>
        <v>100</v>
      </c>
    </row>
    <row r="51" spans="1:11" ht="16.5" customHeight="1" thickBot="1" x14ac:dyDescent="0.3">
      <c r="A51" s="191"/>
      <c r="B51" s="64" t="s">
        <v>35</v>
      </c>
      <c r="C51" s="147" t="s">
        <v>338</v>
      </c>
      <c r="D51" s="98">
        <v>2</v>
      </c>
      <c r="E51" s="96" t="s">
        <v>14</v>
      </c>
      <c r="F51" s="86"/>
      <c r="G51" s="53">
        <v>12</v>
      </c>
      <c r="H51" s="53">
        <v>0</v>
      </c>
      <c r="I51" s="53">
        <v>0</v>
      </c>
      <c r="J51" s="53">
        <f>K51-G51</f>
        <v>38</v>
      </c>
      <c r="K51" s="53">
        <f>D51*25</f>
        <v>50</v>
      </c>
    </row>
    <row r="52" spans="1:11" ht="28.5" thickBot="1" x14ac:dyDescent="0.3">
      <c r="A52" s="191"/>
      <c r="B52" s="110" t="s">
        <v>311</v>
      </c>
      <c r="C52" s="153" t="s">
        <v>362</v>
      </c>
      <c r="D52" s="98">
        <v>2</v>
      </c>
      <c r="E52" s="96" t="s">
        <v>14</v>
      </c>
      <c r="F52" s="111"/>
      <c r="G52" s="95">
        <v>12</v>
      </c>
      <c r="H52" s="95">
        <v>0</v>
      </c>
      <c r="I52" s="95">
        <v>0</v>
      </c>
      <c r="J52" s="95">
        <f t="shared" ref="J52" si="26">K52-G52</f>
        <v>38</v>
      </c>
      <c r="K52" s="95">
        <f t="shared" ref="K52:K54" si="27">D52*25</f>
        <v>50</v>
      </c>
    </row>
    <row r="53" spans="1:11" ht="32.25" thickBot="1" x14ac:dyDescent="0.3">
      <c r="A53" s="191"/>
      <c r="B53" s="62" t="s">
        <v>312</v>
      </c>
      <c r="C53" s="152" t="s">
        <v>614</v>
      </c>
      <c r="D53" s="62">
        <f>SUM(D54:D54)</f>
        <v>15</v>
      </c>
      <c r="E53" s="62"/>
      <c r="F53" s="84" t="s">
        <v>18</v>
      </c>
      <c r="G53" s="62">
        <f>SUM(G54:G54)</f>
        <v>375</v>
      </c>
      <c r="H53" s="62">
        <f>SUM(H54:H54)</f>
        <v>0</v>
      </c>
      <c r="I53" s="62">
        <f>SUM(I54:I54)</f>
        <v>0</v>
      </c>
      <c r="J53" s="62">
        <f>SUM(J54:J54)</f>
        <v>0</v>
      </c>
      <c r="K53" s="62">
        <f>SUM(K54:K54)</f>
        <v>375</v>
      </c>
    </row>
    <row r="54" spans="1:11" ht="16.5" customHeight="1" thickBot="1" x14ac:dyDescent="0.3">
      <c r="A54" s="191"/>
      <c r="B54" s="52" t="s">
        <v>37</v>
      </c>
      <c r="C54" s="147" t="s">
        <v>339</v>
      </c>
      <c r="D54" s="98">
        <v>15</v>
      </c>
      <c r="E54" s="94" t="s">
        <v>724</v>
      </c>
      <c r="F54" s="80"/>
      <c r="G54" s="53">
        <v>375</v>
      </c>
      <c r="H54" s="154">
        <v>0</v>
      </c>
      <c r="I54" s="154">
        <v>0</v>
      </c>
      <c r="J54" s="53">
        <f>K54-G54</f>
        <v>0</v>
      </c>
      <c r="K54" s="53">
        <f t="shared" si="27"/>
        <v>375</v>
      </c>
    </row>
    <row r="55" spans="1:11" ht="16.5" customHeight="1" thickBot="1" x14ac:dyDescent="0.3">
      <c r="A55" s="191"/>
      <c r="B55" s="62" t="s">
        <v>313</v>
      </c>
      <c r="C55" s="152" t="s">
        <v>340</v>
      </c>
      <c r="D55" s="62">
        <f>D56</f>
        <v>6</v>
      </c>
      <c r="E55" s="62"/>
      <c r="F55" s="84" t="s">
        <v>12</v>
      </c>
      <c r="G55" s="62">
        <f>G56</f>
        <v>12</v>
      </c>
      <c r="H55" s="62">
        <f>H56</f>
        <v>0</v>
      </c>
      <c r="I55" s="62">
        <f>I56</f>
        <v>0</v>
      </c>
      <c r="J55" s="62">
        <f t="shared" ref="J55:K55" si="28">J56</f>
        <v>138</v>
      </c>
      <c r="K55" s="62">
        <f t="shared" si="28"/>
        <v>150</v>
      </c>
    </row>
    <row r="56" spans="1:11" ht="16.5" customHeight="1" thickBot="1" x14ac:dyDescent="0.3">
      <c r="A56" s="191"/>
      <c r="B56" s="55" t="s">
        <v>38</v>
      </c>
      <c r="C56" s="147" t="s">
        <v>333</v>
      </c>
      <c r="D56" s="95">
        <v>6</v>
      </c>
      <c r="E56" s="94" t="s">
        <v>724</v>
      </c>
      <c r="F56" s="78"/>
      <c r="G56" s="53">
        <v>12</v>
      </c>
      <c r="H56" s="53"/>
      <c r="I56" s="53"/>
      <c r="J56" s="53">
        <f t="shared" ref="J56" si="29">K56-G56</f>
        <v>138</v>
      </c>
      <c r="K56" s="53">
        <f t="shared" ref="K56" si="30">D56*25</f>
        <v>150</v>
      </c>
    </row>
    <row r="57" spans="1:11" ht="16.5" customHeight="1" thickBot="1" x14ac:dyDescent="0.3">
      <c r="A57" s="192"/>
      <c r="B57" s="178" t="s">
        <v>136</v>
      </c>
      <c r="C57" s="179"/>
      <c r="D57" s="103">
        <f>SUM(D44,D47,D50,D53,D55)</f>
        <v>37</v>
      </c>
      <c r="E57" s="104"/>
      <c r="F57" s="65"/>
      <c r="G57" s="112">
        <f>SUM(G44,G47,G50,G53,G55)</f>
        <v>483</v>
      </c>
      <c r="H57" s="112">
        <f>SUM(H44,H47,H50,H53,H55)</f>
        <v>40</v>
      </c>
      <c r="I57" s="112">
        <f>SUM(I44,I47,I50,I53,I55)</f>
        <v>8</v>
      </c>
      <c r="J57" s="112">
        <f>SUM(J44,J47,J50,J53,J55)</f>
        <v>442</v>
      </c>
      <c r="K57" s="112">
        <f>SUM(K44,K47,K50,K53,K55)</f>
        <v>925</v>
      </c>
    </row>
    <row r="58" spans="1:11" ht="21.75" thickBot="1" x14ac:dyDescent="0.4">
      <c r="A58" s="175" t="s">
        <v>135</v>
      </c>
      <c r="B58" s="176"/>
      <c r="C58" s="177"/>
      <c r="D58" s="105">
        <f>D57+D43+D28</f>
        <v>97</v>
      </c>
      <c r="E58" s="106"/>
      <c r="F58" s="67"/>
      <c r="G58" s="66">
        <f>G57+G43+G28</f>
        <v>847</v>
      </c>
      <c r="H58" s="66">
        <f>H57+H43+H28</f>
        <v>192</v>
      </c>
      <c r="I58" s="66">
        <f>I57+I43+I28</f>
        <v>38</v>
      </c>
      <c r="J58" s="66">
        <f>J57+J43+J28</f>
        <v>1584</v>
      </c>
      <c r="K58" s="66">
        <f>K57+K43+K28</f>
        <v>2425</v>
      </c>
    </row>
    <row r="61" spans="1:11" x14ac:dyDescent="0.25">
      <c r="B61" s="87"/>
    </row>
    <row r="62" spans="1:11" x14ac:dyDescent="0.25">
      <c r="B62" s="87"/>
    </row>
    <row r="63" spans="1:11" x14ac:dyDescent="0.25">
      <c r="B63" s="87"/>
    </row>
  </sheetData>
  <sheetProtection algorithmName="SHA-512" hashValue="2cpd8FnLGc8BufLrjc4yDBagzrdw7N0cktF5kHoL+DtDeSpiLomXckYTMJcsCXfMRe76AYkg7G9Mq4W1aSuxRw==" saltValue="WD9qpwWp1KDEnO5e5hquqA==" spinCount="100000" sheet="1" objects="1" scenarios="1"/>
  <mergeCells count="8">
    <mergeCell ref="C7:G7"/>
    <mergeCell ref="A58:C58"/>
    <mergeCell ref="B57:C57"/>
    <mergeCell ref="A10:A28"/>
    <mergeCell ref="B28:C28"/>
    <mergeCell ref="B43:C43"/>
    <mergeCell ref="A29:A43"/>
    <mergeCell ref="A44:A57"/>
  </mergeCells>
  <hyperlinks>
    <hyperlink ref="C11" location="'1.1. '!A1" tooltip="-&gt; idź do karty kursu" display="Gry decyzyjne - warsztat" xr:uid="{A9AB9B33-68D5-4E5F-82C9-774395285EA5}"/>
    <hyperlink ref="C12" location="'1.2'!A1" tooltip="-&gt; idź do karty kursu" display="Praktyczny projekt biznesowy" xr:uid="{08459456-2A60-459B-8CCC-2094556F99DE}"/>
    <hyperlink ref="C13" location="'1.3'!A1" tooltip="-&gt; idź do karty kursu" display="Negocjacje w zarządzaniu" xr:uid="{2D8D9EDF-79A6-4738-8200-38A9B1E631B9}"/>
    <hyperlink ref="C10" location="'M (1)'!A1" tooltip="-&gt; idź do karty mdułu" display="Biznes w działaniu" xr:uid="{2B3501B6-C8E9-4144-9BDD-6E5C1EEFB9C7}"/>
    <hyperlink ref="C15" location="'2.1'!A1" tooltip="-&gt; idź do karty kursu" display="Ekonomia menedżerska" xr:uid="{0667A68A-E2FA-442B-B51F-44FF3226A733}"/>
    <hyperlink ref="C16" location="'2.2'!A1" tooltip="-&gt; idź do karty kursu" display="Finanse przedsiębiorstw" xr:uid="{8EFEEDF7-5718-49AF-96E8-478B2920B459}"/>
    <hyperlink ref="C14" location="'M (2)'!A1" tooltip="-&gt; idź do karty modułu" display="Ekonomiczny kontekst zarządzania" xr:uid="{F862A11A-A2E0-4C35-A5F9-20DADE7997FD}"/>
    <hyperlink ref="C18" location="'3.1'!A1" tooltip="-&gt; idź do karty kursu" display="Zarządzanie operacyjne" xr:uid="{15BEF444-CEEE-4B8B-94E6-72DDEEFF27BD}"/>
    <hyperlink ref="C19" location="'3.2'!A1" tooltip="-&gt; idź do karty kursu" display="Zarządzanie strategiczne" xr:uid="{31886661-E808-45D4-B590-DBD83C3A97CF}"/>
    <hyperlink ref="C20" location="'3.3'!A1" display="Strategiczne zarządzanie zasobami ludzkimi" xr:uid="{2ABD3D06-1254-4748-9A79-282D32FCA5DD}"/>
    <hyperlink ref="C21" location="'3.4'!A1" tooltip="-&gt; idź do karty kursu" display="Zarządzanie projektami" xr:uid="{71493EEF-251A-4363-B428-3129305CAD2F}"/>
    <hyperlink ref="C17" location="'M (3)'!A1" tooltip="-&gt; idź do karty modułu" display="Nowoczesne zarządzanie" xr:uid="{6CD01CAF-2C89-46B9-A946-252AD4DBCBDE}"/>
    <hyperlink ref="C23" location="'4.1'!A1" tooltip="-&gt; idź do karty kursu" display="Metodyka pisania prac magisterskich" xr:uid="{CEC46FE0-2CAF-49CC-B8C4-68507C29C40D}"/>
    <hyperlink ref="C24" location="'4.2'!A1" tooltip="-&gt; idź do karty kursu" display="Metody prowadzenia badań ekonomicznych" xr:uid="{DD60CFC0-E721-4C67-AB54-62863410B12E}"/>
    <hyperlink ref="C22" location="'M (4)'!A1" tooltip="-&gt; idź do karty modułu" display="Moduł dyplomowy (1)" xr:uid="{86AD6CAE-7A8B-43A8-92ED-7166E9CDB7DD}"/>
    <hyperlink ref="C29" location="'M (5)'!A1" tooltip="-&gt; idź do katy modułu" display="Moduł specjalnościowy (1) ZZL" xr:uid="{6076FB6A-48CB-45E6-AF4B-2F3A0344A274}"/>
    <hyperlink ref="C33" location="'M (6)'!A1" tooltip="-&gt; idź do katy modułu" display="Moduł specjalnościowy (2) ZZL" xr:uid="{3B5894EE-3141-4F1D-906B-62F3FD355C12}"/>
    <hyperlink ref="C32" location="'5.3'!A1" tooltip="-&gt; idź do katy kursu" display="Prowadzenie rozmów rekrutacyjnych - warsztat" xr:uid="{7B481272-8147-4F18-9C5E-7F89ABF50CCD}"/>
    <hyperlink ref="C35" location="'6.2'!A1" tooltip="-&gt; idź do katy kursu" display="Employer branding" xr:uid="{BBC93610-52C8-4674-A694-76494F4971A5}"/>
    <hyperlink ref="C34" location="'6.1'!A1" tooltip="-&gt; idź do katy kursu" display="Zachowania ludzi w sytuacjach trudnych - warsztat" xr:uid="{5F3D6A37-D264-4502-A804-0C9E21E3E80F}"/>
    <hyperlink ref="C31" location="'5.2'!A1" tooltip="-&gt; idź do katy kursu" display="Efektywny dobór pracowników" xr:uid="{2D660E25-6FED-4A25-B330-E223773451A5}"/>
    <hyperlink ref="C30" location="'5.1'!A1" tooltip="-&gt; idź do katy kursu" display="Trendy i wyzwania ZZL" xr:uid="{54DC7C21-ABF3-474F-8BFF-1CFA75C3C67C}"/>
    <hyperlink ref="C37" location="'7.1'!A1" tooltip="-&gt; idź do karty kursu" display="Komputerowe wspomaganie decyzji biznesowych" xr:uid="{838128B1-D880-4E9A-8E56-67AE98AE8109}"/>
    <hyperlink ref="C38" location="'7.2'!A1" tooltip="-&gt; idź do karty kursu" display="Język obcy w biznesie" xr:uid="{935533E6-EB4F-44A0-930E-81E96F5F8C33}"/>
    <hyperlink ref="C36" location="'M (7)'!A1" tooltip="-&gt; idź do karty modułu" display="Kompetencje w zarządzaniu (1)" xr:uid="{6A4D1BAD-DDBD-4DAE-8D82-9850151500BC}"/>
    <hyperlink ref="C40" location="'8.1'!A1" tooltip="-&gt; idź do karty kursu" display="Wnioskowanie statystyczne" xr:uid="{D1E16680-4B5F-4AE6-A053-2A2C7BA26F2A}"/>
    <hyperlink ref="C39" location="'M (8)'!A1" tooltip="-&gt; idź do karty modułu" display="Metody ilościowe w zarządzaniu" xr:uid="{6DFD2362-EF8A-47B5-842D-2786848B9C7B}"/>
    <hyperlink ref="C42" location="'9.1'!A1" tooltip="-&gt; idź do karty kursu" display="Seminarium dyplomowe" xr:uid="{C29E4CCC-5D90-4017-B548-BFB3259ABA9A}"/>
    <hyperlink ref="C41" location="'M (9)'!A1" tooltip="-&gt; idź do karty modułu" display="Moduł dyplomowy (2)" xr:uid="{536E4E5A-9EC7-451E-8FF3-297C91D27751}"/>
    <hyperlink ref="C44" location="'M (10)'!A1" tooltip="-&gt; idź do katy modułu" display="Moduł specjalnościowy (3) ZZL" xr:uid="{5A489491-DC90-4397-95DA-9944095F0993}"/>
    <hyperlink ref="C46" location="'10.2'!A1" tooltip="-&gt; idź do katy kursu" display="Rozwój organizacji" xr:uid="{35F7190B-20E3-4912-8DFE-9B86EB3275BB}"/>
    <hyperlink ref="C45" location="'10.1'!A1" tooltip="-&gt; idź do katy kursu" display="Zarządzanie wynikami" xr:uid="{F292E894-7789-42C0-A3FD-A649DC8C4EFD}"/>
    <hyperlink ref="C48" location="'11.1'!A1" tooltip="-&gt; idź do karty kursu" display="Prawo spółek handlowych" xr:uid="{0F2FADB5-4418-49BB-8BB5-87B4F0CBECDC}"/>
    <hyperlink ref="C49" location="'11.2'!A1" tooltip="-&gt; idź do karty kursu" display="Prawo pracy" xr:uid="{A97662FB-8ECC-430C-8BAF-48FF16E00C39}"/>
    <hyperlink ref="C47" location="'M (11)'!A1" tooltip="-&gt; idź do karty modułu" display="Prawo gospodarcze" xr:uid="{E9FAF7DD-F694-4164-85BC-C105572DA0EC}"/>
    <hyperlink ref="C51" location="'12.1'!A1" tooltip="-&gt; idź do karty kursu" display="Zarządzanie zespołem" xr:uid="{85C343C0-D606-4E4F-A470-32F2A019549C}"/>
    <hyperlink ref="C50" location="'M (12)'!A1" tooltip="-&gt; idź do karty modułu" display="Kompetencje w zarządzaniu (2)" xr:uid="{78BFF805-EA7C-47EB-8C7E-09E71448B68B}"/>
    <hyperlink ref="C56" location="'14.1'!A1" tooltip="-&gt; idź do karty kursu" display="Seminarium dyplomowe" xr:uid="{A399861B-B682-497E-85C4-7DA8AD96BA32}"/>
    <hyperlink ref="C55" location="'M (14)'!A1" tooltip="-&gt; idź do karty modułu" display="Moduł dyplomowy (3)" xr:uid="{5B13D79F-3EAB-4528-A684-219C86A1B3EC}"/>
    <hyperlink ref="C53" location="'M (13)'!A1" tooltip="-&gt; idź do karty modułu" display="Moduł aktywności praktycznej DFiRZ" xr:uid="{D1EDC5A9-668B-460F-A7EC-69C29225DDC7}"/>
    <hyperlink ref="C54" location="'13.1'!A1" tooltip="-&gt; idź do karty kursu" display="Praktyka studencka" xr:uid="{3A07FF3E-8FAD-41E3-9A0A-622F04AD8B5E}"/>
  </hyperlinks>
  <printOptions horizontalCentered="1"/>
  <pageMargins left="0.31496062992125984" right="0.31496062992125984" top="0.43307086614173229" bottom="0.23622047244094491" header="0.19685039370078741" footer="0.19685039370078741"/>
  <pageSetup paperSize="9" scale="63" orientation="portrait" r:id="rId1"/>
  <headerFooter>
    <oddHeader>&amp;R
&amp;G</oddHeader>
  </headerFooter>
  <ignoredErrors>
    <ignoredError sqref="J55:K55 J53:K53 J50:K50 J47:K47 J41:K41 J39:K39 J36:K36 J33:K33 J22:K22 J17:K17 J14:K14"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50D8-E306-46B2-9F4D-1009576F21F7}">
  <sheetPr codeName="Arkusz10">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'Z2_ZZL-e'!B17</f>
        <v>Moduł Z2/3</v>
      </c>
      <c r="B3" s="398"/>
      <c r="C3" s="398"/>
      <c r="D3" s="402" t="str">
        <f>'Z2_ZZL-e'!C17</f>
        <v>Nowoczesne zarządzanie</v>
      </c>
      <c r="E3" s="403"/>
      <c r="F3" s="403"/>
      <c r="G3" s="403"/>
      <c r="H3" s="403"/>
      <c r="I3" s="404"/>
      <c r="J3" s="3"/>
      <c r="K3" s="3"/>
      <c r="L3" s="4"/>
      <c r="M3" s="4"/>
      <c r="N3" s="4"/>
      <c r="O3" s="4"/>
      <c r="P3" s="4"/>
      <c r="Q3" s="4"/>
      <c r="R3" s="4"/>
    </row>
    <row r="4" spans="1:19" ht="18.75" thickBot="1" x14ac:dyDescent="0.3">
      <c r="A4" s="296" t="s">
        <v>55</v>
      </c>
      <c r="B4" s="296"/>
      <c r="C4" s="296"/>
      <c r="D4" s="399" t="str">
        <f>'Z2_ZZL-e'!B18</f>
        <v>Kurs 3.1.</v>
      </c>
      <c r="E4" s="400"/>
      <c r="F4" s="400"/>
      <c r="G4" s="400"/>
      <c r="H4" s="400"/>
      <c r="I4" s="401"/>
      <c r="J4" s="3"/>
      <c r="K4" s="3"/>
      <c r="L4" s="4"/>
      <c r="M4" s="4"/>
      <c r="N4" s="4"/>
      <c r="O4" s="4"/>
      <c r="P4" s="4"/>
      <c r="Q4" s="4"/>
      <c r="R4" s="4"/>
    </row>
    <row r="5" spans="1:19" ht="23.25" thickBot="1" x14ac:dyDescent="0.3">
      <c r="A5" s="297" t="s">
        <v>56</v>
      </c>
      <c r="B5" s="297"/>
      <c r="C5" s="297"/>
      <c r="D5" s="298" t="str">
        <f>'Z2_ZZL-e'!C18</f>
        <v>Zarządzanie operacyjne</v>
      </c>
      <c r="E5" s="298"/>
      <c r="F5" s="298"/>
      <c r="G5" s="298"/>
      <c r="H5" s="298"/>
      <c r="I5" s="298"/>
      <c r="J5" s="298"/>
      <c r="K5" s="298"/>
      <c r="L5" s="299" t="s">
        <v>41</v>
      </c>
      <c r="M5" s="299"/>
      <c r="N5" s="74">
        <f>'Z2_ZZL-e'!D18</f>
        <v>3</v>
      </c>
      <c r="O5" s="299" t="s">
        <v>42</v>
      </c>
      <c r="P5" s="299"/>
      <c r="Q5" s="320" t="str">
        <f>'Z2_ZZL-e'!F17</f>
        <v>prof. G. Maniak</v>
      </c>
      <c r="R5" s="320"/>
      <c r="S5" s="32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(3)'!G6</f>
        <v>I</v>
      </c>
      <c r="H7" s="120" t="s">
        <v>46</v>
      </c>
      <c r="I7" s="40">
        <f>'M (3)'!I6</f>
        <v>1</v>
      </c>
      <c r="J7" s="219" t="s">
        <v>230</v>
      </c>
      <c r="K7" s="220"/>
      <c r="L7" s="406" t="s">
        <v>47</v>
      </c>
      <c r="M7" s="407"/>
      <c r="N7" s="7" t="s">
        <v>48</v>
      </c>
      <c r="O7" s="320" t="s">
        <v>49</v>
      </c>
      <c r="P7" s="320"/>
      <c r="Q7" s="321" t="s">
        <v>50</v>
      </c>
      <c r="R7" s="321"/>
      <c r="S7" s="75">
        <f>'Z2_ZZL-e'!G18</f>
        <v>18</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392</v>
      </c>
      <c r="C14" s="657"/>
      <c r="D14" s="657"/>
      <c r="E14" s="657"/>
      <c r="F14" s="657"/>
      <c r="G14" s="657"/>
      <c r="H14" s="657"/>
      <c r="I14" s="657"/>
      <c r="J14" s="657"/>
      <c r="K14" s="657"/>
      <c r="L14" s="657"/>
      <c r="M14" s="658"/>
      <c r="N14" s="659" t="s">
        <v>154</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151</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t="s">
        <v>150</v>
      </c>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t="s">
        <v>159</v>
      </c>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393</v>
      </c>
      <c r="C19" s="466"/>
      <c r="D19" s="466"/>
      <c r="E19" s="466"/>
      <c r="F19" s="466"/>
      <c r="G19" s="466"/>
      <c r="H19" s="466"/>
      <c r="I19" s="466"/>
      <c r="J19" s="466"/>
      <c r="K19" s="466"/>
      <c r="L19" s="466"/>
      <c r="M19" s="467"/>
      <c r="N19" s="474" t="s">
        <v>154</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148</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t="s">
        <v>162</v>
      </c>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394</v>
      </c>
      <c r="C24" s="466"/>
      <c r="D24" s="466"/>
      <c r="E24" s="466"/>
      <c r="F24" s="466"/>
      <c r="G24" s="466"/>
      <c r="H24" s="466"/>
      <c r="I24" s="466"/>
      <c r="J24" s="466"/>
      <c r="K24" s="466"/>
      <c r="L24" s="466"/>
      <c r="M24" s="467"/>
      <c r="N24" s="474" t="s">
        <v>154</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customHeight="1" x14ac:dyDescent="0.25">
      <c r="A29" s="302"/>
      <c r="B29" s="465" t="s">
        <v>395</v>
      </c>
      <c r="C29" s="466"/>
      <c r="D29" s="466"/>
      <c r="E29" s="466"/>
      <c r="F29" s="466"/>
      <c r="G29" s="466"/>
      <c r="H29" s="466"/>
      <c r="I29" s="466"/>
      <c r="J29" s="466"/>
      <c r="K29" s="466"/>
      <c r="L29" s="466"/>
      <c r="M29" s="467"/>
      <c r="N29" s="474" t="s">
        <v>154</v>
      </c>
      <c r="O29" s="475"/>
      <c r="P29" s="475"/>
      <c r="Q29" s="475"/>
      <c r="R29" s="475"/>
      <c r="S29" s="476"/>
    </row>
    <row r="30" spans="1:19" ht="15" customHeight="1" x14ac:dyDescent="0.25">
      <c r="A30" s="302"/>
      <c r="B30" s="468"/>
      <c r="C30" s="469"/>
      <c r="D30" s="469"/>
      <c r="E30" s="469"/>
      <c r="F30" s="469"/>
      <c r="G30" s="469"/>
      <c r="H30" s="469"/>
      <c r="I30" s="469"/>
      <c r="J30" s="469"/>
      <c r="K30" s="469"/>
      <c r="L30" s="469"/>
      <c r="M30" s="470"/>
      <c r="N30" s="477" t="s">
        <v>148</v>
      </c>
      <c r="O30" s="478"/>
      <c r="P30" s="478"/>
      <c r="Q30" s="478"/>
      <c r="R30" s="478"/>
      <c r="S30" s="479"/>
    </row>
    <row r="31" spans="1:19" ht="15" customHeight="1" x14ac:dyDescent="0.25">
      <c r="A31" s="302"/>
      <c r="B31" s="468"/>
      <c r="C31" s="469"/>
      <c r="D31" s="469"/>
      <c r="E31" s="469"/>
      <c r="F31" s="469"/>
      <c r="G31" s="469"/>
      <c r="H31" s="469"/>
      <c r="I31" s="469"/>
      <c r="J31" s="469"/>
      <c r="K31" s="469"/>
      <c r="L31" s="469"/>
      <c r="M31" s="470"/>
      <c r="N31" s="477" t="s">
        <v>158</v>
      </c>
      <c r="O31" s="478"/>
      <c r="P31" s="478"/>
      <c r="Q31" s="478"/>
      <c r="R31" s="478"/>
      <c r="S31" s="479"/>
    </row>
    <row r="32" spans="1:19" ht="15"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396</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166</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397</v>
      </c>
      <c r="C39" s="466"/>
      <c r="D39" s="466"/>
      <c r="E39" s="466"/>
      <c r="F39" s="466"/>
      <c r="G39" s="466"/>
      <c r="H39" s="466"/>
      <c r="I39" s="466"/>
      <c r="J39" s="466"/>
      <c r="K39" s="466"/>
      <c r="L39" s="466"/>
      <c r="M39" s="467"/>
      <c r="N39" s="474" t="s">
        <v>168</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172</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398</v>
      </c>
      <c r="C44" s="466"/>
      <c r="D44" s="466"/>
      <c r="E44" s="466"/>
      <c r="F44" s="466"/>
      <c r="G44" s="466"/>
      <c r="H44" s="466"/>
      <c r="I44" s="466"/>
      <c r="J44" s="466"/>
      <c r="K44" s="466"/>
      <c r="L44" s="466"/>
      <c r="M44" s="467"/>
      <c r="N44" s="474" t="s">
        <v>164</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167</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t="s">
        <v>171</v>
      </c>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t="s">
        <v>179</v>
      </c>
      <c r="O47" s="478"/>
      <c r="P47" s="478"/>
      <c r="Q47" s="478"/>
      <c r="R47" s="478"/>
      <c r="S47" s="479"/>
    </row>
    <row r="48" spans="1:19" ht="15"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customHeight="1" x14ac:dyDescent="0.25">
      <c r="A49" s="308"/>
      <c r="B49" s="465" t="s">
        <v>537</v>
      </c>
      <c r="C49" s="466"/>
      <c r="D49" s="466"/>
      <c r="E49" s="466"/>
      <c r="F49" s="466"/>
      <c r="G49" s="466"/>
      <c r="H49" s="466"/>
      <c r="I49" s="466"/>
      <c r="J49" s="466"/>
      <c r="K49" s="466"/>
      <c r="L49" s="466"/>
      <c r="M49" s="467"/>
      <c r="N49" s="474"/>
      <c r="O49" s="475"/>
      <c r="P49" s="475"/>
      <c r="Q49" s="475"/>
      <c r="R49" s="475"/>
      <c r="S49" s="476"/>
    </row>
    <row r="50" spans="1:19" ht="15"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301" t="s">
        <v>64</v>
      </c>
      <c r="B54" s="656" t="s">
        <v>399</v>
      </c>
      <c r="C54" s="657"/>
      <c r="D54" s="657"/>
      <c r="E54" s="657"/>
      <c r="F54" s="657"/>
      <c r="G54" s="657"/>
      <c r="H54" s="657"/>
      <c r="I54" s="657"/>
      <c r="J54" s="657"/>
      <c r="K54" s="657"/>
      <c r="L54" s="657"/>
      <c r="M54" s="658"/>
      <c r="N54" s="659" t="s">
        <v>185</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t="s">
        <v>186</v>
      </c>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t="s">
        <v>184</v>
      </c>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t="s">
        <v>400</v>
      </c>
      <c r="C59" s="466"/>
      <c r="D59" s="466"/>
      <c r="E59" s="466"/>
      <c r="F59" s="466"/>
      <c r="G59" s="466"/>
      <c r="H59" s="466"/>
      <c r="I59" s="466"/>
      <c r="J59" s="466"/>
      <c r="K59" s="466"/>
      <c r="L59" s="466"/>
      <c r="M59" s="467"/>
      <c r="N59" s="474" t="s">
        <v>183</v>
      </c>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customHeight="1" x14ac:dyDescent="0.25">
      <c r="A64" s="302"/>
      <c r="B64" s="465" t="s">
        <v>401</v>
      </c>
      <c r="C64" s="466"/>
      <c r="D64" s="466"/>
      <c r="E64" s="466"/>
      <c r="F64" s="466"/>
      <c r="G64" s="466"/>
      <c r="H64" s="466"/>
      <c r="I64" s="466"/>
      <c r="J64" s="466"/>
      <c r="K64" s="466"/>
      <c r="L64" s="466"/>
      <c r="M64" s="467"/>
      <c r="N64" s="474" t="s">
        <v>187</v>
      </c>
      <c r="O64" s="475"/>
      <c r="P64" s="475"/>
      <c r="Q64" s="475"/>
      <c r="R64" s="475"/>
      <c r="S64" s="526"/>
    </row>
    <row r="65" spans="1:19" ht="15"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'Z2_ZZL-e'!G18</f>
        <v>18</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18</v>
      </c>
      <c r="H72" s="422"/>
      <c r="I72" s="423"/>
      <c r="J72" s="389"/>
      <c r="K72" s="431"/>
      <c r="L72" s="415" t="s">
        <v>69</v>
      </c>
      <c r="M72" s="416"/>
      <c r="N72" s="416"/>
      <c r="O72" s="416"/>
      <c r="P72" s="416"/>
      <c r="Q72" s="416"/>
      <c r="R72" s="416"/>
      <c r="S72" s="417"/>
    </row>
    <row r="73" spans="1:19" ht="15" customHeight="1" x14ac:dyDescent="0.25">
      <c r="A73" s="302"/>
      <c r="B73" s="391" t="s">
        <v>69</v>
      </c>
      <c r="C73" s="392"/>
      <c r="D73" s="392"/>
      <c r="E73" s="392"/>
      <c r="F73" s="393"/>
      <c r="G73" s="418">
        <v>2</v>
      </c>
      <c r="H73" s="419"/>
      <c r="I73" s="420"/>
      <c r="J73" s="389"/>
      <c r="K73" s="431"/>
      <c r="L73" s="415" t="s">
        <v>127</v>
      </c>
      <c r="M73" s="416"/>
      <c r="N73" s="416"/>
      <c r="O73" s="416"/>
      <c r="P73" s="416"/>
      <c r="Q73" s="416"/>
      <c r="R73" s="416"/>
      <c r="S73" s="417"/>
    </row>
    <row r="74" spans="1:19" ht="15" customHeight="1" x14ac:dyDescent="0.25">
      <c r="A74" s="302"/>
      <c r="B74" s="391" t="s">
        <v>70</v>
      </c>
      <c r="C74" s="392"/>
      <c r="D74" s="392"/>
      <c r="E74" s="392"/>
      <c r="F74" s="393"/>
      <c r="G74" s="418"/>
      <c r="H74" s="419"/>
      <c r="I74" s="420"/>
      <c r="J74" s="389"/>
      <c r="K74" s="431"/>
      <c r="L74" s="415" t="s">
        <v>123</v>
      </c>
      <c r="M74" s="416"/>
      <c r="N74" s="416"/>
      <c r="O74" s="416"/>
      <c r="P74" s="416"/>
      <c r="Q74" s="416"/>
      <c r="R74" s="416"/>
      <c r="S74" s="417"/>
    </row>
    <row r="75" spans="1:19" ht="15" customHeight="1" x14ac:dyDescent="0.25">
      <c r="A75" s="302"/>
      <c r="B75" s="391" t="s">
        <v>71</v>
      </c>
      <c r="C75" s="392"/>
      <c r="D75" s="392"/>
      <c r="E75" s="392"/>
      <c r="F75" s="393"/>
      <c r="G75" s="418">
        <f>'Z2_ZZL-e'!H18</f>
        <v>10</v>
      </c>
      <c r="H75" s="419"/>
      <c r="I75" s="420"/>
      <c r="J75" s="389"/>
      <c r="K75" s="431"/>
      <c r="L75" s="415" t="s">
        <v>100</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v>4</v>
      </c>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92</v>
      </c>
      <c r="M81" s="416"/>
      <c r="N81" s="416"/>
      <c r="O81" s="416"/>
      <c r="P81" s="416"/>
      <c r="Q81" s="416"/>
      <c r="R81" s="416"/>
      <c r="S81" s="417"/>
    </row>
    <row r="82" spans="1:19" ht="15" customHeight="1" x14ac:dyDescent="0.25">
      <c r="A82" s="302"/>
      <c r="B82" s="391" t="s">
        <v>78</v>
      </c>
      <c r="C82" s="392"/>
      <c r="D82" s="392"/>
      <c r="E82" s="392"/>
      <c r="F82" s="393"/>
      <c r="G82" s="418">
        <v>2</v>
      </c>
      <c r="H82" s="419"/>
      <c r="I82" s="420"/>
      <c r="J82" s="389"/>
      <c r="K82" s="431"/>
      <c r="L82" s="415" t="s">
        <v>102</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96</v>
      </c>
      <c r="M83" s="416"/>
      <c r="N83" s="416"/>
      <c r="O83" s="416"/>
      <c r="P83" s="416"/>
      <c r="Q83" s="416"/>
      <c r="R83" s="416"/>
      <c r="S83" s="417"/>
    </row>
    <row r="84" spans="1:19" ht="15" customHeight="1" x14ac:dyDescent="0.25">
      <c r="A84" s="302"/>
      <c r="B84" s="448" t="s">
        <v>80</v>
      </c>
      <c r="C84" s="449"/>
      <c r="D84" s="449"/>
      <c r="E84" s="449"/>
      <c r="F84" s="450"/>
      <c r="G84" s="445">
        <f>'Z2_ZZL-e'!J18</f>
        <v>57</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75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'Z2_ZZL-e'!E18</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104</v>
      </c>
      <c r="C90" s="355"/>
      <c r="D90" s="355"/>
      <c r="E90" s="356"/>
      <c r="F90" s="357">
        <v>50</v>
      </c>
      <c r="G90" s="358"/>
      <c r="H90" s="358"/>
      <c r="I90" s="359"/>
      <c r="J90" s="332"/>
      <c r="K90" s="345"/>
      <c r="L90" s="336" t="s">
        <v>233</v>
      </c>
      <c r="M90" s="337"/>
      <c r="N90" s="337"/>
      <c r="O90" s="337"/>
      <c r="P90" s="337"/>
      <c r="Q90" s="337"/>
      <c r="R90" s="337"/>
      <c r="S90" s="338"/>
    </row>
    <row r="91" spans="1:19" ht="15" customHeight="1" x14ac:dyDescent="0.25">
      <c r="A91" s="328"/>
      <c r="B91" s="354" t="s">
        <v>137</v>
      </c>
      <c r="C91" s="355"/>
      <c r="D91" s="355"/>
      <c r="E91" s="356"/>
      <c r="F91" s="357">
        <v>30</v>
      </c>
      <c r="G91" s="358"/>
      <c r="H91" s="358"/>
      <c r="I91" s="359"/>
      <c r="J91" s="332"/>
      <c r="K91" s="345"/>
      <c r="L91" s="336" t="s">
        <v>86</v>
      </c>
      <c r="M91" s="337"/>
      <c r="N91" s="337"/>
      <c r="O91" s="337"/>
      <c r="P91" s="337"/>
      <c r="Q91" s="337"/>
      <c r="R91" s="337"/>
      <c r="S91" s="338"/>
    </row>
    <row r="92" spans="1:19" ht="15" customHeight="1" x14ac:dyDescent="0.25">
      <c r="A92" s="328"/>
      <c r="B92" s="354" t="s">
        <v>112</v>
      </c>
      <c r="C92" s="355"/>
      <c r="D92" s="355"/>
      <c r="E92" s="356"/>
      <c r="F92" s="357">
        <v>20</v>
      </c>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37.25" customHeight="1" x14ac:dyDescent="0.25">
      <c r="A98" s="394"/>
      <c r="B98" s="363" t="s">
        <v>538</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107.25" customHeight="1" x14ac:dyDescent="0.25">
      <c r="A100" s="394"/>
      <c r="B100" s="363" t="s">
        <v>539</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63.75" customHeight="1" x14ac:dyDescent="0.25">
      <c r="A102" s="394"/>
      <c r="B102" s="363" t="s">
        <v>540</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v9GEz5gk8CctC8ahPDvI6a9Lqmsv5LYpCZ0xp6TGasAJnBJOVB54wqI/S1EMtwuoDKMNPgHwqpfsO+FhLztRBA==" saltValue="NgjmYtvOcA/urPH6S6ZZf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9D1B1766-67BF-434B-861C-68140F09EC34}">
      <formula1>PRAC_STUD</formula1>
    </dataValidation>
    <dataValidation type="list" allowBlank="1" showInputMessage="1" showErrorMessage="1" sqref="L72:L79" xr:uid="{355AA3F0-3A80-442A-BE10-C44716568E43}">
      <formula1>METODY</formula1>
    </dataValidation>
    <dataValidation type="list" allowBlank="1" showInputMessage="1" showErrorMessage="1" sqref="L7" xr:uid="{8AAA66CB-C235-4364-A2C1-F57CAAB7B2A9}">
      <formula1>STATUS</formula1>
    </dataValidation>
    <dataValidation type="list" allowBlank="1" showInputMessage="1" showErrorMessage="1" sqref="B90:E94" xr:uid="{43FFB6D4-CCC9-45B4-9EC1-6EE48F0AFD98}">
      <formula1>ZAL</formula1>
    </dataValidation>
    <dataValidation type="list" allowBlank="1" showInputMessage="1" showErrorMessage="1" sqref="N14:S33" xr:uid="{48A0FE83-A313-4736-81E7-B6A469484FDC}">
      <formula1>KEW_Z2</formula1>
    </dataValidation>
    <dataValidation type="list" allowBlank="1" showInputMessage="1" showErrorMessage="1" sqref="N34:S53" xr:uid="{B24D9537-9282-44B6-AB7B-CF1B2D1AB0D2}">
      <formula1>KEU_Z2</formula1>
    </dataValidation>
    <dataValidation type="list" allowBlank="1" showInputMessage="1" showErrorMessage="1" sqref="N54:S68" xr:uid="{1BE6D8E2-7481-4916-BF08-1A3A65D74A3A}">
      <formula1>KEK_Z2</formula1>
    </dataValidation>
  </dataValidations>
  <hyperlinks>
    <hyperlink ref="O13" r:id="rId1" xr:uid="{CF20DA94-42C7-42B8-A9C3-45E11EC2C450}"/>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52055-7927-4DD0-89F9-5A965C85A2F8}">
  <sheetPr codeName="Arkusz1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'Z2_ZZL-e'!B17</f>
        <v>Moduł Z2/3</v>
      </c>
      <c r="B3" s="398"/>
      <c r="C3" s="398"/>
      <c r="D3" s="402" t="str">
        <f>'Z2_ZZL-e'!C17</f>
        <v>Nowoczesne zarządzanie</v>
      </c>
      <c r="E3" s="403"/>
      <c r="F3" s="403"/>
      <c r="G3" s="403"/>
      <c r="H3" s="403"/>
      <c r="I3" s="404"/>
      <c r="J3" s="3"/>
      <c r="K3" s="3"/>
      <c r="L3" s="4"/>
      <c r="M3" s="4"/>
      <c r="N3" s="4"/>
      <c r="O3" s="4"/>
      <c r="P3" s="4"/>
      <c r="Q3" s="4"/>
      <c r="R3" s="4"/>
    </row>
    <row r="4" spans="1:19" ht="18.75" thickBot="1" x14ac:dyDescent="0.3">
      <c r="A4" s="296" t="s">
        <v>55</v>
      </c>
      <c r="B4" s="296"/>
      <c r="C4" s="296"/>
      <c r="D4" s="399" t="str">
        <f>'Z2_ZZL-e'!B19</f>
        <v>Kurs 3.2.</v>
      </c>
      <c r="E4" s="400"/>
      <c r="F4" s="400"/>
      <c r="G4" s="400"/>
      <c r="H4" s="400"/>
      <c r="I4" s="401"/>
      <c r="J4" s="3"/>
      <c r="K4" s="3"/>
      <c r="L4" s="4"/>
      <c r="M4" s="4"/>
      <c r="N4" s="4"/>
      <c r="O4" s="4"/>
      <c r="P4" s="4"/>
      <c r="Q4" s="4"/>
      <c r="R4" s="4"/>
    </row>
    <row r="5" spans="1:19" ht="23.25" thickBot="1" x14ac:dyDescent="0.3">
      <c r="A5" s="297" t="s">
        <v>56</v>
      </c>
      <c r="B5" s="297"/>
      <c r="C5" s="297"/>
      <c r="D5" s="298" t="str">
        <f>'Z2_ZZL-e'!C19</f>
        <v>Zarządzanie strategiczne</v>
      </c>
      <c r="E5" s="298"/>
      <c r="F5" s="298"/>
      <c r="G5" s="298"/>
      <c r="H5" s="298"/>
      <c r="I5" s="298"/>
      <c r="J5" s="298"/>
      <c r="K5" s="298"/>
      <c r="L5" s="299" t="s">
        <v>41</v>
      </c>
      <c r="M5" s="299"/>
      <c r="N5" s="74">
        <f>'Z2_ZZL-e'!D19</f>
        <v>4</v>
      </c>
      <c r="O5" s="299" t="s">
        <v>42</v>
      </c>
      <c r="P5" s="299"/>
      <c r="Q5" s="320" t="str">
        <f>'Z2_ZZL-e'!F17</f>
        <v>prof. G. Maniak</v>
      </c>
      <c r="R5" s="320"/>
      <c r="S5" s="32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(3)'!G6</f>
        <v>I</v>
      </c>
      <c r="H7" s="120" t="s">
        <v>46</v>
      </c>
      <c r="I7" s="40">
        <f>'M (3)'!I6</f>
        <v>1</v>
      </c>
      <c r="J7" s="219" t="s">
        <v>230</v>
      </c>
      <c r="K7" s="220"/>
      <c r="L7" s="406" t="s">
        <v>47</v>
      </c>
      <c r="M7" s="407"/>
      <c r="N7" s="7" t="s">
        <v>48</v>
      </c>
      <c r="O7" s="320" t="s">
        <v>49</v>
      </c>
      <c r="P7" s="320"/>
      <c r="Q7" s="321" t="s">
        <v>50</v>
      </c>
      <c r="R7" s="321"/>
      <c r="S7" s="75">
        <f>'Z2_ZZL-e'!G19</f>
        <v>24</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402</v>
      </c>
      <c r="C14" s="657"/>
      <c r="D14" s="657"/>
      <c r="E14" s="657"/>
      <c r="F14" s="657"/>
      <c r="G14" s="657"/>
      <c r="H14" s="657"/>
      <c r="I14" s="657"/>
      <c r="J14" s="657"/>
      <c r="K14" s="657"/>
      <c r="L14" s="657"/>
      <c r="M14" s="658"/>
      <c r="N14" s="659" t="s">
        <v>148</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151</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t="s">
        <v>154</v>
      </c>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403</v>
      </c>
      <c r="C19" s="466"/>
      <c r="D19" s="466"/>
      <c r="E19" s="466"/>
      <c r="F19" s="466"/>
      <c r="G19" s="466"/>
      <c r="H19" s="466"/>
      <c r="I19" s="466"/>
      <c r="J19" s="466"/>
      <c r="K19" s="466"/>
      <c r="L19" s="466"/>
      <c r="M19" s="467"/>
      <c r="N19" s="474" t="s">
        <v>148</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149</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t="s">
        <v>150</v>
      </c>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t="s">
        <v>151</v>
      </c>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541</v>
      </c>
      <c r="C24" s="466"/>
      <c r="D24" s="466"/>
      <c r="E24" s="466"/>
      <c r="F24" s="466"/>
      <c r="G24" s="466"/>
      <c r="H24" s="466"/>
      <c r="I24" s="466"/>
      <c r="J24" s="466"/>
      <c r="K24" s="466"/>
      <c r="L24" s="466"/>
      <c r="M24" s="467"/>
      <c r="N24" s="474" t="s">
        <v>151</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t="s">
        <v>152</v>
      </c>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t="s">
        <v>154</v>
      </c>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customHeight="1" thickBot="1" x14ac:dyDescent="0.3">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404</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165</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t="s">
        <v>166</v>
      </c>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t="s">
        <v>179</v>
      </c>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405</v>
      </c>
      <c r="C39" s="466"/>
      <c r="D39" s="466"/>
      <c r="E39" s="466"/>
      <c r="F39" s="466"/>
      <c r="G39" s="466"/>
      <c r="H39" s="466"/>
      <c r="I39" s="466"/>
      <c r="J39" s="466"/>
      <c r="K39" s="466"/>
      <c r="L39" s="466"/>
      <c r="M39" s="467"/>
      <c r="N39" s="474" t="s">
        <v>178</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179</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t="s">
        <v>180</v>
      </c>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406</v>
      </c>
      <c r="C44" s="466"/>
      <c r="D44" s="466"/>
      <c r="E44" s="466"/>
      <c r="F44" s="466"/>
      <c r="G44" s="466"/>
      <c r="H44" s="466"/>
      <c r="I44" s="466"/>
      <c r="J44" s="466"/>
      <c r="K44" s="466"/>
      <c r="L44" s="466"/>
      <c r="M44" s="467"/>
      <c r="N44" s="474" t="s">
        <v>165</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166</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t="s">
        <v>172</v>
      </c>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customHeight="1" thickBot="1" x14ac:dyDescent="0.3">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301" t="s">
        <v>64</v>
      </c>
      <c r="B54" s="656" t="s">
        <v>407</v>
      </c>
      <c r="C54" s="657"/>
      <c r="D54" s="657"/>
      <c r="E54" s="657"/>
      <c r="F54" s="657"/>
      <c r="G54" s="657"/>
      <c r="H54" s="657"/>
      <c r="I54" s="657"/>
      <c r="J54" s="657"/>
      <c r="K54" s="657"/>
      <c r="L54" s="657"/>
      <c r="M54" s="658"/>
      <c r="N54" s="659" t="s">
        <v>186</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t="s">
        <v>187</v>
      </c>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t="s">
        <v>189</v>
      </c>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t="s">
        <v>408</v>
      </c>
      <c r="C59" s="466"/>
      <c r="D59" s="466"/>
      <c r="E59" s="466"/>
      <c r="F59" s="466"/>
      <c r="G59" s="466"/>
      <c r="H59" s="466"/>
      <c r="I59" s="466"/>
      <c r="J59" s="466"/>
      <c r="K59" s="466"/>
      <c r="L59" s="466"/>
      <c r="M59" s="467"/>
      <c r="N59" s="474" t="s">
        <v>188</v>
      </c>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customHeight="1" x14ac:dyDescent="0.25">
      <c r="A64" s="302"/>
      <c r="B64" s="465" t="s">
        <v>409</v>
      </c>
      <c r="C64" s="466"/>
      <c r="D64" s="466"/>
      <c r="E64" s="466"/>
      <c r="F64" s="466"/>
      <c r="G64" s="466"/>
      <c r="H64" s="466"/>
      <c r="I64" s="466"/>
      <c r="J64" s="466"/>
      <c r="K64" s="466"/>
      <c r="L64" s="466"/>
      <c r="M64" s="467"/>
      <c r="N64" s="474" t="s">
        <v>184</v>
      </c>
      <c r="O64" s="475"/>
      <c r="P64" s="475"/>
      <c r="Q64" s="475"/>
      <c r="R64" s="475"/>
      <c r="S64" s="526"/>
    </row>
    <row r="65" spans="1:19" ht="15" customHeight="1" x14ac:dyDescent="0.25">
      <c r="A65" s="302"/>
      <c r="B65" s="468"/>
      <c r="C65" s="469"/>
      <c r="D65" s="469"/>
      <c r="E65" s="469"/>
      <c r="F65" s="469"/>
      <c r="G65" s="469"/>
      <c r="H65" s="469"/>
      <c r="I65" s="469"/>
      <c r="J65" s="469"/>
      <c r="K65" s="469"/>
      <c r="L65" s="469"/>
      <c r="M65" s="470"/>
      <c r="N65" s="477" t="s">
        <v>185</v>
      </c>
      <c r="O65" s="478"/>
      <c r="P65" s="478"/>
      <c r="Q65" s="478"/>
      <c r="R65" s="478"/>
      <c r="S65" s="527"/>
    </row>
    <row r="66" spans="1:19" ht="15" customHeight="1" x14ac:dyDescent="0.25">
      <c r="A66" s="302"/>
      <c r="B66" s="468"/>
      <c r="C66" s="469"/>
      <c r="D66" s="469"/>
      <c r="E66" s="469"/>
      <c r="F66" s="469"/>
      <c r="G66" s="469"/>
      <c r="H66" s="469"/>
      <c r="I66" s="469"/>
      <c r="J66" s="469"/>
      <c r="K66" s="469"/>
      <c r="L66" s="469"/>
      <c r="M66" s="470"/>
      <c r="N66" s="477" t="s">
        <v>186</v>
      </c>
      <c r="O66" s="478"/>
      <c r="P66" s="478"/>
      <c r="Q66" s="478"/>
      <c r="R66" s="478"/>
      <c r="S66" s="527"/>
    </row>
    <row r="67" spans="1:19" ht="15" customHeight="1" x14ac:dyDescent="0.25">
      <c r="A67" s="302"/>
      <c r="B67" s="468"/>
      <c r="C67" s="469"/>
      <c r="D67" s="469"/>
      <c r="E67" s="469"/>
      <c r="F67" s="469"/>
      <c r="G67" s="469"/>
      <c r="H67" s="469"/>
      <c r="I67" s="469"/>
      <c r="J67" s="469"/>
      <c r="K67" s="469"/>
      <c r="L67" s="469"/>
      <c r="M67" s="470"/>
      <c r="N67" s="477" t="s">
        <v>187</v>
      </c>
      <c r="O67" s="478"/>
      <c r="P67" s="478"/>
      <c r="Q67" s="478"/>
      <c r="R67" s="478"/>
      <c r="S67" s="527"/>
    </row>
    <row r="68" spans="1:19" ht="15"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'Z2_ZZL-e'!G19</f>
        <v>24</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24</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18">
        <v>4</v>
      </c>
      <c r="H73" s="419"/>
      <c r="I73" s="420"/>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18">
        <v>6</v>
      </c>
      <c r="H74" s="419"/>
      <c r="I74" s="420"/>
      <c r="J74" s="389"/>
      <c r="K74" s="431"/>
      <c r="L74" s="415" t="s">
        <v>103</v>
      </c>
      <c r="M74" s="416"/>
      <c r="N74" s="416"/>
      <c r="O74" s="416"/>
      <c r="P74" s="416"/>
      <c r="Q74" s="416"/>
      <c r="R74" s="416"/>
      <c r="S74" s="417"/>
    </row>
    <row r="75" spans="1:19" ht="15" customHeight="1" x14ac:dyDescent="0.25">
      <c r="A75" s="302"/>
      <c r="B75" s="391" t="s">
        <v>71</v>
      </c>
      <c r="C75" s="392"/>
      <c r="D75" s="392"/>
      <c r="E75" s="392"/>
      <c r="F75" s="393"/>
      <c r="G75" s="418">
        <f>'Z2_ZZL-e'!H19</f>
        <v>14</v>
      </c>
      <c r="H75" s="419"/>
      <c r="I75" s="420"/>
      <c r="J75" s="389"/>
      <c r="K75" s="431"/>
      <c r="L75" s="415" t="s">
        <v>107</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111</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t="s">
        <v>120</v>
      </c>
      <c r="M77" s="416"/>
      <c r="N77" s="416"/>
      <c r="O77" s="416"/>
      <c r="P77" s="416"/>
      <c r="Q77" s="416"/>
      <c r="R77" s="416"/>
      <c r="S77" s="417"/>
    </row>
    <row r="78" spans="1:19" ht="15" customHeight="1" x14ac:dyDescent="0.25">
      <c r="A78" s="302"/>
      <c r="B78" s="391" t="s">
        <v>74</v>
      </c>
      <c r="C78" s="392"/>
      <c r="D78" s="392"/>
      <c r="E78" s="392"/>
      <c r="F78" s="393"/>
      <c r="G78" s="418"/>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96</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99</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102</v>
      </c>
      <c r="M83" s="416"/>
      <c r="N83" s="416"/>
      <c r="O83" s="416"/>
      <c r="P83" s="416"/>
      <c r="Q83" s="416"/>
      <c r="R83" s="416"/>
      <c r="S83" s="417"/>
    </row>
    <row r="84" spans="1:19" ht="15" customHeight="1" x14ac:dyDescent="0.25">
      <c r="A84" s="302"/>
      <c r="B84" s="448" t="s">
        <v>80</v>
      </c>
      <c r="C84" s="449"/>
      <c r="D84" s="449"/>
      <c r="E84" s="449"/>
      <c r="F84" s="450"/>
      <c r="G84" s="445">
        <f>'Z2_ZZL-e'!J19</f>
        <v>76</v>
      </c>
      <c r="H84" s="446"/>
      <c r="I84" s="447"/>
      <c r="J84" s="389"/>
      <c r="K84" s="431"/>
      <c r="L84" s="415" t="s">
        <v>116</v>
      </c>
      <c r="M84" s="416"/>
      <c r="N84" s="416"/>
      <c r="O84" s="416"/>
      <c r="P84" s="416"/>
      <c r="Q84" s="416"/>
      <c r="R84" s="416"/>
      <c r="S84" s="417"/>
    </row>
    <row r="85" spans="1:19" ht="15" customHeight="1" x14ac:dyDescent="0.25">
      <c r="A85" s="302"/>
      <c r="B85" s="458" t="s">
        <v>146</v>
      </c>
      <c r="C85" s="459"/>
      <c r="D85" s="459"/>
      <c r="E85" s="459"/>
      <c r="F85" s="460"/>
      <c r="G85" s="421">
        <f>SUM(G84,G71)</f>
        <v>100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'Z2_ZZL-e'!E19</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104</v>
      </c>
      <c r="C90" s="355"/>
      <c r="D90" s="355"/>
      <c r="E90" s="356"/>
      <c r="F90" s="357">
        <v>20</v>
      </c>
      <c r="G90" s="358"/>
      <c r="H90" s="358"/>
      <c r="I90" s="359"/>
      <c r="J90" s="332"/>
      <c r="K90" s="345"/>
      <c r="L90" s="336" t="s">
        <v>233</v>
      </c>
      <c r="M90" s="337"/>
      <c r="N90" s="337"/>
      <c r="O90" s="337"/>
      <c r="P90" s="337"/>
      <c r="Q90" s="337"/>
      <c r="R90" s="337"/>
      <c r="S90" s="338"/>
    </row>
    <row r="91" spans="1:19" ht="15" customHeight="1" x14ac:dyDescent="0.25">
      <c r="A91" s="328"/>
      <c r="B91" s="354" t="s">
        <v>101</v>
      </c>
      <c r="C91" s="355"/>
      <c r="D91" s="355"/>
      <c r="E91" s="356"/>
      <c r="F91" s="357">
        <v>30</v>
      </c>
      <c r="G91" s="358"/>
      <c r="H91" s="358"/>
      <c r="I91" s="359"/>
      <c r="J91" s="332"/>
      <c r="K91" s="345"/>
      <c r="L91" s="336" t="s">
        <v>86</v>
      </c>
      <c r="M91" s="337"/>
      <c r="N91" s="337"/>
      <c r="O91" s="337"/>
      <c r="P91" s="337"/>
      <c r="Q91" s="337"/>
      <c r="R91" s="337"/>
      <c r="S91" s="338"/>
    </row>
    <row r="92" spans="1:19" ht="15" customHeight="1" x14ac:dyDescent="0.25">
      <c r="A92" s="328"/>
      <c r="B92" s="354" t="s">
        <v>118</v>
      </c>
      <c r="C92" s="355"/>
      <c r="D92" s="355"/>
      <c r="E92" s="356"/>
      <c r="F92" s="357">
        <v>30</v>
      </c>
      <c r="G92" s="358"/>
      <c r="H92" s="358"/>
      <c r="I92" s="359"/>
      <c r="J92" s="332"/>
      <c r="K92" s="345"/>
      <c r="L92" s="336" t="s">
        <v>234</v>
      </c>
      <c r="M92" s="337"/>
      <c r="N92" s="337"/>
      <c r="O92" s="337"/>
      <c r="P92" s="337"/>
      <c r="Q92" s="337"/>
      <c r="R92" s="337"/>
      <c r="S92" s="338"/>
    </row>
    <row r="93" spans="1:19" ht="15" customHeight="1" x14ac:dyDescent="0.25">
      <c r="A93" s="328"/>
      <c r="B93" s="354" t="s">
        <v>283</v>
      </c>
      <c r="C93" s="355"/>
      <c r="D93" s="355"/>
      <c r="E93" s="356"/>
      <c r="F93" s="357">
        <v>20</v>
      </c>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71.75" customHeight="1" x14ac:dyDescent="0.25">
      <c r="A98" s="394"/>
      <c r="B98" s="363" t="s">
        <v>542</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76.900000000000006" customHeight="1" x14ac:dyDescent="0.25">
      <c r="A100" s="394"/>
      <c r="B100" s="363" t="s">
        <v>543</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120" customHeight="1" x14ac:dyDescent="0.25">
      <c r="A102" s="394"/>
      <c r="B102" s="363" t="s">
        <v>544</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yMduNhlhQP9yiLzmTb/jM+abzr7cPLTDQuaafyZLv8K8zzwPBiwthqOw8aaM2eXy7ud7BtvQ7R3vMCoMbOVebA==" saltValue="v415+BOGKyHGz+3UpVbI2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665BB11C-0F74-4CF9-8DD2-3D3AC596729F}">
      <formula1>ZAL</formula1>
    </dataValidation>
    <dataValidation type="list" allowBlank="1" showInputMessage="1" showErrorMessage="1" sqref="L7" xr:uid="{1C29DF80-AE59-4BF7-A36C-CF3083C4CE34}">
      <formula1>STATUS</formula1>
    </dataValidation>
    <dataValidation type="list" allowBlank="1" showInputMessage="1" showErrorMessage="1" sqref="L72:L79" xr:uid="{78493542-65D6-4DED-BED1-D5DD1C90A263}">
      <formula1>METODY</formula1>
    </dataValidation>
    <dataValidation type="list" allowBlank="1" showInputMessage="1" showErrorMessage="1" sqref="L81:L85" xr:uid="{368C57A1-98DE-4002-B42C-109F674F411B}">
      <formula1>PRAC_STUD</formula1>
    </dataValidation>
    <dataValidation type="list" allowBlank="1" showInputMessage="1" showErrorMessage="1" sqref="N14:S33" xr:uid="{9272CD3A-67C3-4D18-9FFE-8DBBF897DF32}">
      <formula1>KEW_Z2</formula1>
    </dataValidation>
    <dataValidation type="list" allowBlank="1" showInputMessage="1" showErrorMessage="1" sqref="N34:S53" xr:uid="{E562A237-8B43-4A62-8756-1738985F1FA5}">
      <formula1>KEU_Z2</formula1>
    </dataValidation>
    <dataValidation type="list" allowBlank="1" showInputMessage="1" showErrorMessage="1" sqref="N54:S68" xr:uid="{1F5CEAB4-CA7A-413D-8A67-35BB76D9B5AF}">
      <formula1>KEK_Z2</formula1>
    </dataValidation>
  </dataValidations>
  <hyperlinks>
    <hyperlink ref="O13" r:id="rId1" xr:uid="{FE3DA234-1D1D-4A1D-928C-E41691664EC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D1FFA-4EA7-47C4-B494-3B65E1C3E9B2}">
  <sheetPr codeName="Arkusz1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'Z2_ZZL-e'!B17</f>
        <v>Moduł Z2/3</v>
      </c>
      <c r="B3" s="398"/>
      <c r="C3" s="398"/>
      <c r="D3" s="402" t="str">
        <f>'Z2_ZZL-e'!C17</f>
        <v>Nowoczesne zarządzanie</v>
      </c>
      <c r="E3" s="403"/>
      <c r="F3" s="403"/>
      <c r="G3" s="403"/>
      <c r="H3" s="403"/>
      <c r="I3" s="404"/>
      <c r="J3" s="3"/>
      <c r="K3" s="3"/>
      <c r="L3" s="4"/>
      <c r="M3" s="4"/>
      <c r="N3" s="4"/>
      <c r="O3" s="4"/>
      <c r="P3" s="4"/>
      <c r="Q3" s="4"/>
      <c r="R3" s="4"/>
    </row>
    <row r="4" spans="1:19" ht="18.75" thickBot="1" x14ac:dyDescent="0.3">
      <c r="A4" s="296" t="s">
        <v>55</v>
      </c>
      <c r="B4" s="296"/>
      <c r="C4" s="296"/>
      <c r="D4" s="399" t="str">
        <f>'Z2_ZZL-e'!B20</f>
        <v>Kurs 3.3.</v>
      </c>
      <c r="E4" s="400"/>
      <c r="F4" s="400"/>
      <c r="G4" s="400"/>
      <c r="H4" s="400"/>
      <c r="I4" s="401"/>
      <c r="J4" s="3"/>
      <c r="K4" s="3"/>
      <c r="L4" s="4"/>
      <c r="M4" s="4"/>
      <c r="N4" s="4"/>
      <c r="O4" s="4"/>
      <c r="P4" s="4"/>
      <c r="Q4" s="4"/>
      <c r="R4" s="4"/>
    </row>
    <row r="5" spans="1:19" ht="23.25" thickBot="1" x14ac:dyDescent="0.3">
      <c r="A5" s="297" t="s">
        <v>56</v>
      </c>
      <c r="B5" s="297"/>
      <c r="C5" s="297"/>
      <c r="D5" s="298" t="str">
        <f>'Z2_ZZL-e'!C20</f>
        <v>Strategiczne zarządzanie zasobami ludzkimi</v>
      </c>
      <c r="E5" s="298"/>
      <c r="F5" s="298"/>
      <c r="G5" s="298"/>
      <c r="H5" s="298"/>
      <c r="I5" s="298"/>
      <c r="J5" s="298"/>
      <c r="K5" s="298"/>
      <c r="L5" s="299" t="s">
        <v>41</v>
      </c>
      <c r="M5" s="299"/>
      <c r="N5" s="74">
        <f>'Z2_ZZL-e'!D20</f>
        <v>3</v>
      </c>
      <c r="O5" s="299" t="s">
        <v>42</v>
      </c>
      <c r="P5" s="299"/>
      <c r="Q5" s="320" t="str">
        <f>'Z2_ZZL-e'!F17</f>
        <v>prof. G. Maniak</v>
      </c>
      <c r="R5" s="320"/>
      <c r="S5" s="32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(3)'!G6</f>
        <v>I</v>
      </c>
      <c r="H7" s="120" t="s">
        <v>46</v>
      </c>
      <c r="I7" s="40">
        <f>'M (3)'!I6</f>
        <v>1</v>
      </c>
      <c r="J7" s="219" t="s">
        <v>230</v>
      </c>
      <c r="K7" s="220"/>
      <c r="L7" s="406" t="s">
        <v>47</v>
      </c>
      <c r="M7" s="407"/>
      <c r="N7" s="7" t="s">
        <v>48</v>
      </c>
      <c r="O7" s="320" t="s">
        <v>49</v>
      </c>
      <c r="P7" s="320"/>
      <c r="Q7" s="321" t="s">
        <v>50</v>
      </c>
      <c r="R7" s="321"/>
      <c r="S7" s="75">
        <f>'Z2_ZZL-e'!G20</f>
        <v>18</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410</v>
      </c>
      <c r="C14" s="657"/>
      <c r="D14" s="657"/>
      <c r="E14" s="657"/>
      <c r="F14" s="657"/>
      <c r="G14" s="657"/>
      <c r="H14" s="657"/>
      <c r="I14" s="657"/>
      <c r="J14" s="657"/>
      <c r="K14" s="657"/>
      <c r="L14" s="657"/>
      <c r="M14" s="658"/>
      <c r="N14" s="659" t="s">
        <v>148</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149</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t="s">
        <v>156</v>
      </c>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411</v>
      </c>
      <c r="C19" s="466"/>
      <c r="D19" s="466"/>
      <c r="E19" s="466"/>
      <c r="F19" s="466"/>
      <c r="G19" s="466"/>
      <c r="H19" s="466"/>
      <c r="I19" s="466"/>
      <c r="J19" s="466"/>
      <c r="K19" s="466"/>
      <c r="L19" s="466"/>
      <c r="M19" s="467"/>
      <c r="N19" s="474" t="s">
        <v>151</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158</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412</v>
      </c>
      <c r="C24" s="466"/>
      <c r="D24" s="466"/>
      <c r="E24" s="466"/>
      <c r="F24" s="466"/>
      <c r="G24" s="466"/>
      <c r="H24" s="466"/>
      <c r="I24" s="466"/>
      <c r="J24" s="466"/>
      <c r="K24" s="466"/>
      <c r="L24" s="466"/>
      <c r="M24" s="467"/>
      <c r="N24" s="474" t="s">
        <v>150</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t="s">
        <v>151</v>
      </c>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customHeight="1" x14ac:dyDescent="0.25">
      <c r="A29" s="302"/>
      <c r="B29" s="465" t="s">
        <v>413</v>
      </c>
      <c r="C29" s="466"/>
      <c r="D29" s="466"/>
      <c r="E29" s="466"/>
      <c r="F29" s="466"/>
      <c r="G29" s="466"/>
      <c r="H29" s="466"/>
      <c r="I29" s="466"/>
      <c r="J29" s="466"/>
      <c r="K29" s="466"/>
      <c r="L29" s="466"/>
      <c r="M29" s="467"/>
      <c r="N29" s="474" t="s">
        <v>156</v>
      </c>
      <c r="O29" s="475"/>
      <c r="P29" s="475"/>
      <c r="Q29" s="475"/>
      <c r="R29" s="475"/>
      <c r="S29" s="476"/>
    </row>
    <row r="30" spans="1:19" ht="15" customHeight="1" x14ac:dyDescent="0.25">
      <c r="A30" s="302"/>
      <c r="B30" s="468"/>
      <c r="C30" s="469"/>
      <c r="D30" s="469"/>
      <c r="E30" s="469"/>
      <c r="F30" s="469"/>
      <c r="G30" s="469"/>
      <c r="H30" s="469"/>
      <c r="I30" s="469"/>
      <c r="J30" s="469"/>
      <c r="K30" s="469"/>
      <c r="L30" s="469"/>
      <c r="M30" s="470"/>
      <c r="N30" s="477" t="s">
        <v>154</v>
      </c>
      <c r="O30" s="478"/>
      <c r="P30" s="478"/>
      <c r="Q30" s="478"/>
      <c r="R30" s="478"/>
      <c r="S30" s="479"/>
    </row>
    <row r="31" spans="1:19" ht="15" customHeight="1" x14ac:dyDescent="0.25">
      <c r="A31" s="302"/>
      <c r="B31" s="468"/>
      <c r="C31" s="469"/>
      <c r="D31" s="469"/>
      <c r="E31" s="469"/>
      <c r="F31" s="469"/>
      <c r="G31" s="469"/>
      <c r="H31" s="469"/>
      <c r="I31" s="469"/>
      <c r="J31" s="469"/>
      <c r="K31" s="469"/>
      <c r="L31" s="469"/>
      <c r="M31" s="470"/>
      <c r="N31" s="477" t="s">
        <v>162</v>
      </c>
      <c r="O31" s="478"/>
      <c r="P31" s="478"/>
      <c r="Q31" s="478"/>
      <c r="R31" s="478"/>
      <c r="S31" s="479"/>
    </row>
    <row r="32" spans="1:19" ht="15"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414</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415</v>
      </c>
      <c r="C39" s="466"/>
      <c r="D39" s="466"/>
      <c r="E39" s="466"/>
      <c r="F39" s="466"/>
      <c r="G39" s="466"/>
      <c r="H39" s="466"/>
      <c r="I39" s="466"/>
      <c r="J39" s="466"/>
      <c r="K39" s="466"/>
      <c r="L39" s="466"/>
      <c r="M39" s="467"/>
      <c r="N39" s="474" t="s">
        <v>165</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166</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t="s">
        <v>168</v>
      </c>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416</v>
      </c>
      <c r="C44" s="466"/>
      <c r="D44" s="466"/>
      <c r="E44" s="466"/>
      <c r="F44" s="466"/>
      <c r="G44" s="466"/>
      <c r="H44" s="466"/>
      <c r="I44" s="466"/>
      <c r="J44" s="466"/>
      <c r="K44" s="466"/>
      <c r="L44" s="466"/>
      <c r="M44" s="467"/>
      <c r="N44" s="474" t="s">
        <v>171</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176</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t="s">
        <v>168</v>
      </c>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customHeight="1" thickBot="1" x14ac:dyDescent="0.3">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301" t="s">
        <v>64</v>
      </c>
      <c r="B54" s="656" t="s">
        <v>417</v>
      </c>
      <c r="C54" s="657"/>
      <c r="D54" s="657"/>
      <c r="E54" s="657"/>
      <c r="F54" s="657"/>
      <c r="G54" s="657"/>
      <c r="H54" s="657"/>
      <c r="I54" s="657"/>
      <c r="J54" s="657"/>
      <c r="K54" s="657"/>
      <c r="L54" s="657"/>
      <c r="M54" s="658"/>
      <c r="N54" s="659" t="s">
        <v>184</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t="s">
        <v>418</v>
      </c>
      <c r="C59" s="466"/>
      <c r="D59" s="466"/>
      <c r="E59" s="466"/>
      <c r="F59" s="466"/>
      <c r="G59" s="466"/>
      <c r="H59" s="466"/>
      <c r="I59" s="466"/>
      <c r="J59" s="466"/>
      <c r="K59" s="466"/>
      <c r="L59" s="466"/>
      <c r="M59" s="467"/>
      <c r="N59" s="474" t="s">
        <v>187</v>
      </c>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customHeight="1" x14ac:dyDescent="0.25">
      <c r="A64" s="302"/>
      <c r="B64" s="465" t="s">
        <v>419</v>
      </c>
      <c r="C64" s="466"/>
      <c r="D64" s="466"/>
      <c r="E64" s="466"/>
      <c r="F64" s="466"/>
      <c r="G64" s="466"/>
      <c r="H64" s="466"/>
      <c r="I64" s="466"/>
      <c r="J64" s="466"/>
      <c r="K64" s="466"/>
      <c r="L64" s="466"/>
      <c r="M64" s="467"/>
      <c r="N64" s="474" t="s">
        <v>183</v>
      </c>
      <c r="O64" s="475"/>
      <c r="P64" s="475"/>
      <c r="Q64" s="475"/>
      <c r="R64" s="475"/>
      <c r="S64" s="526"/>
    </row>
    <row r="65" spans="1:19" ht="15" customHeight="1" x14ac:dyDescent="0.25">
      <c r="A65" s="302"/>
      <c r="B65" s="468"/>
      <c r="C65" s="469"/>
      <c r="D65" s="469"/>
      <c r="E65" s="469"/>
      <c r="F65" s="469"/>
      <c r="G65" s="469"/>
      <c r="H65" s="469"/>
      <c r="I65" s="469"/>
      <c r="J65" s="469"/>
      <c r="K65" s="469"/>
      <c r="L65" s="469"/>
      <c r="M65" s="470"/>
      <c r="N65" s="477" t="s">
        <v>191</v>
      </c>
      <c r="O65" s="478"/>
      <c r="P65" s="478"/>
      <c r="Q65" s="478"/>
      <c r="R65" s="478"/>
      <c r="S65" s="527"/>
    </row>
    <row r="66" spans="1:19" ht="15"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'Z2_ZZL-e'!G20</f>
        <v>18</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18</v>
      </c>
      <c r="H72" s="422"/>
      <c r="I72" s="423"/>
      <c r="J72" s="389"/>
      <c r="K72" s="431"/>
      <c r="L72" s="415" t="s">
        <v>69</v>
      </c>
      <c r="M72" s="416"/>
      <c r="N72" s="416"/>
      <c r="O72" s="416"/>
      <c r="P72" s="416"/>
      <c r="Q72" s="416"/>
      <c r="R72" s="416"/>
      <c r="S72" s="417"/>
    </row>
    <row r="73" spans="1:19" ht="15" customHeight="1" x14ac:dyDescent="0.25">
      <c r="A73" s="302"/>
      <c r="B73" s="391" t="s">
        <v>69</v>
      </c>
      <c r="C73" s="392"/>
      <c r="D73" s="392"/>
      <c r="E73" s="392"/>
      <c r="F73" s="393"/>
      <c r="G73" s="418">
        <v>2</v>
      </c>
      <c r="H73" s="419"/>
      <c r="I73" s="420"/>
      <c r="J73" s="389"/>
      <c r="K73" s="431"/>
      <c r="L73" s="415" t="s">
        <v>93</v>
      </c>
      <c r="M73" s="416"/>
      <c r="N73" s="416"/>
      <c r="O73" s="416"/>
      <c r="P73" s="416"/>
      <c r="Q73" s="416"/>
      <c r="R73" s="416"/>
      <c r="S73" s="417"/>
    </row>
    <row r="74" spans="1:19" ht="15" customHeight="1" x14ac:dyDescent="0.25">
      <c r="A74" s="302"/>
      <c r="B74" s="391" t="s">
        <v>70</v>
      </c>
      <c r="C74" s="392"/>
      <c r="D74" s="392"/>
      <c r="E74" s="392"/>
      <c r="F74" s="393"/>
      <c r="G74" s="418"/>
      <c r="H74" s="419"/>
      <c r="I74" s="420"/>
      <c r="J74" s="389"/>
      <c r="K74" s="431"/>
      <c r="L74" s="415" t="s">
        <v>100</v>
      </c>
      <c r="M74" s="416"/>
      <c r="N74" s="416"/>
      <c r="O74" s="416"/>
      <c r="P74" s="416"/>
      <c r="Q74" s="416"/>
      <c r="R74" s="416"/>
      <c r="S74" s="417"/>
    </row>
    <row r="75" spans="1:19" ht="15" customHeight="1" x14ac:dyDescent="0.25">
      <c r="A75" s="302"/>
      <c r="B75" s="391" t="s">
        <v>71</v>
      </c>
      <c r="C75" s="392"/>
      <c r="D75" s="392"/>
      <c r="E75" s="392"/>
      <c r="F75" s="393"/>
      <c r="G75" s="418">
        <f>'Z2_ZZL-e'!H20</f>
        <v>10</v>
      </c>
      <c r="H75" s="419"/>
      <c r="I75" s="420"/>
      <c r="J75" s="389"/>
      <c r="K75" s="431"/>
      <c r="L75" s="415" t="s">
        <v>103</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107</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v>4</v>
      </c>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99</v>
      </c>
      <c r="M81" s="416"/>
      <c r="N81" s="416"/>
      <c r="O81" s="416"/>
      <c r="P81" s="416"/>
      <c r="Q81" s="416"/>
      <c r="R81" s="416"/>
      <c r="S81" s="417"/>
    </row>
    <row r="82" spans="1:19" ht="15" customHeight="1" x14ac:dyDescent="0.25">
      <c r="A82" s="302"/>
      <c r="B82" s="391" t="s">
        <v>78</v>
      </c>
      <c r="C82" s="392"/>
      <c r="D82" s="392"/>
      <c r="E82" s="392"/>
      <c r="F82" s="393"/>
      <c r="G82" s="418">
        <v>2</v>
      </c>
      <c r="H82" s="419"/>
      <c r="I82" s="420"/>
      <c r="J82" s="389"/>
      <c r="K82" s="431"/>
      <c r="L82" s="415" t="s">
        <v>108</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102</v>
      </c>
      <c r="M83" s="416"/>
      <c r="N83" s="416"/>
      <c r="O83" s="416"/>
      <c r="P83" s="416"/>
      <c r="Q83" s="416"/>
      <c r="R83" s="416"/>
      <c r="S83" s="417"/>
    </row>
    <row r="84" spans="1:19" ht="15" customHeight="1" x14ac:dyDescent="0.25">
      <c r="A84" s="302"/>
      <c r="B84" s="448" t="s">
        <v>80</v>
      </c>
      <c r="C84" s="449"/>
      <c r="D84" s="449"/>
      <c r="E84" s="449"/>
      <c r="F84" s="450"/>
      <c r="G84" s="445">
        <f>'Z2_ZZL-e'!J20</f>
        <v>57</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75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'Z2_ZZL-e'!E20</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104</v>
      </c>
      <c r="C90" s="355"/>
      <c r="D90" s="355"/>
      <c r="E90" s="356"/>
      <c r="F90" s="357">
        <v>50</v>
      </c>
      <c r="G90" s="358"/>
      <c r="H90" s="358"/>
      <c r="I90" s="359"/>
      <c r="J90" s="332"/>
      <c r="K90" s="345"/>
      <c r="L90" s="336" t="s">
        <v>233</v>
      </c>
      <c r="M90" s="337"/>
      <c r="N90" s="337"/>
      <c r="O90" s="337"/>
      <c r="P90" s="337"/>
      <c r="Q90" s="337"/>
      <c r="R90" s="337"/>
      <c r="S90" s="338"/>
    </row>
    <row r="91" spans="1:19" ht="15" customHeight="1" x14ac:dyDescent="0.25">
      <c r="A91" s="328"/>
      <c r="B91" s="354" t="s">
        <v>101</v>
      </c>
      <c r="C91" s="355"/>
      <c r="D91" s="355"/>
      <c r="E91" s="356"/>
      <c r="F91" s="357">
        <v>50</v>
      </c>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94.25" customHeight="1" x14ac:dyDescent="0.25">
      <c r="A98" s="394"/>
      <c r="B98" s="363" t="s">
        <v>545</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133.5" customHeight="1" x14ac:dyDescent="0.25">
      <c r="A100" s="394"/>
      <c r="B100" s="363" t="s">
        <v>547</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180.75" customHeight="1" x14ac:dyDescent="0.25">
      <c r="A102" s="394"/>
      <c r="B102" s="363" t="s">
        <v>546</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LDsF75Ns9GmpHoOlYqNyPWobmZ9WT0jSeNzsRLudw2L2FIRtHJLa601RiVw/EbCafGySa9I20R2kQlWGC0c9tQ==" saltValue="QR6HJGfpx6PElsK2MXjC7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6A6605B9-8320-422F-A7E8-011CB619E561}">
      <formula1>PRAC_STUD</formula1>
    </dataValidation>
    <dataValidation type="list" allowBlank="1" showInputMessage="1" showErrorMessage="1" sqref="L72:L79" xr:uid="{CC07C32F-58D9-4D89-89D3-943B9D7764CE}">
      <formula1>METODY</formula1>
    </dataValidation>
    <dataValidation type="list" allowBlank="1" showInputMessage="1" showErrorMessage="1" sqref="L7" xr:uid="{01A2C0E1-8AE0-44BE-B0AE-60C0F29D0B8D}">
      <formula1>STATUS</formula1>
    </dataValidation>
    <dataValidation type="list" allowBlank="1" showInputMessage="1" showErrorMessage="1" sqref="B90:E94" xr:uid="{C67C9867-08B0-4523-84B5-B22980562E4D}">
      <formula1>ZAL</formula1>
    </dataValidation>
    <dataValidation type="list" allowBlank="1" showInputMessage="1" showErrorMessage="1" sqref="N14:S33" xr:uid="{CAD5CD4E-5467-4E3C-B833-699BC951F2B4}">
      <formula1>KEW_Z2</formula1>
    </dataValidation>
    <dataValidation type="list" allowBlank="1" showInputMessage="1" showErrorMessage="1" sqref="N34:S53" xr:uid="{C5510EA1-5608-4BB8-8DE5-C3273DC90C5A}">
      <formula1>KEU_Z2</formula1>
    </dataValidation>
    <dataValidation type="list" allowBlank="1" showInputMessage="1" showErrorMessage="1" sqref="N54:S68" xr:uid="{74D4A371-0432-41BB-B5A6-6325B9B9293B}">
      <formula1>KEK_Z2</formula1>
    </dataValidation>
  </dataValidations>
  <hyperlinks>
    <hyperlink ref="O13" r:id="rId1" xr:uid="{C30998AD-8865-4A9D-AFA9-2D052A2E401D}"/>
  </hyperlinks>
  <printOptions horizontalCentered="1"/>
  <pageMargins left="0.31496062992125984" right="0.31496062992125984" top="0.55118110236220474" bottom="0.15748031496062992" header="0.31496062992125984" footer="0.31496062992125984"/>
  <pageSetup paperSize="9" scale="40"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D6534-7D25-48FF-B239-CE33BE8BF984}">
  <sheetPr codeName="Arkusz1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'Z2_ZZL-e'!B17</f>
        <v>Moduł Z2/3</v>
      </c>
      <c r="B3" s="398"/>
      <c r="C3" s="398"/>
      <c r="D3" s="402" t="str">
        <f>'Z2_ZZL-e'!C17</f>
        <v>Nowoczesne zarządzanie</v>
      </c>
      <c r="E3" s="403"/>
      <c r="F3" s="403"/>
      <c r="G3" s="403"/>
      <c r="H3" s="403"/>
      <c r="I3" s="404"/>
      <c r="J3" s="3"/>
      <c r="K3" s="3"/>
      <c r="L3" s="4"/>
      <c r="M3" s="4"/>
      <c r="N3" s="4"/>
      <c r="O3" s="4"/>
      <c r="P3" s="4"/>
      <c r="Q3" s="4"/>
      <c r="R3" s="4"/>
    </row>
    <row r="4" spans="1:19" ht="18.75" thickBot="1" x14ac:dyDescent="0.3">
      <c r="A4" s="296" t="s">
        <v>55</v>
      </c>
      <c r="B4" s="296"/>
      <c r="C4" s="296"/>
      <c r="D4" s="399" t="str">
        <f>'Z2_ZZL-e'!B21</f>
        <v>Kurs 3.4.</v>
      </c>
      <c r="E4" s="400"/>
      <c r="F4" s="400"/>
      <c r="G4" s="400"/>
      <c r="H4" s="400"/>
      <c r="I4" s="401"/>
      <c r="J4" s="3"/>
      <c r="K4" s="3"/>
      <c r="L4" s="4"/>
      <c r="M4" s="4"/>
      <c r="N4" s="4"/>
      <c r="O4" s="4"/>
      <c r="P4" s="4"/>
      <c r="Q4" s="4"/>
      <c r="R4" s="4"/>
    </row>
    <row r="5" spans="1:19" ht="23.25" thickBot="1" x14ac:dyDescent="0.3">
      <c r="A5" s="297" t="s">
        <v>56</v>
      </c>
      <c r="B5" s="297"/>
      <c r="C5" s="297"/>
      <c r="D5" s="298" t="str">
        <f>'Z2_ZZL-e'!C21</f>
        <v>Zarządzanie projektami</v>
      </c>
      <c r="E5" s="298"/>
      <c r="F5" s="298"/>
      <c r="G5" s="298"/>
      <c r="H5" s="298"/>
      <c r="I5" s="298"/>
      <c r="J5" s="298"/>
      <c r="K5" s="298"/>
      <c r="L5" s="299" t="s">
        <v>41</v>
      </c>
      <c r="M5" s="299"/>
      <c r="N5" s="74">
        <f>'Z2_ZZL-e'!D21</f>
        <v>2</v>
      </c>
      <c r="O5" s="299" t="s">
        <v>42</v>
      </c>
      <c r="P5" s="299"/>
      <c r="Q5" s="320" t="str">
        <f>'Z2_ZZL-e'!F17</f>
        <v>prof. G. Maniak</v>
      </c>
      <c r="R5" s="320"/>
      <c r="S5" s="32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(3)'!G6</f>
        <v>I</v>
      </c>
      <c r="H7" s="120" t="s">
        <v>46</v>
      </c>
      <c r="I7" s="40">
        <f>'M (3)'!I6</f>
        <v>1</v>
      </c>
      <c r="J7" s="219" t="s">
        <v>230</v>
      </c>
      <c r="K7" s="220"/>
      <c r="L7" s="406" t="s">
        <v>47</v>
      </c>
      <c r="M7" s="407"/>
      <c r="N7" s="7" t="s">
        <v>48</v>
      </c>
      <c r="O7" s="320" t="s">
        <v>49</v>
      </c>
      <c r="P7" s="320"/>
      <c r="Q7" s="321" t="s">
        <v>50</v>
      </c>
      <c r="R7" s="321"/>
      <c r="S7" s="75">
        <f>'Z2_ZZL-e'!G21</f>
        <v>12</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420</v>
      </c>
      <c r="C14" s="657"/>
      <c r="D14" s="657"/>
      <c r="E14" s="657"/>
      <c r="F14" s="657"/>
      <c r="G14" s="657"/>
      <c r="H14" s="657"/>
      <c r="I14" s="657"/>
      <c r="J14" s="657"/>
      <c r="K14" s="657"/>
      <c r="L14" s="657"/>
      <c r="M14" s="658"/>
      <c r="N14" s="659" t="s">
        <v>149</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154</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421</v>
      </c>
      <c r="C19" s="466"/>
      <c r="D19" s="466"/>
      <c r="E19" s="466"/>
      <c r="F19" s="466"/>
      <c r="G19" s="466"/>
      <c r="H19" s="466"/>
      <c r="I19" s="466"/>
      <c r="J19" s="466"/>
      <c r="K19" s="466"/>
      <c r="L19" s="466"/>
      <c r="M19" s="467"/>
      <c r="N19" s="474" t="s">
        <v>148</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422</v>
      </c>
      <c r="C24" s="466"/>
      <c r="D24" s="466"/>
      <c r="E24" s="466"/>
      <c r="F24" s="466"/>
      <c r="G24" s="466"/>
      <c r="H24" s="466"/>
      <c r="I24" s="466"/>
      <c r="J24" s="466"/>
      <c r="K24" s="466"/>
      <c r="L24" s="466"/>
      <c r="M24" s="467"/>
      <c r="N24" s="474" t="s">
        <v>151</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customHeight="1" thickBot="1" x14ac:dyDescent="0.3">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423</v>
      </c>
      <c r="C34" s="657"/>
      <c r="D34" s="657"/>
      <c r="E34" s="657"/>
      <c r="F34" s="657"/>
      <c r="G34" s="657"/>
      <c r="H34" s="657"/>
      <c r="I34" s="657"/>
      <c r="J34" s="657"/>
      <c r="K34" s="657"/>
      <c r="L34" s="657"/>
      <c r="M34" s="658"/>
      <c r="N34" s="659" t="s">
        <v>168</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172</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t="s">
        <v>176</v>
      </c>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424</v>
      </c>
      <c r="C39" s="466"/>
      <c r="D39" s="466"/>
      <c r="E39" s="466"/>
      <c r="F39" s="466"/>
      <c r="G39" s="466"/>
      <c r="H39" s="466"/>
      <c r="I39" s="466"/>
      <c r="J39" s="466"/>
      <c r="K39" s="466"/>
      <c r="L39" s="466"/>
      <c r="M39" s="467"/>
      <c r="N39" s="474" t="s">
        <v>165</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166</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425</v>
      </c>
      <c r="C44" s="466"/>
      <c r="D44" s="466"/>
      <c r="E44" s="466"/>
      <c r="F44" s="466"/>
      <c r="G44" s="466"/>
      <c r="H44" s="466"/>
      <c r="I44" s="466"/>
      <c r="J44" s="466"/>
      <c r="K44" s="466"/>
      <c r="L44" s="466"/>
      <c r="M44" s="467"/>
      <c r="N44" s="474" t="s">
        <v>164</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168</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customHeight="1" thickBot="1" x14ac:dyDescent="0.3">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301" t="s">
        <v>64</v>
      </c>
      <c r="B54" s="656" t="s">
        <v>426</v>
      </c>
      <c r="C54" s="657"/>
      <c r="D54" s="657"/>
      <c r="E54" s="657"/>
      <c r="F54" s="657"/>
      <c r="G54" s="657"/>
      <c r="H54" s="657"/>
      <c r="I54" s="657"/>
      <c r="J54" s="657"/>
      <c r="K54" s="657"/>
      <c r="L54" s="657"/>
      <c r="M54" s="658"/>
      <c r="N54" s="659" t="s">
        <v>187</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t="s">
        <v>189</v>
      </c>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t="s">
        <v>427</v>
      </c>
      <c r="C59" s="466"/>
      <c r="D59" s="466"/>
      <c r="E59" s="466"/>
      <c r="F59" s="466"/>
      <c r="G59" s="466"/>
      <c r="H59" s="466"/>
      <c r="I59" s="466"/>
      <c r="J59" s="466"/>
      <c r="K59" s="466"/>
      <c r="L59" s="466"/>
      <c r="M59" s="467"/>
      <c r="N59" s="474" t="s">
        <v>188</v>
      </c>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customHeight="1" x14ac:dyDescent="0.25">
      <c r="A64" s="302"/>
      <c r="B64" s="465" t="s">
        <v>428</v>
      </c>
      <c r="C64" s="466"/>
      <c r="D64" s="466"/>
      <c r="E64" s="466"/>
      <c r="F64" s="466"/>
      <c r="G64" s="466"/>
      <c r="H64" s="466"/>
      <c r="I64" s="466"/>
      <c r="J64" s="466"/>
      <c r="K64" s="466"/>
      <c r="L64" s="466"/>
      <c r="M64" s="467"/>
      <c r="N64" s="474" t="s">
        <v>186</v>
      </c>
      <c r="O64" s="475"/>
      <c r="P64" s="475"/>
      <c r="Q64" s="475"/>
      <c r="R64" s="475"/>
      <c r="S64" s="526"/>
    </row>
    <row r="65" spans="1:19" ht="15"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'Z2_ZZL-e'!G21</f>
        <v>12</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12</v>
      </c>
      <c r="H72" s="422"/>
      <c r="I72" s="423"/>
      <c r="J72" s="389"/>
      <c r="K72" s="431"/>
      <c r="L72" s="415" t="s">
        <v>97</v>
      </c>
      <c r="M72" s="416"/>
      <c r="N72" s="416"/>
      <c r="O72" s="416"/>
      <c r="P72" s="416"/>
      <c r="Q72" s="416"/>
      <c r="R72" s="416"/>
      <c r="S72" s="417"/>
    </row>
    <row r="73" spans="1:19" ht="15" customHeight="1" x14ac:dyDescent="0.25">
      <c r="A73" s="302"/>
      <c r="B73" s="391" t="s">
        <v>69</v>
      </c>
      <c r="C73" s="392"/>
      <c r="D73" s="392"/>
      <c r="E73" s="392"/>
      <c r="F73" s="393"/>
      <c r="G73" s="418"/>
      <c r="H73" s="419"/>
      <c r="I73" s="420"/>
      <c r="J73" s="389"/>
      <c r="K73" s="431"/>
      <c r="L73" s="415" t="s">
        <v>123</v>
      </c>
      <c r="M73" s="416"/>
      <c r="N73" s="416"/>
      <c r="O73" s="416"/>
      <c r="P73" s="416"/>
      <c r="Q73" s="416"/>
      <c r="R73" s="416"/>
      <c r="S73" s="417"/>
    </row>
    <row r="74" spans="1:19" ht="15" customHeight="1" x14ac:dyDescent="0.25">
      <c r="A74" s="302"/>
      <c r="B74" s="391" t="s">
        <v>70</v>
      </c>
      <c r="C74" s="392"/>
      <c r="D74" s="392"/>
      <c r="E74" s="392"/>
      <c r="F74" s="393"/>
      <c r="G74" s="418">
        <v>2</v>
      </c>
      <c r="H74" s="419"/>
      <c r="I74" s="420"/>
      <c r="J74" s="389"/>
      <c r="K74" s="431"/>
      <c r="L74" s="415" t="s">
        <v>114</v>
      </c>
      <c r="M74" s="416"/>
      <c r="N74" s="416"/>
      <c r="O74" s="416"/>
      <c r="P74" s="416"/>
      <c r="Q74" s="416"/>
      <c r="R74" s="416"/>
      <c r="S74" s="417"/>
    </row>
    <row r="75" spans="1:19" ht="15" customHeight="1" x14ac:dyDescent="0.25">
      <c r="A75" s="302"/>
      <c r="B75" s="391" t="s">
        <v>71</v>
      </c>
      <c r="C75" s="392"/>
      <c r="D75" s="392"/>
      <c r="E75" s="392"/>
      <c r="F75" s="393"/>
      <c r="G75" s="418">
        <f>'Z2_ZZL-e'!H21</f>
        <v>6</v>
      </c>
      <c r="H75" s="419"/>
      <c r="I75" s="420"/>
      <c r="J75" s="389"/>
      <c r="K75" s="431"/>
      <c r="L75" s="415"/>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v>4</v>
      </c>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116</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286</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c r="M83" s="416"/>
      <c r="N83" s="416"/>
      <c r="O83" s="416"/>
      <c r="P83" s="416"/>
      <c r="Q83" s="416"/>
      <c r="R83" s="416"/>
      <c r="S83" s="417"/>
    </row>
    <row r="84" spans="1:19" ht="15" customHeight="1" x14ac:dyDescent="0.25">
      <c r="A84" s="302"/>
      <c r="B84" s="448" t="s">
        <v>80</v>
      </c>
      <c r="C84" s="449"/>
      <c r="D84" s="449"/>
      <c r="E84" s="449"/>
      <c r="F84" s="450"/>
      <c r="G84" s="445">
        <f>'Z2_ZZL-e'!J21</f>
        <v>38</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50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'Z2_ZZL-e'!E21</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283</v>
      </c>
      <c r="C90" s="355"/>
      <c r="D90" s="355"/>
      <c r="E90" s="356"/>
      <c r="F90" s="357">
        <v>50</v>
      </c>
      <c r="G90" s="358"/>
      <c r="H90" s="358"/>
      <c r="I90" s="359"/>
      <c r="J90" s="332"/>
      <c r="K90" s="345"/>
      <c r="L90" s="336" t="s">
        <v>233</v>
      </c>
      <c r="M90" s="337"/>
      <c r="N90" s="337"/>
      <c r="O90" s="337"/>
      <c r="P90" s="337"/>
      <c r="Q90" s="337"/>
      <c r="R90" s="337"/>
      <c r="S90" s="338"/>
    </row>
    <row r="91" spans="1:19" ht="15" customHeight="1" x14ac:dyDescent="0.25">
      <c r="A91" s="328"/>
      <c r="B91" s="354" t="s">
        <v>121</v>
      </c>
      <c r="C91" s="355"/>
      <c r="D91" s="355"/>
      <c r="E91" s="356"/>
      <c r="F91" s="357">
        <v>50</v>
      </c>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93" customHeight="1" x14ac:dyDescent="0.25">
      <c r="A98" s="394"/>
      <c r="B98" s="363" t="s">
        <v>548</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63" customHeight="1" x14ac:dyDescent="0.25">
      <c r="A100" s="394"/>
      <c r="B100" s="363" t="s">
        <v>549</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50.1" customHeight="1" x14ac:dyDescent="0.25">
      <c r="A102" s="394"/>
      <c r="B102" s="363" t="s">
        <v>550</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lEUVnheEG8kLIR9JPsLQD8UEbkb7FPpgQYOmzZ1f7VKVASbRP9MG95gbNuzbyGrCTXyb36uSD2xcsiUBy+Acbg==" saltValue="O+5ibtv3FdBsbCK0wr/Ce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F9DE8197-0567-4828-8CF4-6E329813018C}">
      <formula1>ZAL</formula1>
    </dataValidation>
    <dataValidation type="list" allowBlank="1" showInputMessage="1" showErrorMessage="1" sqref="L7" xr:uid="{A8B34AD5-85B2-4832-95ED-76ABA1EEE5F2}">
      <formula1>STATUS</formula1>
    </dataValidation>
    <dataValidation type="list" allowBlank="1" showInputMessage="1" showErrorMessage="1" sqref="L72:L79" xr:uid="{DADAB0AE-B010-4E0C-B073-D8F270FDD48C}">
      <formula1>METODY</formula1>
    </dataValidation>
    <dataValidation type="list" allowBlank="1" showInputMessage="1" showErrorMessage="1" sqref="L81:L85" xr:uid="{3BBD4401-7E9C-4366-8AB5-C9B1EB93549D}">
      <formula1>PRAC_STUD</formula1>
    </dataValidation>
    <dataValidation type="list" allowBlank="1" showInputMessage="1" showErrorMessage="1" sqref="N14:S33" xr:uid="{B97EAD9E-02D9-4334-82AD-FAE4D487DABA}">
      <formula1>KEW_Z2</formula1>
    </dataValidation>
    <dataValidation type="list" allowBlank="1" showInputMessage="1" showErrorMessage="1" sqref="N34:S53" xr:uid="{527087BF-6E68-4526-B372-92B62CC943E8}">
      <formula1>KEU_Z2</formula1>
    </dataValidation>
    <dataValidation type="list" allowBlank="1" showInputMessage="1" showErrorMessage="1" sqref="N54:S68" xr:uid="{656121D1-85E0-4E64-9E16-4227C736BFB9}">
      <formula1>KEK_Z2</formula1>
    </dataValidation>
  </dataValidations>
  <hyperlinks>
    <hyperlink ref="O13" r:id="rId1" xr:uid="{BE05138F-5B68-4175-92E5-5FD1768D6E0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56CCA-74BF-47EC-8651-7A40659A1A64}">
  <sheetPr codeName="Arkusz19">
    <tabColor theme="7" tint="0.59999389629810485"/>
    <pageSetUpPr fitToPage="1"/>
  </sheetPr>
  <dimension ref="A1:S18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'Z2_ZZL-e'!B22</f>
        <v>Moduł Z2/4</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'Z2_ZZL-e'!C22</f>
        <v>Moduł dyplomowy (1)</v>
      </c>
      <c r="D4" s="197"/>
      <c r="E4" s="197"/>
      <c r="F4" s="197"/>
      <c r="G4" s="197"/>
      <c r="H4" s="197"/>
      <c r="I4" s="197"/>
      <c r="J4" s="197"/>
      <c r="K4" s="204" t="s">
        <v>41</v>
      </c>
      <c r="L4" s="205"/>
      <c r="M4" s="121">
        <f>'Z2_ZZL-e'!D22</f>
        <v>3</v>
      </c>
      <c r="N4" s="199" t="s">
        <v>42</v>
      </c>
      <c r="O4" s="200"/>
      <c r="P4" s="193" t="str">
        <f>'Z2_ZZL-e'!F22</f>
        <v>prof. A. Zelek</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45</v>
      </c>
      <c r="H6" s="114" t="s">
        <v>46</v>
      </c>
      <c r="I6" s="40">
        <v>1</v>
      </c>
      <c r="J6" s="7" t="s">
        <v>231</v>
      </c>
      <c r="K6" s="217" t="s">
        <v>47</v>
      </c>
      <c r="L6" s="217"/>
      <c r="M6" s="218" t="s">
        <v>48</v>
      </c>
      <c r="N6" s="218"/>
      <c r="O6" s="121" t="s">
        <v>49</v>
      </c>
      <c r="P6" s="219" t="s">
        <v>50</v>
      </c>
      <c r="Q6" s="220"/>
      <c r="R6" s="121">
        <f>'Z2_ZZL-e'!G22</f>
        <v>18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648" t="s">
        <v>342</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603</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27.5" customHeight="1" thickBot="1" x14ac:dyDescent="0.3">
      <c r="A22" s="653" t="s">
        <v>559</v>
      </c>
      <c r="B22" s="654"/>
      <c r="C22" s="654"/>
      <c r="D22" s="654"/>
      <c r="E22" s="654"/>
      <c r="F22" s="654" t="s">
        <v>560</v>
      </c>
      <c r="G22" s="654"/>
      <c r="H22" s="654"/>
      <c r="I22" s="654"/>
      <c r="J22" s="654"/>
      <c r="K22" s="654"/>
      <c r="L22" s="654" t="s">
        <v>343</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'Z2_ZZL-e'!B22</f>
        <v>Moduł Z2/4</v>
      </c>
      <c r="C26" s="248"/>
      <c r="D26" s="33" t="str">
        <f>'Z2_ZZL-e'!B23</f>
        <v>Kurs 4.1.</v>
      </c>
      <c r="E26" s="68" t="str">
        <f>'Z2_ZZL-e'!B22</f>
        <v>Moduł Z2/4</v>
      </c>
      <c r="F26" s="268" t="str">
        <f>'Z2_ZZL-e'!B24</f>
        <v>Kurs 4.2.</v>
      </c>
      <c r="G26" s="269"/>
      <c r="H26" s="276"/>
      <c r="I26" s="277"/>
      <c r="J26" s="34"/>
      <c r="K26" s="284"/>
      <c r="L26" s="285"/>
      <c r="M26" s="284"/>
      <c r="N26" s="285"/>
      <c r="O26" s="286"/>
      <c r="P26" s="287"/>
      <c r="Q26" s="286"/>
      <c r="R26" s="288"/>
    </row>
    <row r="27" spans="1:19" s="69" customFormat="1" ht="59.25" customHeight="1" x14ac:dyDescent="0.25">
      <c r="A27" s="88" t="s">
        <v>56</v>
      </c>
      <c r="B27" s="529" t="str">
        <f>'Z2_ZZL-e'!C23</f>
        <v>Metodyka pisania prac magisterskich</v>
      </c>
      <c r="C27" s="530"/>
      <c r="D27" s="531"/>
      <c r="E27" s="532" t="str">
        <f>'Z2_ZZL-e'!C24</f>
        <v>Metody prowadzenia badań ekonomicznych</v>
      </c>
      <c r="F27" s="533"/>
      <c r="G27" s="534"/>
      <c r="H27" s="535"/>
      <c r="I27" s="536"/>
      <c r="J27" s="537"/>
      <c r="K27" s="538"/>
      <c r="L27" s="539"/>
      <c r="M27" s="539"/>
      <c r="N27" s="540"/>
      <c r="O27" s="541"/>
      <c r="P27" s="542"/>
      <c r="Q27" s="542"/>
      <c r="R27" s="543"/>
    </row>
    <row r="28" spans="1:19" s="69" customFormat="1" ht="30" customHeight="1" thickBot="1" x14ac:dyDescent="0.3">
      <c r="A28" s="39" t="s">
        <v>57</v>
      </c>
      <c r="B28" s="249">
        <f>'Z2_ZZL-e'!D23</f>
        <v>1</v>
      </c>
      <c r="C28" s="250"/>
      <c r="D28" s="251"/>
      <c r="E28" s="273">
        <f>'Z2_ZZL-e'!D24</f>
        <v>2</v>
      </c>
      <c r="F28" s="274"/>
      <c r="G28" s="275"/>
      <c r="H28" s="281"/>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29" t="s">
        <v>488</v>
      </c>
      <c r="G29" s="130"/>
      <c r="H29" s="131"/>
      <c r="I29" s="142"/>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x14ac:dyDescent="0.25"/>
    <row r="37" spans="2:17" s="69" customFormat="1" x14ac:dyDescent="0.25"/>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69" customFormat="1" x14ac:dyDescent="0.25"/>
    <row r="66" s="69" customFormat="1" x14ac:dyDescent="0.25"/>
    <row r="67" s="69" customFormat="1" x14ac:dyDescent="0.25"/>
    <row r="68" s="69" customFormat="1" x14ac:dyDescent="0.25"/>
    <row r="69" s="69" customFormat="1" x14ac:dyDescent="0.25"/>
    <row r="70" s="69" customFormat="1" x14ac:dyDescent="0.25"/>
    <row r="71" s="69" customFormat="1" x14ac:dyDescent="0.25"/>
    <row r="72" s="69" customFormat="1" x14ac:dyDescent="0.25"/>
    <row r="73" s="69" customFormat="1" x14ac:dyDescent="0.25"/>
    <row r="74" s="69" customFormat="1" x14ac:dyDescent="0.25"/>
    <row r="75" s="69" customFormat="1" x14ac:dyDescent="0.25"/>
    <row r="76" s="69" customFormat="1" x14ac:dyDescent="0.25"/>
    <row r="77" s="69" customFormat="1" x14ac:dyDescent="0.25"/>
    <row r="78" s="69" customFormat="1" x14ac:dyDescent="0.25"/>
    <row r="79" s="69" customFormat="1" x14ac:dyDescent="0.25"/>
    <row r="80" s="69" customFormat="1" x14ac:dyDescent="0.25"/>
    <row r="81" s="69" customFormat="1" x14ac:dyDescent="0.25"/>
    <row r="82" s="69" customFormat="1" x14ac:dyDescent="0.25"/>
    <row r="83" s="69" customFormat="1" x14ac:dyDescent="0.25"/>
    <row r="84" s="69" customFormat="1" x14ac:dyDescent="0.25"/>
    <row r="85" s="69" customFormat="1" x14ac:dyDescent="0.25"/>
    <row r="86" s="69" customFormat="1" x14ac:dyDescent="0.25"/>
    <row r="87" s="69" customFormat="1" x14ac:dyDescent="0.25"/>
    <row r="88" s="69" customFormat="1" x14ac:dyDescent="0.25"/>
    <row r="89" s="69" customFormat="1" x14ac:dyDescent="0.25"/>
    <row r="90" s="69" customFormat="1" x14ac:dyDescent="0.25"/>
    <row r="91" s="69" customFormat="1" x14ac:dyDescent="0.25"/>
    <row r="92" s="69" customFormat="1" x14ac:dyDescent="0.25"/>
    <row r="93" s="69" customFormat="1" x14ac:dyDescent="0.25"/>
    <row r="94" s="69" customFormat="1" x14ac:dyDescent="0.25"/>
    <row r="95" s="69" customFormat="1" x14ac:dyDescent="0.25"/>
    <row r="96" s="69" customFormat="1" x14ac:dyDescent="0.25"/>
    <row r="97" s="69" customFormat="1" x14ac:dyDescent="0.25"/>
    <row r="98" s="69" customFormat="1" x14ac:dyDescent="0.25"/>
    <row r="99" s="69" customFormat="1" x14ac:dyDescent="0.25"/>
    <row r="100" s="69" customFormat="1" x14ac:dyDescent="0.25"/>
    <row r="101" s="69" customFormat="1" x14ac:dyDescent="0.25"/>
    <row r="102" s="69" customFormat="1" x14ac:dyDescent="0.25"/>
    <row r="103" s="69" customFormat="1" x14ac:dyDescent="0.25"/>
    <row r="104" s="69" customFormat="1" x14ac:dyDescent="0.25"/>
    <row r="105" s="69" customFormat="1" x14ac:dyDescent="0.25"/>
    <row r="106" s="69" customFormat="1" x14ac:dyDescent="0.25"/>
    <row r="107" s="69" customFormat="1" x14ac:dyDescent="0.25"/>
    <row r="108" s="69" customFormat="1" x14ac:dyDescent="0.25"/>
    <row r="109" s="69" customFormat="1" x14ac:dyDescent="0.25"/>
    <row r="110" s="69" customFormat="1" x14ac:dyDescent="0.25"/>
    <row r="111" s="69" customFormat="1" x14ac:dyDescent="0.25"/>
    <row r="112" s="69" customFormat="1" x14ac:dyDescent="0.25"/>
    <row r="113" s="69" customFormat="1" x14ac:dyDescent="0.25"/>
    <row r="114" s="69" customFormat="1" x14ac:dyDescent="0.25"/>
    <row r="115" s="69" customFormat="1" x14ac:dyDescent="0.25"/>
    <row r="116" s="69" customFormat="1" x14ac:dyDescent="0.25"/>
    <row r="117" s="69" customFormat="1" x14ac:dyDescent="0.25"/>
    <row r="118" s="69" customFormat="1" x14ac:dyDescent="0.25"/>
    <row r="119" s="69" customFormat="1" x14ac:dyDescent="0.25"/>
    <row r="120" s="69" customFormat="1" x14ac:dyDescent="0.25"/>
    <row r="121" s="69" customFormat="1" x14ac:dyDescent="0.25"/>
    <row r="122" s="69" customFormat="1" x14ac:dyDescent="0.25"/>
    <row r="123" s="69" customFormat="1" x14ac:dyDescent="0.25"/>
    <row r="124" s="69" customFormat="1" x14ac:dyDescent="0.25"/>
    <row r="125" s="69" customFormat="1" x14ac:dyDescent="0.25"/>
    <row r="126" s="69" customFormat="1" x14ac:dyDescent="0.25"/>
    <row r="127" s="69" customFormat="1" x14ac:dyDescent="0.25"/>
    <row r="128" s="69" customFormat="1" x14ac:dyDescent="0.25"/>
    <row r="129" s="69" customFormat="1" x14ac:dyDescent="0.25"/>
    <row r="130" s="69" customFormat="1" x14ac:dyDescent="0.25"/>
    <row r="131" s="69" customFormat="1" x14ac:dyDescent="0.25"/>
    <row r="132" s="69" customFormat="1" x14ac:dyDescent="0.25"/>
    <row r="133" s="69" customFormat="1" x14ac:dyDescent="0.25"/>
    <row r="134" s="69" customFormat="1" x14ac:dyDescent="0.25"/>
    <row r="135" s="69" customFormat="1" x14ac:dyDescent="0.25"/>
    <row r="136" s="69" customFormat="1" x14ac:dyDescent="0.25"/>
    <row r="137" s="69" customFormat="1" x14ac:dyDescent="0.25"/>
    <row r="138" s="69" customFormat="1" x14ac:dyDescent="0.25"/>
    <row r="139" s="69" customFormat="1" x14ac:dyDescent="0.25"/>
    <row r="140" s="69" customFormat="1" x14ac:dyDescent="0.25"/>
    <row r="141" s="69" customFormat="1" x14ac:dyDescent="0.25"/>
    <row r="142" s="69" customFormat="1" x14ac:dyDescent="0.25"/>
    <row r="143" s="69" customFormat="1" x14ac:dyDescent="0.25"/>
    <row r="144" s="69" customFormat="1" x14ac:dyDescent="0.25"/>
    <row r="145" s="69" customFormat="1" x14ac:dyDescent="0.25"/>
    <row r="146" s="69" customFormat="1" x14ac:dyDescent="0.25"/>
    <row r="147" s="69" customFormat="1" x14ac:dyDescent="0.25"/>
    <row r="148" s="69" customFormat="1" x14ac:dyDescent="0.25"/>
    <row r="149" s="69" customFormat="1" x14ac:dyDescent="0.25"/>
    <row r="150" s="69" customFormat="1" x14ac:dyDescent="0.25"/>
    <row r="151" s="69" customFormat="1" x14ac:dyDescent="0.25"/>
    <row r="152" s="69" customFormat="1" x14ac:dyDescent="0.25"/>
    <row r="153" s="69" customFormat="1" x14ac:dyDescent="0.25"/>
    <row r="154" s="69" customFormat="1" x14ac:dyDescent="0.25"/>
    <row r="155" s="69" customFormat="1" x14ac:dyDescent="0.25"/>
    <row r="156" s="69" customFormat="1" x14ac:dyDescent="0.25"/>
    <row r="157" s="69" customFormat="1" x14ac:dyDescent="0.25"/>
    <row r="158" s="69" customFormat="1" x14ac:dyDescent="0.25"/>
    <row r="159" s="69" customFormat="1" x14ac:dyDescent="0.25"/>
    <row r="160" s="69" customFormat="1" x14ac:dyDescent="0.25"/>
    <row r="161" s="69" customFormat="1" x14ac:dyDescent="0.25"/>
    <row r="162" s="69" customFormat="1" x14ac:dyDescent="0.25"/>
    <row r="163" s="69" customFormat="1" x14ac:dyDescent="0.25"/>
    <row r="164" s="69" customFormat="1" x14ac:dyDescent="0.25"/>
    <row r="165" s="69" customFormat="1" x14ac:dyDescent="0.25"/>
    <row r="166" s="69" customFormat="1" x14ac:dyDescent="0.25"/>
    <row r="167" s="69" customFormat="1" x14ac:dyDescent="0.25"/>
    <row r="168" s="69" customFormat="1" x14ac:dyDescent="0.25"/>
    <row r="169" s="69" customFormat="1" x14ac:dyDescent="0.25"/>
    <row r="170" s="69" customFormat="1" x14ac:dyDescent="0.25"/>
    <row r="171" s="69" customFormat="1" x14ac:dyDescent="0.25"/>
    <row r="172" s="69" customFormat="1" x14ac:dyDescent="0.25"/>
    <row r="173" s="69" customFormat="1" x14ac:dyDescent="0.25"/>
    <row r="174" s="69" customFormat="1" x14ac:dyDescent="0.25"/>
    <row r="175" s="69" customFormat="1" x14ac:dyDescent="0.25"/>
    <row r="176" s="69" customFormat="1" x14ac:dyDescent="0.25"/>
    <row r="177" spans="1:18" s="69" customFormat="1" x14ac:dyDescent="0.25"/>
    <row r="178" spans="1:18" s="69" customFormat="1" x14ac:dyDescent="0.25"/>
    <row r="179" spans="1:18" s="69" customFormat="1" x14ac:dyDescent="0.25"/>
    <row r="180" spans="1:18" s="69" customFormat="1" x14ac:dyDescent="0.25"/>
    <row r="181" spans="1:18" s="69" customFormat="1" x14ac:dyDescent="0.25"/>
    <row r="182" spans="1:18" s="69" customFormat="1" x14ac:dyDescent="0.25"/>
    <row r="183" spans="1:18" x14ac:dyDescent="0.25">
      <c r="A183" s="69"/>
      <c r="B183" s="69"/>
      <c r="C183" s="69"/>
      <c r="D183" s="69"/>
      <c r="E183" s="69"/>
      <c r="F183" s="69"/>
      <c r="G183" s="69"/>
      <c r="H183" s="69"/>
      <c r="I183" s="69"/>
      <c r="J183" s="69"/>
      <c r="K183" s="69"/>
      <c r="L183" s="69"/>
      <c r="M183" s="69"/>
      <c r="N183" s="69"/>
      <c r="O183" s="69"/>
      <c r="P183" s="69"/>
      <c r="Q183" s="69"/>
      <c r="R183" s="69"/>
    </row>
    <row r="184" spans="1:18" x14ac:dyDescent="0.25">
      <c r="A184" s="69"/>
      <c r="B184" s="69"/>
      <c r="C184" s="69"/>
      <c r="D184" s="69"/>
      <c r="E184" s="69"/>
      <c r="F184" s="69"/>
      <c r="G184" s="69"/>
      <c r="H184" s="69"/>
      <c r="I184" s="69"/>
      <c r="J184" s="69"/>
      <c r="K184" s="69"/>
      <c r="L184" s="69"/>
      <c r="M184" s="69"/>
      <c r="N184" s="69"/>
      <c r="O184" s="69"/>
      <c r="P184" s="69"/>
      <c r="Q184" s="69"/>
      <c r="R184" s="69"/>
    </row>
    <row r="185" spans="1:18" x14ac:dyDescent="0.25">
      <c r="A185" s="69"/>
      <c r="B185" s="69"/>
      <c r="C185" s="69"/>
      <c r="D185" s="69"/>
      <c r="E185" s="69"/>
      <c r="F185" s="69"/>
      <c r="G185" s="69"/>
      <c r="H185" s="69"/>
      <c r="I185" s="69"/>
      <c r="J185" s="69"/>
      <c r="K185" s="69"/>
      <c r="L185" s="69"/>
      <c r="M185" s="69"/>
      <c r="N185" s="69"/>
      <c r="O185" s="69"/>
      <c r="P185" s="69"/>
      <c r="Q185" s="69"/>
      <c r="R185" s="69"/>
    </row>
    <row r="186" spans="1:18" x14ac:dyDescent="0.25">
      <c r="A186" s="69"/>
      <c r="B186" s="69"/>
      <c r="C186" s="69"/>
      <c r="D186" s="69"/>
      <c r="E186" s="69"/>
      <c r="F186" s="69"/>
      <c r="G186" s="69"/>
      <c r="H186" s="69"/>
      <c r="I186" s="69"/>
      <c r="J186" s="69"/>
      <c r="K186" s="69"/>
      <c r="L186" s="69"/>
      <c r="M186" s="69"/>
      <c r="N186" s="69"/>
      <c r="O186" s="69"/>
      <c r="P186" s="69"/>
      <c r="Q186" s="69"/>
      <c r="R186" s="69"/>
    </row>
  </sheetData>
  <sheetProtection algorithmName="SHA-512" hashValue="KZXPLYt8uPfpcox/8itpo/C5bubkD8HksqMXHFo2oGag6VlJwyJYRBGdaSIIOC5XTb8zBEz/Ki1hMXYjHKMVBw==" saltValue="CaXbCAEZc7k/+YL/HO9Yig=="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9E7AE56C-74C7-455F-B167-6755924D2842}">
      <formula1>20</formula1>
      <formula2>1200</formula2>
    </dataValidation>
    <dataValidation type="list" allowBlank="1" showInputMessage="1" showErrorMessage="1" sqref="K6:L6" xr:uid="{3CF4B45B-7C6A-4728-B6D7-0F42CC22F2E7}">
      <formula1>STATUS</formula1>
    </dataValidation>
  </dataValidations>
  <hyperlinks>
    <hyperlink ref="F29" r:id="rId1" xr:uid="{F596BBB2-3572-4452-9B81-3D1319883CA2}"/>
    <hyperlink ref="C29" r:id="rId2" xr:uid="{8775859D-79C1-42E8-9767-0EB49F7C7CD8}"/>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86377-0D46-405F-9192-7B16E7A53126}">
  <sheetPr codeName="Arkusz20">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'Z2_ZZL-e'!B22</f>
        <v>Moduł Z2/4</v>
      </c>
      <c r="B3" s="398"/>
      <c r="C3" s="398"/>
      <c r="D3" s="402" t="str">
        <f>'Z2_ZZL-e'!C22</f>
        <v>Moduł dyplomowy (1)</v>
      </c>
      <c r="E3" s="403"/>
      <c r="F3" s="403"/>
      <c r="G3" s="403"/>
      <c r="H3" s="403"/>
      <c r="I3" s="404"/>
      <c r="J3" s="3"/>
      <c r="K3" s="3"/>
      <c r="L3" s="4"/>
      <c r="M3" s="4"/>
      <c r="N3" s="4"/>
      <c r="O3" s="4"/>
      <c r="P3" s="4"/>
      <c r="Q3" s="4"/>
      <c r="R3" s="4"/>
    </row>
    <row r="4" spans="1:19" ht="18.75" thickBot="1" x14ac:dyDescent="0.3">
      <c r="A4" s="296" t="s">
        <v>55</v>
      </c>
      <c r="B4" s="296"/>
      <c r="C4" s="296"/>
      <c r="D4" s="399" t="str">
        <f>'Z2_ZZL-e'!B23</f>
        <v>Kurs 4.1.</v>
      </c>
      <c r="E4" s="400"/>
      <c r="F4" s="400"/>
      <c r="G4" s="400"/>
      <c r="H4" s="400"/>
      <c r="I4" s="401"/>
      <c r="J4" s="3"/>
      <c r="K4" s="3"/>
      <c r="L4" s="4"/>
      <c r="M4" s="4"/>
      <c r="N4" s="4"/>
      <c r="O4" s="4"/>
      <c r="P4" s="4"/>
      <c r="Q4" s="4"/>
      <c r="R4" s="4"/>
    </row>
    <row r="5" spans="1:19" ht="23.25" thickBot="1" x14ac:dyDescent="0.3">
      <c r="A5" s="297" t="s">
        <v>56</v>
      </c>
      <c r="B5" s="297"/>
      <c r="C5" s="297"/>
      <c r="D5" s="298" t="str">
        <f>'Z2_ZZL-e'!C23</f>
        <v>Metodyka pisania prac magisterskich</v>
      </c>
      <c r="E5" s="298"/>
      <c r="F5" s="298"/>
      <c r="G5" s="298"/>
      <c r="H5" s="298"/>
      <c r="I5" s="298"/>
      <c r="J5" s="298"/>
      <c r="K5" s="298"/>
      <c r="L5" s="299" t="s">
        <v>41</v>
      </c>
      <c r="M5" s="299"/>
      <c r="N5" s="74">
        <f>'Z2_ZZL-e'!D23</f>
        <v>1</v>
      </c>
      <c r="O5" s="299" t="s">
        <v>42</v>
      </c>
      <c r="P5" s="299"/>
      <c r="Q5" s="300" t="str">
        <f>'Z2_ZZL-e'!F22</f>
        <v>prof. A. Zelek</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(4)'!G6</f>
        <v>I</v>
      </c>
      <c r="H7" s="120" t="s">
        <v>46</v>
      </c>
      <c r="I7" s="40">
        <f>'M (4)'!I6</f>
        <v>1</v>
      </c>
      <c r="J7" s="219" t="s">
        <v>230</v>
      </c>
      <c r="K7" s="220"/>
      <c r="L7" s="406" t="s">
        <v>47</v>
      </c>
      <c r="M7" s="407"/>
      <c r="N7" s="7" t="s">
        <v>48</v>
      </c>
      <c r="O7" s="320" t="s">
        <v>49</v>
      </c>
      <c r="P7" s="320"/>
      <c r="Q7" s="321" t="s">
        <v>50</v>
      </c>
      <c r="R7" s="321"/>
      <c r="S7" s="75">
        <f>'Z2_ZZL-e'!G23</f>
        <v>6</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604</v>
      </c>
      <c r="C14" s="657"/>
      <c r="D14" s="657"/>
      <c r="E14" s="657"/>
      <c r="F14" s="657"/>
      <c r="G14" s="657"/>
      <c r="H14" s="657"/>
      <c r="I14" s="657"/>
      <c r="J14" s="657"/>
      <c r="K14" s="657"/>
      <c r="L14" s="657"/>
      <c r="M14" s="658"/>
      <c r="N14" s="659" t="s">
        <v>161</v>
      </c>
      <c r="O14" s="660"/>
      <c r="P14" s="660"/>
      <c r="Q14" s="660"/>
      <c r="R14" s="660"/>
      <c r="S14" s="661"/>
    </row>
    <row r="15" spans="1:19" ht="15" customHeight="1" x14ac:dyDescent="0.25">
      <c r="A15" s="302"/>
      <c r="B15" s="468"/>
      <c r="C15" s="664"/>
      <c r="D15" s="664"/>
      <c r="E15" s="664"/>
      <c r="F15" s="664"/>
      <c r="G15" s="664"/>
      <c r="H15" s="664"/>
      <c r="I15" s="664"/>
      <c r="J15" s="664"/>
      <c r="K15" s="664"/>
      <c r="L15" s="664"/>
      <c r="M15" s="470"/>
      <c r="N15" s="477"/>
      <c r="O15" s="478"/>
      <c r="P15" s="478"/>
      <c r="Q15" s="478"/>
      <c r="R15" s="478"/>
      <c r="S15" s="479"/>
    </row>
    <row r="16" spans="1:19" ht="15" customHeight="1" x14ac:dyDescent="0.25">
      <c r="A16" s="302"/>
      <c r="B16" s="468"/>
      <c r="C16" s="664"/>
      <c r="D16" s="664"/>
      <c r="E16" s="664"/>
      <c r="F16" s="664"/>
      <c r="G16" s="664"/>
      <c r="H16" s="664"/>
      <c r="I16" s="664"/>
      <c r="J16" s="664"/>
      <c r="K16" s="664"/>
      <c r="L16" s="664"/>
      <c r="M16" s="470"/>
      <c r="N16" s="477"/>
      <c r="O16" s="478"/>
      <c r="P16" s="478"/>
      <c r="Q16" s="478"/>
      <c r="R16" s="478"/>
      <c r="S16" s="479"/>
    </row>
    <row r="17" spans="1:19" ht="15" customHeight="1" x14ac:dyDescent="0.25">
      <c r="A17" s="302"/>
      <c r="B17" s="468"/>
      <c r="C17" s="664"/>
      <c r="D17" s="664"/>
      <c r="E17" s="664"/>
      <c r="F17" s="664"/>
      <c r="G17" s="664"/>
      <c r="H17" s="664"/>
      <c r="I17" s="664"/>
      <c r="J17" s="664"/>
      <c r="K17" s="664"/>
      <c r="L17" s="664"/>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605</v>
      </c>
      <c r="C19" s="466"/>
      <c r="D19" s="466"/>
      <c r="E19" s="466"/>
      <c r="F19" s="466"/>
      <c r="G19" s="466"/>
      <c r="H19" s="466"/>
      <c r="I19" s="466"/>
      <c r="J19" s="466"/>
      <c r="K19" s="466"/>
      <c r="L19" s="466"/>
      <c r="M19" s="467"/>
      <c r="N19" s="474" t="s">
        <v>161</v>
      </c>
      <c r="O19" s="475"/>
      <c r="P19" s="475"/>
      <c r="Q19" s="475"/>
      <c r="R19" s="475"/>
      <c r="S19" s="476"/>
    </row>
    <row r="20" spans="1:19" ht="15" customHeight="1" x14ac:dyDescent="0.25">
      <c r="A20" s="302"/>
      <c r="B20" s="468"/>
      <c r="C20" s="664"/>
      <c r="D20" s="664"/>
      <c r="E20" s="664"/>
      <c r="F20" s="664"/>
      <c r="G20" s="664"/>
      <c r="H20" s="664"/>
      <c r="I20" s="664"/>
      <c r="J20" s="664"/>
      <c r="K20" s="664"/>
      <c r="L20" s="664"/>
      <c r="M20" s="470"/>
      <c r="N20" s="477" t="s">
        <v>151</v>
      </c>
      <c r="O20" s="478"/>
      <c r="P20" s="478"/>
      <c r="Q20" s="478"/>
      <c r="R20" s="478"/>
      <c r="S20" s="479"/>
    </row>
    <row r="21" spans="1:19" ht="15" customHeight="1" x14ac:dyDescent="0.25">
      <c r="A21" s="302"/>
      <c r="B21" s="468"/>
      <c r="C21" s="664"/>
      <c r="D21" s="664"/>
      <c r="E21" s="664"/>
      <c r="F21" s="664"/>
      <c r="G21" s="664"/>
      <c r="H21" s="664"/>
      <c r="I21" s="664"/>
      <c r="J21" s="664"/>
      <c r="K21" s="664"/>
      <c r="L21" s="664"/>
      <c r="M21" s="470"/>
      <c r="N21" s="477"/>
      <c r="O21" s="478"/>
      <c r="P21" s="478"/>
      <c r="Q21" s="478"/>
      <c r="R21" s="478"/>
      <c r="S21" s="479"/>
    </row>
    <row r="22" spans="1:19" ht="15" customHeight="1" x14ac:dyDescent="0.25">
      <c r="A22" s="302"/>
      <c r="B22" s="468"/>
      <c r="C22" s="664"/>
      <c r="D22" s="664"/>
      <c r="E22" s="664"/>
      <c r="F22" s="664"/>
      <c r="G22" s="664"/>
      <c r="H22" s="664"/>
      <c r="I22" s="664"/>
      <c r="J22" s="664"/>
      <c r="K22" s="664"/>
      <c r="L22" s="664"/>
      <c r="M22" s="470"/>
      <c r="N22" s="477"/>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429</v>
      </c>
      <c r="C24" s="466"/>
      <c r="D24" s="466"/>
      <c r="E24" s="466"/>
      <c r="F24" s="466"/>
      <c r="G24" s="466"/>
      <c r="H24" s="466"/>
      <c r="I24" s="466"/>
      <c r="J24" s="466"/>
      <c r="K24" s="466"/>
      <c r="L24" s="466"/>
      <c r="M24" s="467"/>
      <c r="N24" s="474" t="s">
        <v>151</v>
      </c>
      <c r="O24" s="475"/>
      <c r="P24" s="475"/>
      <c r="Q24" s="475"/>
      <c r="R24" s="475"/>
      <c r="S24" s="476"/>
    </row>
    <row r="25" spans="1:19" ht="15" customHeight="1" x14ac:dyDescent="0.25">
      <c r="A25" s="302"/>
      <c r="B25" s="468"/>
      <c r="C25" s="664"/>
      <c r="D25" s="664"/>
      <c r="E25" s="664"/>
      <c r="F25" s="664"/>
      <c r="G25" s="664"/>
      <c r="H25" s="664"/>
      <c r="I25" s="664"/>
      <c r="J25" s="664"/>
      <c r="K25" s="664"/>
      <c r="L25" s="664"/>
      <c r="M25" s="470"/>
      <c r="N25" s="477" t="s">
        <v>152</v>
      </c>
      <c r="O25" s="478"/>
      <c r="P25" s="478"/>
      <c r="Q25" s="478"/>
      <c r="R25" s="478"/>
      <c r="S25" s="479"/>
    </row>
    <row r="26" spans="1:19" ht="15" customHeight="1" x14ac:dyDescent="0.25">
      <c r="A26" s="302"/>
      <c r="B26" s="468"/>
      <c r="C26" s="664"/>
      <c r="D26" s="664"/>
      <c r="E26" s="664"/>
      <c r="F26" s="664"/>
      <c r="G26" s="664"/>
      <c r="H26" s="664"/>
      <c r="I26" s="664"/>
      <c r="J26" s="664"/>
      <c r="K26" s="664"/>
      <c r="L26" s="664"/>
      <c r="M26" s="470"/>
      <c r="N26" s="477" t="s">
        <v>161</v>
      </c>
      <c r="O26" s="478"/>
      <c r="P26" s="478"/>
      <c r="Q26" s="478"/>
      <c r="R26" s="478"/>
      <c r="S26" s="479"/>
    </row>
    <row r="27" spans="1:19" ht="15" customHeight="1" x14ac:dyDescent="0.25">
      <c r="A27" s="302"/>
      <c r="B27" s="468"/>
      <c r="C27" s="664"/>
      <c r="D27" s="664"/>
      <c r="E27" s="664"/>
      <c r="F27" s="664"/>
      <c r="G27" s="664"/>
      <c r="H27" s="664"/>
      <c r="I27" s="664"/>
      <c r="J27" s="664"/>
      <c r="K27" s="664"/>
      <c r="L27" s="664"/>
      <c r="M27" s="470"/>
      <c r="N27" s="477"/>
      <c r="O27" s="478"/>
      <c r="P27" s="478"/>
      <c r="Q27" s="478"/>
      <c r="R27" s="478"/>
      <c r="S27" s="479"/>
    </row>
    <row r="28" spans="1:19" ht="15" customHeight="1" thickBot="1" x14ac:dyDescent="0.3">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430</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664"/>
      <c r="D35" s="664"/>
      <c r="E35" s="664"/>
      <c r="F35" s="664"/>
      <c r="G35" s="664"/>
      <c r="H35" s="664"/>
      <c r="I35" s="664"/>
      <c r="J35" s="664"/>
      <c r="K35" s="664"/>
      <c r="L35" s="664"/>
      <c r="M35" s="470"/>
      <c r="N35" s="477" t="s">
        <v>182</v>
      </c>
      <c r="O35" s="478"/>
      <c r="P35" s="478"/>
      <c r="Q35" s="478"/>
      <c r="R35" s="478"/>
      <c r="S35" s="479"/>
    </row>
    <row r="36" spans="1:19" ht="15" customHeight="1" x14ac:dyDescent="0.25">
      <c r="A36" s="308"/>
      <c r="B36" s="468"/>
      <c r="C36" s="664"/>
      <c r="D36" s="664"/>
      <c r="E36" s="664"/>
      <c r="F36" s="664"/>
      <c r="G36" s="664"/>
      <c r="H36" s="664"/>
      <c r="I36" s="664"/>
      <c r="J36" s="664"/>
      <c r="K36" s="664"/>
      <c r="L36" s="664"/>
      <c r="M36" s="470"/>
      <c r="N36" s="477" t="s">
        <v>172</v>
      </c>
      <c r="O36" s="478"/>
      <c r="P36" s="478"/>
      <c r="Q36" s="478"/>
      <c r="R36" s="478"/>
      <c r="S36" s="479"/>
    </row>
    <row r="37" spans="1:19" ht="15" customHeight="1" x14ac:dyDescent="0.25">
      <c r="A37" s="308"/>
      <c r="B37" s="468"/>
      <c r="C37" s="664"/>
      <c r="D37" s="664"/>
      <c r="E37" s="664"/>
      <c r="F37" s="664"/>
      <c r="G37" s="664"/>
      <c r="H37" s="664"/>
      <c r="I37" s="664"/>
      <c r="J37" s="664"/>
      <c r="K37" s="664"/>
      <c r="L37" s="664"/>
      <c r="M37" s="470"/>
      <c r="N37" s="477" t="s">
        <v>168</v>
      </c>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t="s">
        <v>175</v>
      </c>
      <c r="O38" s="520"/>
      <c r="P38" s="520"/>
      <c r="Q38" s="520"/>
      <c r="R38" s="520"/>
      <c r="S38" s="521"/>
    </row>
    <row r="39" spans="1:19" ht="15" customHeight="1" x14ac:dyDescent="0.25">
      <c r="A39" s="308"/>
      <c r="B39" s="465" t="s">
        <v>464</v>
      </c>
      <c r="C39" s="466"/>
      <c r="D39" s="466"/>
      <c r="E39" s="466"/>
      <c r="F39" s="466"/>
      <c r="G39" s="466"/>
      <c r="H39" s="466"/>
      <c r="I39" s="466"/>
      <c r="J39" s="466"/>
      <c r="K39" s="466"/>
      <c r="L39" s="466"/>
      <c r="M39" s="467"/>
      <c r="N39" s="474" t="s">
        <v>164</v>
      </c>
      <c r="O39" s="475"/>
      <c r="P39" s="475"/>
      <c r="Q39" s="475"/>
      <c r="R39" s="475"/>
      <c r="S39" s="476"/>
    </row>
    <row r="40" spans="1:19" ht="15" customHeight="1" x14ac:dyDescent="0.25">
      <c r="A40" s="308"/>
      <c r="B40" s="468"/>
      <c r="C40" s="664"/>
      <c r="D40" s="664"/>
      <c r="E40" s="664"/>
      <c r="F40" s="664"/>
      <c r="G40" s="664"/>
      <c r="H40" s="664"/>
      <c r="I40" s="664"/>
      <c r="J40" s="664"/>
      <c r="K40" s="664"/>
      <c r="L40" s="664"/>
      <c r="M40" s="470"/>
      <c r="N40" s="477" t="s">
        <v>182</v>
      </c>
      <c r="O40" s="478"/>
      <c r="P40" s="478"/>
      <c r="Q40" s="478"/>
      <c r="R40" s="478"/>
      <c r="S40" s="479"/>
    </row>
    <row r="41" spans="1:19" ht="15" customHeight="1" x14ac:dyDescent="0.25">
      <c r="A41" s="308"/>
      <c r="B41" s="468"/>
      <c r="C41" s="664"/>
      <c r="D41" s="664"/>
      <c r="E41" s="664"/>
      <c r="F41" s="664"/>
      <c r="G41" s="664"/>
      <c r="H41" s="664"/>
      <c r="I41" s="664"/>
      <c r="J41" s="664"/>
      <c r="K41" s="664"/>
      <c r="L41" s="664"/>
      <c r="M41" s="470"/>
      <c r="N41" s="477" t="s">
        <v>172</v>
      </c>
      <c r="O41" s="478"/>
      <c r="P41" s="478"/>
      <c r="Q41" s="478"/>
      <c r="R41" s="478"/>
      <c r="S41" s="479"/>
    </row>
    <row r="42" spans="1:19" ht="15" customHeight="1" x14ac:dyDescent="0.25">
      <c r="A42" s="308"/>
      <c r="B42" s="468"/>
      <c r="C42" s="664"/>
      <c r="D42" s="664"/>
      <c r="E42" s="664"/>
      <c r="F42" s="664"/>
      <c r="G42" s="664"/>
      <c r="H42" s="664"/>
      <c r="I42" s="664"/>
      <c r="J42" s="664"/>
      <c r="K42" s="664"/>
      <c r="L42" s="664"/>
      <c r="M42" s="470"/>
      <c r="N42" s="477" t="s">
        <v>175</v>
      </c>
      <c r="O42" s="478"/>
      <c r="P42" s="478"/>
      <c r="Q42" s="478"/>
      <c r="R42" s="478"/>
      <c r="S42" s="479"/>
    </row>
    <row r="43" spans="1:19" ht="15" customHeight="1" thickBot="1" x14ac:dyDescent="0.3">
      <c r="A43" s="308"/>
      <c r="B43" s="516"/>
      <c r="C43" s="517"/>
      <c r="D43" s="517"/>
      <c r="E43" s="517"/>
      <c r="F43" s="517"/>
      <c r="G43" s="517"/>
      <c r="H43" s="517"/>
      <c r="I43" s="517"/>
      <c r="J43" s="517"/>
      <c r="K43" s="517"/>
      <c r="L43" s="517"/>
      <c r="M43" s="518"/>
      <c r="N43" s="519"/>
      <c r="O43" s="520"/>
      <c r="P43" s="520"/>
      <c r="Q43" s="520"/>
      <c r="R43" s="520"/>
      <c r="S43" s="521"/>
    </row>
    <row r="44" spans="1:19" ht="15" hidden="1" customHeight="1" x14ac:dyDescent="0.25">
      <c r="A44" s="308"/>
      <c r="B44" s="465"/>
      <c r="C44" s="466"/>
      <c r="D44" s="466"/>
      <c r="E44" s="466"/>
      <c r="F44" s="466"/>
      <c r="G44" s="466"/>
      <c r="H44" s="466"/>
      <c r="I44" s="466"/>
      <c r="J44" s="466"/>
      <c r="K44" s="466"/>
      <c r="L44" s="466"/>
      <c r="M44" s="467"/>
      <c r="N44" s="474"/>
      <c r="O44" s="475"/>
      <c r="P44" s="475"/>
      <c r="Q44" s="475"/>
      <c r="R44" s="475"/>
      <c r="S44" s="476"/>
    </row>
    <row r="45" spans="1:19" ht="15" hidden="1" customHeight="1" x14ac:dyDescent="0.25">
      <c r="A45" s="308"/>
      <c r="B45" s="468"/>
      <c r="C45" s="469"/>
      <c r="D45" s="469"/>
      <c r="E45" s="469"/>
      <c r="F45" s="469"/>
      <c r="G45" s="469"/>
      <c r="H45" s="469"/>
      <c r="I45" s="469"/>
      <c r="J45" s="469"/>
      <c r="K45" s="469"/>
      <c r="L45" s="469"/>
      <c r="M45" s="470"/>
      <c r="N45" s="477"/>
      <c r="O45" s="478"/>
      <c r="P45" s="478"/>
      <c r="Q45" s="478"/>
      <c r="R45" s="478"/>
      <c r="S45" s="479"/>
    </row>
    <row r="46" spans="1:19" ht="15" hidden="1" customHeight="1" x14ac:dyDescent="0.25">
      <c r="A46" s="308"/>
      <c r="B46" s="468"/>
      <c r="C46" s="469"/>
      <c r="D46" s="469"/>
      <c r="E46" s="469"/>
      <c r="F46" s="469"/>
      <c r="G46" s="469"/>
      <c r="H46" s="469"/>
      <c r="I46" s="469"/>
      <c r="J46" s="469"/>
      <c r="K46" s="469"/>
      <c r="L46" s="469"/>
      <c r="M46" s="470"/>
      <c r="N46" s="477"/>
      <c r="O46" s="478"/>
      <c r="P46" s="478"/>
      <c r="Q46" s="478"/>
      <c r="R46" s="478"/>
      <c r="S46" s="479"/>
    </row>
    <row r="47" spans="1:19" ht="15" hidden="1"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hidden="1"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525" t="s">
        <v>506</v>
      </c>
      <c r="B54" s="656" t="s">
        <v>431</v>
      </c>
      <c r="C54" s="657"/>
      <c r="D54" s="657"/>
      <c r="E54" s="657"/>
      <c r="F54" s="657"/>
      <c r="G54" s="657"/>
      <c r="H54" s="657"/>
      <c r="I54" s="657"/>
      <c r="J54" s="657"/>
      <c r="K54" s="657"/>
      <c r="L54" s="657"/>
      <c r="M54" s="658"/>
      <c r="N54" s="659" t="s">
        <v>184</v>
      </c>
      <c r="O54" s="660"/>
      <c r="P54" s="660"/>
      <c r="Q54" s="660"/>
      <c r="R54" s="660"/>
      <c r="S54" s="661"/>
    </row>
    <row r="55" spans="1:19" ht="15" customHeight="1" x14ac:dyDescent="0.25">
      <c r="A55" s="302"/>
      <c r="B55" s="468"/>
      <c r="C55" s="469"/>
      <c r="D55" s="469"/>
      <c r="E55" s="469"/>
      <c r="F55" s="469"/>
      <c r="G55" s="469"/>
      <c r="H55" s="469"/>
      <c r="I55" s="469"/>
      <c r="J55" s="469"/>
      <c r="K55" s="469"/>
      <c r="L55" s="469"/>
      <c r="M55" s="470"/>
      <c r="N55" s="477" t="s">
        <v>183</v>
      </c>
      <c r="O55" s="478"/>
      <c r="P55" s="478"/>
      <c r="Q55" s="478"/>
      <c r="R55" s="478"/>
      <c r="S55" s="479"/>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479"/>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479"/>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521"/>
    </row>
    <row r="59" spans="1:19" ht="15" customHeight="1" x14ac:dyDescent="0.25">
      <c r="A59" s="302"/>
      <c r="B59" s="465" t="s">
        <v>606</v>
      </c>
      <c r="C59" s="466"/>
      <c r="D59" s="466"/>
      <c r="E59" s="466"/>
      <c r="F59" s="466"/>
      <c r="G59" s="466"/>
      <c r="H59" s="466"/>
      <c r="I59" s="466"/>
      <c r="J59" s="466"/>
      <c r="K59" s="466"/>
      <c r="L59" s="466"/>
      <c r="M59" s="467"/>
      <c r="N59" s="474" t="s">
        <v>183</v>
      </c>
      <c r="O59" s="475"/>
      <c r="P59" s="475"/>
      <c r="Q59" s="475"/>
      <c r="R59" s="475"/>
      <c r="S59" s="476"/>
    </row>
    <row r="60" spans="1:19" ht="15" customHeight="1" x14ac:dyDescent="0.25">
      <c r="A60" s="302"/>
      <c r="B60" s="468"/>
      <c r="C60" s="664"/>
      <c r="D60" s="664"/>
      <c r="E60" s="664"/>
      <c r="F60" s="664"/>
      <c r="G60" s="664"/>
      <c r="H60" s="664"/>
      <c r="I60" s="664"/>
      <c r="J60" s="664"/>
      <c r="K60" s="664"/>
      <c r="L60" s="664"/>
      <c r="M60" s="470"/>
      <c r="N60" s="477" t="s">
        <v>184</v>
      </c>
      <c r="O60" s="478"/>
      <c r="P60" s="478"/>
      <c r="Q60" s="478"/>
      <c r="R60" s="478"/>
      <c r="S60" s="479"/>
    </row>
    <row r="61" spans="1:19" ht="15" customHeight="1" x14ac:dyDescent="0.25">
      <c r="A61" s="302"/>
      <c r="B61" s="468"/>
      <c r="C61" s="664"/>
      <c r="D61" s="664"/>
      <c r="E61" s="664"/>
      <c r="F61" s="664"/>
      <c r="G61" s="664"/>
      <c r="H61" s="664"/>
      <c r="I61" s="664"/>
      <c r="J61" s="664"/>
      <c r="K61" s="664"/>
      <c r="L61" s="664"/>
      <c r="M61" s="470"/>
      <c r="N61" s="477"/>
      <c r="O61" s="478"/>
      <c r="P61" s="478"/>
      <c r="Q61" s="478"/>
      <c r="R61" s="478"/>
      <c r="S61" s="479"/>
    </row>
    <row r="62" spans="1:19" ht="15" customHeight="1" x14ac:dyDescent="0.25">
      <c r="A62" s="302"/>
      <c r="B62" s="468"/>
      <c r="C62" s="664"/>
      <c r="D62" s="664"/>
      <c r="E62" s="664"/>
      <c r="F62" s="664"/>
      <c r="G62" s="664"/>
      <c r="H62" s="664"/>
      <c r="I62" s="664"/>
      <c r="J62" s="664"/>
      <c r="K62" s="664"/>
      <c r="L62" s="664"/>
      <c r="M62" s="470"/>
      <c r="N62" s="477"/>
      <c r="O62" s="478"/>
      <c r="P62" s="478"/>
      <c r="Q62" s="478"/>
      <c r="R62" s="478"/>
      <c r="S62" s="479"/>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521"/>
    </row>
    <row r="64" spans="1:19" ht="15" hidden="1" customHeight="1" x14ac:dyDescent="0.25">
      <c r="A64" s="302"/>
      <c r="B64" s="465"/>
      <c r="C64" s="466"/>
      <c r="D64" s="466"/>
      <c r="E64" s="466"/>
      <c r="F64" s="466"/>
      <c r="G64" s="466"/>
      <c r="H64" s="466"/>
      <c r="I64" s="466"/>
      <c r="J64" s="466"/>
      <c r="K64" s="466"/>
      <c r="L64" s="466"/>
      <c r="M64" s="467"/>
      <c r="N64" s="474"/>
      <c r="O64" s="475"/>
      <c r="P64" s="475"/>
      <c r="Q64" s="475"/>
      <c r="R64" s="475"/>
      <c r="S64" s="526"/>
    </row>
    <row r="65" spans="1:19" ht="15" hidden="1"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hidden="1"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hidden="1"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hidden="1"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'Z2_ZZL-e'!G23</f>
        <v>6</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6</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18">
        <v>3</v>
      </c>
      <c r="H73" s="419"/>
      <c r="I73" s="420"/>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18">
        <v>3</v>
      </c>
      <c r="H74" s="419"/>
      <c r="I74" s="420"/>
      <c r="J74" s="389"/>
      <c r="K74" s="431"/>
      <c r="L74" s="415" t="s">
        <v>106</v>
      </c>
      <c r="M74" s="416"/>
      <c r="N74" s="416"/>
      <c r="O74" s="416"/>
      <c r="P74" s="416"/>
      <c r="Q74" s="416"/>
      <c r="R74" s="416"/>
      <c r="S74" s="417"/>
    </row>
    <row r="75" spans="1:19" ht="15" customHeight="1" x14ac:dyDescent="0.25">
      <c r="A75" s="302"/>
      <c r="B75" s="391" t="s">
        <v>71</v>
      </c>
      <c r="C75" s="392"/>
      <c r="D75" s="392"/>
      <c r="E75" s="392"/>
      <c r="F75" s="393"/>
      <c r="G75" s="418">
        <f>'Z2_ZZL-e'!H23</f>
        <v>0</v>
      </c>
      <c r="H75" s="419"/>
      <c r="I75" s="420"/>
      <c r="J75" s="389"/>
      <c r="K75" s="431"/>
      <c r="L75" s="415"/>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96</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102</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c r="M83" s="416"/>
      <c r="N83" s="416"/>
      <c r="O83" s="416"/>
      <c r="P83" s="416"/>
      <c r="Q83" s="416"/>
      <c r="R83" s="416"/>
      <c r="S83" s="417"/>
    </row>
    <row r="84" spans="1:19" ht="15" customHeight="1" x14ac:dyDescent="0.25">
      <c r="A84" s="302"/>
      <c r="B84" s="448" t="s">
        <v>80</v>
      </c>
      <c r="C84" s="449"/>
      <c r="D84" s="449"/>
      <c r="E84" s="449"/>
      <c r="F84" s="450"/>
      <c r="G84" s="445">
        <f>'Z2_ZZL-e'!J23</f>
        <v>19</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25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'Z2_ZZL-e'!E23</f>
        <v>zal. bez oceny</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137</v>
      </c>
      <c r="C90" s="355"/>
      <c r="D90" s="355"/>
      <c r="E90" s="356"/>
      <c r="F90" s="357">
        <v>100</v>
      </c>
      <c r="G90" s="358"/>
      <c r="H90" s="358"/>
      <c r="I90" s="359"/>
      <c r="J90" s="332"/>
      <c r="K90" s="345"/>
      <c r="L90" s="336" t="s">
        <v>233</v>
      </c>
      <c r="M90" s="337"/>
      <c r="N90" s="337"/>
      <c r="O90" s="337"/>
      <c r="P90" s="337"/>
      <c r="Q90" s="337"/>
      <c r="R90" s="337"/>
      <c r="S90" s="338"/>
    </row>
    <row r="91" spans="1:19" ht="15" customHeight="1" x14ac:dyDescent="0.25">
      <c r="A91" s="328"/>
      <c r="B91" s="354"/>
      <c r="C91" s="355"/>
      <c r="D91" s="355"/>
      <c r="E91" s="356"/>
      <c r="F91" s="357"/>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39.5" customHeight="1" x14ac:dyDescent="0.25">
      <c r="A98" s="394"/>
      <c r="B98" s="363" t="s">
        <v>607</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47.25" customHeight="1" x14ac:dyDescent="0.25">
      <c r="A100" s="394"/>
      <c r="B100" s="363" t="s">
        <v>608</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80.25" customHeight="1" x14ac:dyDescent="0.25">
      <c r="A102" s="394"/>
      <c r="B102" s="363" t="s">
        <v>556</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JlYxful7tV4Xr1bMGp2LkvGdjrlLMcse/WUJon7zdCmsLfjRDFGdz1/dXufd/8IUjKjCzi1h7mMx8deHf3hPQA==" saltValue="yNbdLeQiEW9Qm13UJ8GNW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B56A9A14-A141-42E1-AF87-8B7E7AB8850A}">
      <formula1>PRAC_STUD</formula1>
    </dataValidation>
    <dataValidation type="list" allowBlank="1" showInputMessage="1" showErrorMessage="1" sqref="L72:L79" xr:uid="{24C0085A-2B65-4A62-A6F6-1179F86789B7}">
      <formula1>METODY</formula1>
    </dataValidation>
    <dataValidation type="list" allowBlank="1" showInputMessage="1" showErrorMessage="1" sqref="L7" xr:uid="{F493D806-6B93-4C12-9D77-D0FAE619553C}">
      <formula1>STATUS</formula1>
    </dataValidation>
    <dataValidation type="list" allowBlank="1" showInputMessage="1" showErrorMessage="1" sqref="B90:E94" xr:uid="{DB32A656-4D5F-4006-B15D-3F2FFC0F06A6}">
      <formula1>ZAL</formula1>
    </dataValidation>
    <dataValidation type="list" allowBlank="1" showInputMessage="1" showErrorMessage="1" sqref="N14:S33" xr:uid="{CCC480CA-B9CA-48C3-B726-C1BE51B21840}">
      <formula1>KEW_Z2</formula1>
    </dataValidation>
    <dataValidation type="list" allowBlank="1" showInputMessage="1" showErrorMessage="1" sqref="N34:S53" xr:uid="{2C2CF798-1C12-4CED-99D7-DE742F1BC968}">
      <formula1>KEU_Z2</formula1>
    </dataValidation>
    <dataValidation type="list" allowBlank="1" showInputMessage="1" showErrorMessage="1" sqref="N54:S68" xr:uid="{0ABA38BF-DBC2-4BEE-8107-1E5CF61E6068}">
      <formula1>KEK_Z2</formula1>
    </dataValidation>
  </dataValidations>
  <hyperlinks>
    <hyperlink ref="O13" r:id="rId1" xr:uid="{0BAA152C-1C52-4131-9767-1DDF576286F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B9A7-F4CD-423B-AEDC-02BAA814C482}">
  <sheetPr codeName="Arkusz21">
    <pageSetUpPr fitToPage="1"/>
  </sheetPr>
  <dimension ref="A1:S102"/>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'Z2_ZZL-e'!B22</f>
        <v>Moduł Z2/4</v>
      </c>
      <c r="B3" s="398"/>
      <c r="C3" s="398"/>
      <c r="D3" s="402" t="str">
        <f>'Z2_ZZL-e'!C22</f>
        <v>Moduł dyplomowy (1)</v>
      </c>
      <c r="E3" s="403"/>
      <c r="F3" s="403"/>
      <c r="G3" s="403"/>
      <c r="H3" s="403"/>
      <c r="I3" s="404"/>
      <c r="J3" s="3"/>
      <c r="K3" s="3"/>
      <c r="L3" s="4"/>
      <c r="M3" s="4"/>
      <c r="N3" s="4"/>
      <c r="O3" s="4"/>
      <c r="P3" s="4"/>
      <c r="Q3" s="4"/>
      <c r="R3" s="4"/>
    </row>
    <row r="4" spans="1:19" ht="18.75" thickBot="1" x14ac:dyDescent="0.3">
      <c r="A4" s="296" t="s">
        <v>55</v>
      </c>
      <c r="B4" s="296"/>
      <c r="C4" s="296"/>
      <c r="D4" s="399" t="str">
        <f>'Z2_ZZL-e'!B24</f>
        <v>Kurs 4.2.</v>
      </c>
      <c r="E4" s="400"/>
      <c r="F4" s="400"/>
      <c r="G4" s="400"/>
      <c r="H4" s="400"/>
      <c r="I4" s="401"/>
      <c r="J4" s="3"/>
      <c r="K4" s="3"/>
      <c r="L4" s="4"/>
      <c r="M4" s="4"/>
      <c r="N4" s="4"/>
      <c r="O4" s="4"/>
      <c r="P4" s="4"/>
      <c r="Q4" s="4"/>
      <c r="R4" s="4"/>
    </row>
    <row r="5" spans="1:19" ht="23.25" thickBot="1" x14ac:dyDescent="0.3">
      <c r="A5" s="297" t="s">
        <v>56</v>
      </c>
      <c r="B5" s="297"/>
      <c r="C5" s="297"/>
      <c r="D5" s="298" t="str">
        <f>'Z2_ZZL-e'!C24</f>
        <v>Metody prowadzenia badań ekonomicznych</v>
      </c>
      <c r="E5" s="298"/>
      <c r="F5" s="298"/>
      <c r="G5" s="298"/>
      <c r="H5" s="298"/>
      <c r="I5" s="298"/>
      <c r="J5" s="298"/>
      <c r="K5" s="298"/>
      <c r="L5" s="299" t="s">
        <v>41</v>
      </c>
      <c r="M5" s="299"/>
      <c r="N5" s="74">
        <f>'Z2_ZZL-e'!D24</f>
        <v>2</v>
      </c>
      <c r="O5" s="299" t="s">
        <v>42</v>
      </c>
      <c r="P5" s="299"/>
      <c r="Q5" s="300" t="str">
        <f>'Z2_ZZL-e'!F22</f>
        <v>prof. A. Zelek</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(4)'!G6</f>
        <v>I</v>
      </c>
      <c r="H7" s="120" t="s">
        <v>46</v>
      </c>
      <c r="I7" s="40">
        <f>'M (4)'!I6</f>
        <v>1</v>
      </c>
      <c r="J7" s="219" t="s">
        <v>230</v>
      </c>
      <c r="K7" s="220"/>
      <c r="L7" s="406" t="s">
        <v>47</v>
      </c>
      <c r="M7" s="407"/>
      <c r="N7" s="7" t="s">
        <v>48</v>
      </c>
      <c r="O7" s="320" t="s">
        <v>49</v>
      </c>
      <c r="P7" s="320"/>
      <c r="Q7" s="321" t="s">
        <v>50</v>
      </c>
      <c r="R7" s="321"/>
      <c r="S7" s="75">
        <f>'Z2_ZZL-e'!G24</f>
        <v>12</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432</v>
      </c>
      <c r="C14" s="657"/>
      <c r="D14" s="657"/>
      <c r="E14" s="657"/>
      <c r="F14" s="657"/>
      <c r="G14" s="657"/>
      <c r="H14" s="657"/>
      <c r="I14" s="657"/>
      <c r="J14" s="657"/>
      <c r="K14" s="657"/>
      <c r="L14" s="657"/>
      <c r="M14" s="658"/>
      <c r="N14" s="659" t="s">
        <v>151</v>
      </c>
      <c r="O14" s="660"/>
      <c r="P14" s="660"/>
      <c r="Q14" s="660"/>
      <c r="R14" s="660"/>
      <c r="S14" s="661"/>
    </row>
    <row r="15" spans="1:19" ht="15" customHeight="1" x14ac:dyDescent="0.25">
      <c r="A15" s="302"/>
      <c r="B15" s="468"/>
      <c r="C15" s="664"/>
      <c r="D15" s="664"/>
      <c r="E15" s="664"/>
      <c r="F15" s="664"/>
      <c r="G15" s="664"/>
      <c r="H15" s="664"/>
      <c r="I15" s="664"/>
      <c r="J15" s="664"/>
      <c r="K15" s="664"/>
      <c r="L15" s="664"/>
      <c r="M15" s="470"/>
      <c r="N15" s="477" t="s">
        <v>152</v>
      </c>
      <c r="O15" s="478"/>
      <c r="P15" s="478"/>
      <c r="Q15" s="478"/>
      <c r="R15" s="478"/>
      <c r="S15" s="479"/>
    </row>
    <row r="16" spans="1:19" ht="15" customHeight="1" x14ac:dyDescent="0.25">
      <c r="A16" s="302"/>
      <c r="B16" s="468"/>
      <c r="C16" s="664"/>
      <c r="D16" s="664"/>
      <c r="E16" s="664"/>
      <c r="F16" s="664"/>
      <c r="G16" s="664"/>
      <c r="H16" s="664"/>
      <c r="I16" s="664"/>
      <c r="J16" s="664"/>
      <c r="K16" s="664"/>
      <c r="L16" s="664"/>
      <c r="M16" s="470"/>
      <c r="N16" s="477" t="s">
        <v>161</v>
      </c>
      <c r="O16" s="478"/>
      <c r="P16" s="478"/>
      <c r="Q16" s="478"/>
      <c r="R16" s="478"/>
      <c r="S16" s="479"/>
    </row>
    <row r="17" spans="1:19" ht="15" customHeight="1" x14ac:dyDescent="0.25">
      <c r="A17" s="302"/>
      <c r="B17" s="468"/>
      <c r="C17" s="664"/>
      <c r="D17" s="664"/>
      <c r="E17" s="664"/>
      <c r="F17" s="664"/>
      <c r="G17" s="664"/>
      <c r="H17" s="664"/>
      <c r="I17" s="664"/>
      <c r="J17" s="664"/>
      <c r="K17" s="664"/>
      <c r="L17" s="664"/>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433</v>
      </c>
      <c r="C19" s="466"/>
      <c r="D19" s="466"/>
      <c r="E19" s="466"/>
      <c r="F19" s="466"/>
      <c r="G19" s="466"/>
      <c r="H19" s="466"/>
      <c r="I19" s="466"/>
      <c r="J19" s="466"/>
      <c r="K19" s="466"/>
      <c r="L19" s="466"/>
      <c r="M19" s="467"/>
      <c r="N19" s="474" t="s">
        <v>151</v>
      </c>
      <c r="O19" s="475"/>
      <c r="P19" s="475"/>
      <c r="Q19" s="475"/>
      <c r="R19" s="475"/>
      <c r="S19" s="476"/>
    </row>
    <row r="20" spans="1:19" ht="15" customHeight="1" x14ac:dyDescent="0.25">
      <c r="A20" s="302"/>
      <c r="B20" s="468"/>
      <c r="C20" s="664"/>
      <c r="D20" s="664"/>
      <c r="E20" s="664"/>
      <c r="F20" s="664"/>
      <c r="G20" s="664"/>
      <c r="H20" s="664"/>
      <c r="I20" s="664"/>
      <c r="J20" s="664"/>
      <c r="K20" s="664"/>
      <c r="L20" s="664"/>
      <c r="M20" s="470"/>
      <c r="N20" s="477" t="s">
        <v>161</v>
      </c>
      <c r="O20" s="478"/>
      <c r="P20" s="478"/>
      <c r="Q20" s="478"/>
      <c r="R20" s="478"/>
      <c r="S20" s="479"/>
    </row>
    <row r="21" spans="1:19" ht="15" customHeight="1" x14ac:dyDescent="0.25">
      <c r="A21" s="302"/>
      <c r="B21" s="468"/>
      <c r="C21" s="664"/>
      <c r="D21" s="664"/>
      <c r="E21" s="664"/>
      <c r="F21" s="664"/>
      <c r="G21" s="664"/>
      <c r="H21" s="664"/>
      <c r="I21" s="664"/>
      <c r="J21" s="664"/>
      <c r="K21" s="664"/>
      <c r="L21" s="664"/>
      <c r="M21" s="470"/>
      <c r="N21" s="477"/>
      <c r="O21" s="478"/>
      <c r="P21" s="478"/>
      <c r="Q21" s="478"/>
      <c r="R21" s="478"/>
      <c r="S21" s="479"/>
    </row>
    <row r="22" spans="1:19" ht="15" customHeight="1" x14ac:dyDescent="0.25">
      <c r="A22" s="302"/>
      <c r="B22" s="468"/>
      <c r="C22" s="664"/>
      <c r="D22" s="664"/>
      <c r="E22" s="664"/>
      <c r="F22" s="664"/>
      <c r="G22" s="664"/>
      <c r="H22" s="664"/>
      <c r="I22" s="664"/>
      <c r="J22" s="664"/>
      <c r="K22" s="664"/>
      <c r="L22" s="664"/>
      <c r="M22" s="470"/>
      <c r="N22" s="477"/>
      <c r="O22" s="478"/>
      <c r="P22" s="478"/>
      <c r="Q22" s="478"/>
      <c r="R22" s="478"/>
      <c r="S22" s="479"/>
    </row>
    <row r="23" spans="1:19" ht="15" customHeight="1" thickBot="1" x14ac:dyDescent="0.3">
      <c r="A23" s="302"/>
      <c r="B23" s="516"/>
      <c r="C23" s="517"/>
      <c r="D23" s="517"/>
      <c r="E23" s="517"/>
      <c r="F23" s="517"/>
      <c r="G23" s="517"/>
      <c r="H23" s="517"/>
      <c r="I23" s="517"/>
      <c r="J23" s="517"/>
      <c r="K23" s="517"/>
      <c r="L23" s="517"/>
      <c r="M23" s="518"/>
      <c r="N23" s="519"/>
      <c r="O23" s="520"/>
      <c r="P23" s="520"/>
      <c r="Q23" s="520"/>
      <c r="R23" s="520"/>
      <c r="S23" s="521"/>
    </row>
    <row r="24" spans="1:19" ht="15" hidden="1" customHeight="1" x14ac:dyDescent="0.25">
      <c r="A24" s="302"/>
      <c r="B24" s="465"/>
      <c r="C24" s="466"/>
      <c r="D24" s="466"/>
      <c r="E24" s="466"/>
      <c r="F24" s="466"/>
      <c r="G24" s="466"/>
      <c r="H24" s="466"/>
      <c r="I24" s="466"/>
      <c r="J24" s="466"/>
      <c r="K24" s="466"/>
      <c r="L24" s="466"/>
      <c r="M24" s="467"/>
      <c r="N24" s="474"/>
      <c r="O24" s="475"/>
      <c r="P24" s="475"/>
      <c r="Q24" s="475"/>
      <c r="R24" s="475"/>
      <c r="S24" s="476"/>
    </row>
    <row r="25" spans="1:19" ht="15" hidden="1" customHeight="1" x14ac:dyDescent="0.25">
      <c r="A25" s="302"/>
      <c r="B25" s="468"/>
      <c r="C25" s="469"/>
      <c r="D25" s="469"/>
      <c r="E25" s="469"/>
      <c r="F25" s="469"/>
      <c r="G25" s="469"/>
      <c r="H25" s="469"/>
      <c r="I25" s="469"/>
      <c r="J25" s="469"/>
      <c r="K25" s="469"/>
      <c r="L25" s="469"/>
      <c r="M25" s="470"/>
      <c r="N25" s="477"/>
      <c r="O25" s="478"/>
      <c r="P25" s="478"/>
      <c r="Q25" s="478"/>
      <c r="R25" s="478"/>
      <c r="S25" s="479"/>
    </row>
    <row r="26" spans="1:19" ht="15" hidden="1"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hidden="1"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hidden="1"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434</v>
      </c>
      <c r="C34" s="657"/>
      <c r="D34" s="657"/>
      <c r="E34" s="657"/>
      <c r="F34" s="657"/>
      <c r="G34" s="657"/>
      <c r="H34" s="657"/>
      <c r="I34" s="657"/>
      <c r="J34" s="657"/>
      <c r="K34" s="657"/>
      <c r="L34" s="657"/>
      <c r="M34" s="658"/>
      <c r="N34" s="659" t="s">
        <v>165</v>
      </c>
      <c r="O34" s="660"/>
      <c r="P34" s="660"/>
      <c r="Q34" s="660"/>
      <c r="R34" s="660"/>
      <c r="S34" s="661"/>
    </row>
    <row r="35" spans="1:19" ht="15" customHeight="1" x14ac:dyDescent="0.25">
      <c r="A35" s="308"/>
      <c r="B35" s="468"/>
      <c r="C35" s="664"/>
      <c r="D35" s="664"/>
      <c r="E35" s="664"/>
      <c r="F35" s="664"/>
      <c r="G35" s="664"/>
      <c r="H35" s="664"/>
      <c r="I35" s="664"/>
      <c r="J35" s="664"/>
      <c r="K35" s="664"/>
      <c r="L35" s="664"/>
      <c r="M35" s="470"/>
      <c r="N35" s="477" t="s">
        <v>166</v>
      </c>
      <c r="O35" s="478"/>
      <c r="P35" s="478"/>
      <c r="Q35" s="478"/>
      <c r="R35" s="478"/>
      <c r="S35" s="479"/>
    </row>
    <row r="36" spans="1:19" ht="15" customHeight="1" x14ac:dyDescent="0.25">
      <c r="A36" s="308"/>
      <c r="B36" s="468"/>
      <c r="C36" s="664"/>
      <c r="D36" s="664"/>
      <c r="E36" s="664"/>
      <c r="F36" s="664"/>
      <c r="G36" s="664"/>
      <c r="H36" s="664"/>
      <c r="I36" s="664"/>
      <c r="J36" s="664"/>
      <c r="K36" s="664"/>
      <c r="L36" s="664"/>
      <c r="M36" s="470"/>
      <c r="N36" s="477" t="s">
        <v>182</v>
      </c>
      <c r="O36" s="478"/>
      <c r="P36" s="478"/>
      <c r="Q36" s="478"/>
      <c r="R36" s="478"/>
      <c r="S36" s="479"/>
    </row>
    <row r="37" spans="1:19" ht="15" customHeight="1" x14ac:dyDescent="0.25">
      <c r="A37" s="308"/>
      <c r="B37" s="468"/>
      <c r="C37" s="664"/>
      <c r="D37" s="664"/>
      <c r="E37" s="664"/>
      <c r="F37" s="664"/>
      <c r="G37" s="664"/>
      <c r="H37" s="664"/>
      <c r="I37" s="664"/>
      <c r="J37" s="664"/>
      <c r="K37" s="664"/>
      <c r="L37" s="664"/>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435</v>
      </c>
      <c r="C39" s="466"/>
      <c r="D39" s="466"/>
      <c r="E39" s="466"/>
      <c r="F39" s="466"/>
      <c r="G39" s="466"/>
      <c r="H39" s="466"/>
      <c r="I39" s="466"/>
      <c r="J39" s="466"/>
      <c r="K39" s="466"/>
      <c r="L39" s="466"/>
      <c r="M39" s="467"/>
      <c r="N39" s="474" t="s">
        <v>165</v>
      </c>
      <c r="O39" s="475"/>
      <c r="P39" s="475"/>
      <c r="Q39" s="475"/>
      <c r="R39" s="475"/>
      <c r="S39" s="476"/>
    </row>
    <row r="40" spans="1:19" ht="15" customHeight="1" x14ac:dyDescent="0.25">
      <c r="A40" s="308"/>
      <c r="B40" s="468"/>
      <c r="C40" s="664"/>
      <c r="D40" s="664"/>
      <c r="E40" s="664"/>
      <c r="F40" s="664"/>
      <c r="G40" s="664"/>
      <c r="H40" s="664"/>
      <c r="I40" s="664"/>
      <c r="J40" s="664"/>
      <c r="K40" s="664"/>
      <c r="L40" s="664"/>
      <c r="M40" s="470"/>
      <c r="N40" s="477" t="s">
        <v>166</v>
      </c>
      <c r="O40" s="478"/>
      <c r="P40" s="478"/>
      <c r="Q40" s="478"/>
      <c r="R40" s="478"/>
      <c r="S40" s="479"/>
    </row>
    <row r="41" spans="1:19" ht="15" customHeight="1" x14ac:dyDescent="0.25">
      <c r="A41" s="308"/>
      <c r="B41" s="468"/>
      <c r="C41" s="664"/>
      <c r="D41" s="664"/>
      <c r="E41" s="664"/>
      <c r="F41" s="664"/>
      <c r="G41" s="664"/>
      <c r="H41" s="664"/>
      <c r="I41" s="664"/>
      <c r="J41" s="664"/>
      <c r="K41" s="664"/>
      <c r="L41" s="664"/>
      <c r="M41" s="470"/>
      <c r="N41" s="477" t="s">
        <v>182</v>
      </c>
      <c r="O41" s="478"/>
      <c r="P41" s="478"/>
      <c r="Q41" s="478"/>
      <c r="R41" s="478"/>
      <c r="S41" s="479"/>
    </row>
    <row r="42" spans="1:19" ht="15" customHeight="1" x14ac:dyDescent="0.25">
      <c r="A42" s="308"/>
      <c r="B42" s="468"/>
      <c r="C42" s="664"/>
      <c r="D42" s="664"/>
      <c r="E42" s="664"/>
      <c r="F42" s="664"/>
      <c r="G42" s="664"/>
      <c r="H42" s="664"/>
      <c r="I42" s="664"/>
      <c r="J42" s="664"/>
      <c r="K42" s="664"/>
      <c r="L42" s="664"/>
      <c r="M42" s="470"/>
      <c r="N42" s="477"/>
      <c r="O42" s="478"/>
      <c r="P42" s="478"/>
      <c r="Q42" s="478"/>
      <c r="R42" s="478"/>
      <c r="S42" s="479"/>
    </row>
    <row r="43" spans="1:19" ht="15" customHeight="1" thickBot="1" x14ac:dyDescent="0.3">
      <c r="A43" s="308"/>
      <c r="B43" s="516"/>
      <c r="C43" s="517"/>
      <c r="D43" s="517"/>
      <c r="E43" s="517"/>
      <c r="F43" s="517"/>
      <c r="G43" s="517"/>
      <c r="H43" s="517"/>
      <c r="I43" s="517"/>
      <c r="J43" s="517"/>
      <c r="K43" s="517"/>
      <c r="L43" s="517"/>
      <c r="M43" s="518"/>
      <c r="N43" s="519"/>
      <c r="O43" s="520"/>
      <c r="P43" s="520"/>
      <c r="Q43" s="520"/>
      <c r="R43" s="520"/>
      <c r="S43" s="521"/>
    </row>
    <row r="44" spans="1:19" ht="15" hidden="1" customHeight="1" x14ac:dyDescent="0.25">
      <c r="A44" s="308"/>
      <c r="B44" s="465"/>
      <c r="C44" s="466"/>
      <c r="D44" s="466"/>
      <c r="E44" s="466"/>
      <c r="F44" s="466"/>
      <c r="G44" s="466"/>
      <c r="H44" s="466"/>
      <c r="I44" s="466"/>
      <c r="J44" s="466"/>
      <c r="K44" s="466"/>
      <c r="L44" s="466"/>
      <c r="M44" s="467"/>
      <c r="N44" s="474"/>
      <c r="O44" s="475"/>
      <c r="P44" s="475"/>
      <c r="Q44" s="475"/>
      <c r="R44" s="475"/>
      <c r="S44" s="476"/>
    </row>
    <row r="45" spans="1:19" ht="15" hidden="1" customHeight="1" x14ac:dyDescent="0.25">
      <c r="A45" s="308"/>
      <c r="B45" s="468"/>
      <c r="C45" s="469"/>
      <c r="D45" s="469"/>
      <c r="E45" s="469"/>
      <c r="F45" s="469"/>
      <c r="G45" s="469"/>
      <c r="H45" s="469"/>
      <c r="I45" s="469"/>
      <c r="J45" s="469"/>
      <c r="K45" s="469"/>
      <c r="L45" s="469"/>
      <c r="M45" s="470"/>
      <c r="N45" s="477"/>
      <c r="O45" s="478"/>
      <c r="P45" s="478"/>
      <c r="Q45" s="478"/>
      <c r="R45" s="478"/>
      <c r="S45" s="479"/>
    </row>
    <row r="46" spans="1:19" ht="15" hidden="1" customHeight="1" x14ac:dyDescent="0.25">
      <c r="A46" s="308"/>
      <c r="B46" s="468"/>
      <c r="C46" s="469"/>
      <c r="D46" s="469"/>
      <c r="E46" s="469"/>
      <c r="F46" s="469"/>
      <c r="G46" s="469"/>
      <c r="H46" s="469"/>
      <c r="I46" s="469"/>
      <c r="J46" s="469"/>
      <c r="K46" s="469"/>
      <c r="L46" s="469"/>
      <c r="M46" s="470"/>
      <c r="N46" s="477"/>
      <c r="O46" s="478"/>
      <c r="P46" s="478"/>
      <c r="Q46" s="478"/>
      <c r="R46" s="478"/>
      <c r="S46" s="479"/>
    </row>
    <row r="47" spans="1:19" ht="15" hidden="1" customHeight="1" x14ac:dyDescent="0.25">
      <c r="A47" s="308"/>
      <c r="B47" s="516"/>
      <c r="C47" s="517"/>
      <c r="D47" s="517"/>
      <c r="E47" s="517"/>
      <c r="F47" s="517"/>
      <c r="G47" s="517"/>
      <c r="H47" s="517"/>
      <c r="I47" s="517"/>
      <c r="J47" s="517"/>
      <c r="K47" s="517"/>
      <c r="L47" s="517"/>
      <c r="M47" s="518"/>
      <c r="N47" s="519"/>
      <c r="O47" s="520"/>
      <c r="P47" s="520"/>
      <c r="Q47" s="520"/>
      <c r="R47" s="520"/>
      <c r="S47" s="521"/>
    </row>
    <row r="48" spans="1:19" ht="15" hidden="1" customHeight="1" x14ac:dyDescent="0.25">
      <c r="A48" s="308"/>
      <c r="B48" s="465"/>
      <c r="C48" s="466"/>
      <c r="D48" s="466"/>
      <c r="E48" s="466"/>
      <c r="F48" s="466"/>
      <c r="G48" s="466"/>
      <c r="H48" s="466"/>
      <c r="I48" s="466"/>
      <c r="J48" s="466"/>
      <c r="K48" s="466"/>
      <c r="L48" s="466"/>
      <c r="M48" s="467"/>
      <c r="N48" s="474"/>
      <c r="O48" s="475"/>
      <c r="P48" s="475"/>
      <c r="Q48" s="475"/>
      <c r="R48" s="475"/>
      <c r="S48" s="476"/>
    </row>
    <row r="49" spans="1:19" ht="15" hidden="1" customHeight="1" x14ac:dyDescent="0.25">
      <c r="A49" s="308"/>
      <c r="B49" s="468"/>
      <c r="C49" s="469"/>
      <c r="D49" s="469"/>
      <c r="E49" s="469"/>
      <c r="F49" s="469"/>
      <c r="G49" s="469"/>
      <c r="H49" s="469"/>
      <c r="I49" s="469"/>
      <c r="J49" s="469"/>
      <c r="K49" s="469"/>
      <c r="L49" s="469"/>
      <c r="M49" s="470"/>
      <c r="N49" s="477"/>
      <c r="O49" s="478"/>
      <c r="P49" s="478"/>
      <c r="Q49" s="478"/>
      <c r="R49" s="478"/>
      <c r="S49" s="479"/>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thickBot="1" x14ac:dyDescent="0.3">
      <c r="A52" s="308"/>
      <c r="B52" s="468"/>
      <c r="C52" s="469"/>
      <c r="D52" s="469"/>
      <c r="E52" s="469"/>
      <c r="F52" s="469"/>
      <c r="G52" s="469"/>
      <c r="H52" s="469"/>
      <c r="I52" s="469"/>
      <c r="J52" s="469"/>
      <c r="K52" s="469"/>
      <c r="L52" s="469"/>
      <c r="M52" s="470"/>
      <c r="N52" s="483"/>
      <c r="O52" s="484"/>
      <c r="P52" s="484"/>
      <c r="Q52" s="484"/>
      <c r="R52" s="484"/>
      <c r="S52" s="485"/>
    </row>
    <row r="53" spans="1:19" ht="15" customHeight="1" x14ac:dyDescent="0.25">
      <c r="A53" s="525" t="s">
        <v>506</v>
      </c>
      <c r="B53" s="656" t="s">
        <v>436</v>
      </c>
      <c r="C53" s="657"/>
      <c r="D53" s="657"/>
      <c r="E53" s="657"/>
      <c r="F53" s="657"/>
      <c r="G53" s="657"/>
      <c r="H53" s="657"/>
      <c r="I53" s="657"/>
      <c r="J53" s="657"/>
      <c r="K53" s="657"/>
      <c r="L53" s="657"/>
      <c r="M53" s="658"/>
      <c r="N53" s="659" t="s">
        <v>183</v>
      </c>
      <c r="O53" s="660"/>
      <c r="P53" s="660"/>
      <c r="Q53" s="660"/>
      <c r="R53" s="660"/>
      <c r="S53" s="661"/>
    </row>
    <row r="54" spans="1:19" ht="15" customHeight="1" x14ac:dyDescent="0.25">
      <c r="A54" s="302"/>
      <c r="B54" s="468"/>
      <c r="C54" s="469"/>
      <c r="D54" s="469"/>
      <c r="E54" s="469"/>
      <c r="F54" s="469"/>
      <c r="G54" s="469"/>
      <c r="H54" s="469"/>
      <c r="I54" s="469"/>
      <c r="J54" s="469"/>
      <c r="K54" s="469"/>
      <c r="L54" s="469"/>
      <c r="M54" s="470"/>
      <c r="N54" s="477" t="s">
        <v>184</v>
      </c>
      <c r="O54" s="478"/>
      <c r="P54" s="478"/>
      <c r="Q54" s="478"/>
      <c r="R54" s="478"/>
      <c r="S54" s="479"/>
    </row>
    <row r="55" spans="1:19" ht="15" customHeight="1" x14ac:dyDescent="0.25">
      <c r="A55" s="302"/>
      <c r="B55" s="468"/>
      <c r="C55" s="469"/>
      <c r="D55" s="469"/>
      <c r="E55" s="469"/>
      <c r="F55" s="469"/>
      <c r="G55" s="469"/>
      <c r="H55" s="469"/>
      <c r="I55" s="469"/>
      <c r="J55" s="469"/>
      <c r="K55" s="469"/>
      <c r="L55" s="469"/>
      <c r="M55" s="470"/>
      <c r="N55" s="477"/>
      <c r="O55" s="478"/>
      <c r="P55" s="478"/>
      <c r="Q55" s="478"/>
      <c r="R55" s="478"/>
      <c r="S55" s="479"/>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479"/>
    </row>
    <row r="57" spans="1:19" ht="15" customHeight="1" x14ac:dyDescent="0.25">
      <c r="A57" s="302"/>
      <c r="B57" s="516"/>
      <c r="C57" s="517"/>
      <c r="D57" s="517"/>
      <c r="E57" s="517"/>
      <c r="F57" s="517"/>
      <c r="G57" s="517"/>
      <c r="H57" s="517"/>
      <c r="I57" s="517"/>
      <c r="J57" s="517"/>
      <c r="K57" s="517"/>
      <c r="L57" s="517"/>
      <c r="M57" s="518"/>
      <c r="N57" s="519"/>
      <c r="O57" s="520"/>
      <c r="P57" s="520"/>
      <c r="Q57" s="520"/>
      <c r="R57" s="520"/>
      <c r="S57" s="521"/>
    </row>
    <row r="58" spans="1:19" ht="15" customHeight="1" x14ac:dyDescent="0.25">
      <c r="A58" s="302"/>
      <c r="B58" s="465"/>
      <c r="C58" s="466"/>
      <c r="D58" s="466"/>
      <c r="E58" s="466"/>
      <c r="F58" s="466"/>
      <c r="G58" s="466"/>
      <c r="H58" s="466"/>
      <c r="I58" s="466"/>
      <c r="J58" s="466"/>
      <c r="K58" s="466"/>
      <c r="L58" s="466"/>
      <c r="M58" s="467"/>
      <c r="N58" s="474"/>
      <c r="O58" s="475"/>
      <c r="P58" s="475"/>
      <c r="Q58" s="475"/>
      <c r="R58" s="475"/>
      <c r="S58" s="526"/>
    </row>
    <row r="59" spans="1:19" ht="15" customHeight="1" x14ac:dyDescent="0.25">
      <c r="A59" s="302"/>
      <c r="B59" s="468"/>
      <c r="C59" s="469"/>
      <c r="D59" s="469"/>
      <c r="E59" s="469"/>
      <c r="F59" s="469"/>
      <c r="G59" s="469"/>
      <c r="H59" s="469"/>
      <c r="I59" s="469"/>
      <c r="J59" s="469"/>
      <c r="K59" s="469"/>
      <c r="L59" s="469"/>
      <c r="M59" s="470"/>
      <c r="N59" s="477"/>
      <c r="O59" s="478"/>
      <c r="P59" s="478"/>
      <c r="Q59" s="478"/>
      <c r="R59" s="478"/>
      <c r="S59" s="527"/>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516"/>
      <c r="C62" s="517"/>
      <c r="D62" s="517"/>
      <c r="E62" s="517"/>
      <c r="F62" s="517"/>
      <c r="G62" s="517"/>
      <c r="H62" s="517"/>
      <c r="I62" s="517"/>
      <c r="J62" s="517"/>
      <c r="K62" s="517"/>
      <c r="L62" s="517"/>
      <c r="M62" s="518"/>
      <c r="N62" s="519"/>
      <c r="O62" s="520"/>
      <c r="P62" s="520"/>
      <c r="Q62" s="520"/>
      <c r="R62" s="520"/>
      <c r="S62" s="663"/>
    </row>
    <row r="63" spans="1:19" ht="15" hidden="1" customHeight="1" x14ac:dyDescent="0.25">
      <c r="A63" s="302"/>
      <c r="B63" s="465"/>
      <c r="C63" s="466"/>
      <c r="D63" s="466"/>
      <c r="E63" s="466"/>
      <c r="F63" s="466"/>
      <c r="G63" s="466"/>
      <c r="H63" s="466"/>
      <c r="I63" s="466"/>
      <c r="J63" s="466"/>
      <c r="K63" s="466"/>
      <c r="L63" s="466"/>
      <c r="M63" s="467"/>
      <c r="N63" s="474"/>
      <c r="O63" s="475"/>
      <c r="P63" s="475"/>
      <c r="Q63" s="475"/>
      <c r="R63" s="475"/>
      <c r="S63" s="526"/>
    </row>
    <row r="64" spans="1:19" ht="15" hidden="1" customHeight="1" x14ac:dyDescent="0.25">
      <c r="A64" s="302"/>
      <c r="B64" s="468"/>
      <c r="C64" s="469"/>
      <c r="D64" s="469"/>
      <c r="E64" s="469"/>
      <c r="F64" s="469"/>
      <c r="G64" s="469"/>
      <c r="H64" s="469"/>
      <c r="I64" s="469"/>
      <c r="J64" s="469"/>
      <c r="K64" s="469"/>
      <c r="L64" s="469"/>
      <c r="M64" s="470"/>
      <c r="N64" s="477"/>
      <c r="O64" s="478"/>
      <c r="P64" s="478"/>
      <c r="Q64" s="478"/>
      <c r="R64" s="478"/>
      <c r="S64" s="527"/>
    </row>
    <row r="65" spans="1:19" ht="15" hidden="1"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hidden="1"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hidden="1" customHeight="1" thickBot="1" x14ac:dyDescent="0.3">
      <c r="A67" s="303"/>
      <c r="B67" s="471"/>
      <c r="C67" s="472"/>
      <c r="D67" s="472"/>
      <c r="E67" s="472"/>
      <c r="F67" s="472"/>
      <c r="G67" s="472"/>
      <c r="H67" s="472"/>
      <c r="I67" s="472"/>
      <c r="J67" s="472"/>
      <c r="K67" s="472"/>
      <c r="L67" s="472"/>
      <c r="M67" s="473"/>
      <c r="N67" s="480"/>
      <c r="O67" s="481"/>
      <c r="P67" s="481"/>
      <c r="Q67" s="481"/>
      <c r="R67" s="481"/>
      <c r="S67" s="528"/>
    </row>
    <row r="68" spans="1:19" ht="15" customHeight="1" x14ac:dyDescent="0.25">
      <c r="A68" s="439"/>
      <c r="B68" s="440"/>
      <c r="C68" s="440"/>
      <c r="D68" s="440"/>
      <c r="E68" s="440"/>
      <c r="F68" s="440"/>
      <c r="G68" s="440"/>
      <c r="H68" s="440"/>
      <c r="I68" s="440"/>
      <c r="J68" s="440"/>
      <c r="K68" s="440"/>
      <c r="L68" s="440"/>
      <c r="M68" s="440"/>
      <c r="N68" s="440"/>
      <c r="O68" s="440"/>
      <c r="P68" s="440"/>
      <c r="Q68" s="440"/>
      <c r="R68" s="440"/>
      <c r="S68" s="441"/>
    </row>
    <row r="69" spans="1:19" ht="20.100000000000001" customHeight="1" x14ac:dyDescent="0.25">
      <c r="A69" s="224" t="s">
        <v>65</v>
      </c>
      <c r="B69" s="225"/>
      <c r="C69" s="225"/>
      <c r="D69" s="225"/>
      <c r="E69" s="225"/>
      <c r="F69" s="225"/>
      <c r="G69" s="225"/>
      <c r="H69" s="225"/>
      <c r="I69" s="225"/>
      <c r="J69" s="32"/>
      <c r="K69" s="451" t="s">
        <v>66</v>
      </c>
      <c r="L69" s="245"/>
      <c r="M69" s="245"/>
      <c r="N69" s="245"/>
      <c r="O69" s="245"/>
      <c r="P69" s="245"/>
      <c r="Q69" s="245"/>
      <c r="R69" s="245"/>
      <c r="S69" s="246"/>
    </row>
    <row r="70" spans="1:19" ht="15" customHeight="1" x14ac:dyDescent="0.25">
      <c r="A70" s="302" t="s">
        <v>142</v>
      </c>
      <c r="B70" s="424" t="s">
        <v>67</v>
      </c>
      <c r="C70" s="425"/>
      <c r="D70" s="425"/>
      <c r="E70" s="425"/>
      <c r="F70" s="426"/>
      <c r="G70" s="445">
        <f>'Z2_ZZL-e'!G24</f>
        <v>12</v>
      </c>
      <c r="H70" s="446"/>
      <c r="I70" s="447"/>
      <c r="J70" s="389"/>
      <c r="K70" s="430" t="s">
        <v>143</v>
      </c>
      <c r="L70" s="433" t="s">
        <v>496</v>
      </c>
      <c r="M70" s="434"/>
      <c r="N70" s="434"/>
      <c r="O70" s="434"/>
      <c r="P70" s="434"/>
      <c r="Q70" s="434"/>
      <c r="R70" s="434"/>
      <c r="S70" s="435"/>
    </row>
    <row r="71" spans="1:19" ht="15" customHeight="1" x14ac:dyDescent="0.25">
      <c r="A71" s="302"/>
      <c r="B71" s="427" t="s">
        <v>68</v>
      </c>
      <c r="C71" s="428"/>
      <c r="D71" s="428"/>
      <c r="E71" s="428"/>
      <c r="F71" s="429"/>
      <c r="G71" s="421">
        <f>SUM(G72:I82)</f>
        <v>14</v>
      </c>
      <c r="H71" s="422"/>
      <c r="I71" s="423"/>
      <c r="J71" s="389"/>
      <c r="K71" s="431"/>
      <c r="L71" s="415" t="s">
        <v>93</v>
      </c>
      <c r="M71" s="416"/>
      <c r="N71" s="416"/>
      <c r="O71" s="416"/>
      <c r="P71" s="416"/>
      <c r="Q71" s="416"/>
      <c r="R71" s="416"/>
      <c r="S71" s="417"/>
    </row>
    <row r="72" spans="1:19" ht="15" customHeight="1" x14ac:dyDescent="0.25">
      <c r="A72" s="302"/>
      <c r="B72" s="391" t="s">
        <v>69</v>
      </c>
      <c r="C72" s="392"/>
      <c r="D72" s="392"/>
      <c r="E72" s="392"/>
      <c r="F72" s="393"/>
      <c r="G72" s="418">
        <v>4</v>
      </c>
      <c r="H72" s="419"/>
      <c r="I72" s="420"/>
      <c r="J72" s="389"/>
      <c r="K72" s="431"/>
      <c r="L72" s="415" t="s">
        <v>97</v>
      </c>
      <c r="M72" s="416"/>
      <c r="N72" s="416"/>
      <c r="O72" s="416"/>
      <c r="P72" s="416"/>
      <c r="Q72" s="416"/>
      <c r="R72" s="416"/>
      <c r="S72" s="417"/>
    </row>
    <row r="73" spans="1:19" ht="15" customHeight="1" x14ac:dyDescent="0.25">
      <c r="A73" s="302"/>
      <c r="B73" s="391" t="s">
        <v>70</v>
      </c>
      <c r="C73" s="392"/>
      <c r="D73" s="392"/>
      <c r="E73" s="392"/>
      <c r="F73" s="393"/>
      <c r="G73" s="418">
        <v>4</v>
      </c>
      <c r="H73" s="419"/>
      <c r="I73" s="420"/>
      <c r="J73" s="389"/>
      <c r="K73" s="431"/>
      <c r="L73" s="415"/>
      <c r="M73" s="416"/>
      <c r="N73" s="416"/>
      <c r="O73" s="416"/>
      <c r="P73" s="416"/>
      <c r="Q73" s="416"/>
      <c r="R73" s="416"/>
      <c r="S73" s="417"/>
    </row>
    <row r="74" spans="1:19" ht="15" customHeight="1" x14ac:dyDescent="0.25">
      <c r="A74" s="302"/>
      <c r="B74" s="391" t="s">
        <v>71</v>
      </c>
      <c r="C74" s="392"/>
      <c r="D74" s="392"/>
      <c r="E74" s="392"/>
      <c r="F74" s="393"/>
      <c r="G74" s="418"/>
      <c r="H74" s="419"/>
      <c r="I74" s="420"/>
      <c r="J74" s="389"/>
      <c r="K74" s="431"/>
      <c r="L74" s="415"/>
      <c r="M74" s="416"/>
      <c r="N74" s="416"/>
      <c r="O74" s="416"/>
      <c r="P74" s="416"/>
      <c r="Q74" s="416"/>
      <c r="R74" s="416"/>
      <c r="S74" s="417"/>
    </row>
    <row r="75" spans="1:19" ht="15" customHeight="1" x14ac:dyDescent="0.25">
      <c r="A75" s="302"/>
      <c r="B75" s="391" t="s">
        <v>72</v>
      </c>
      <c r="C75" s="392"/>
      <c r="D75" s="392"/>
      <c r="E75" s="392"/>
      <c r="F75" s="393"/>
      <c r="G75" s="418">
        <f>'Z2_ZZL-e'!H24</f>
        <v>6</v>
      </c>
      <c r="H75" s="419"/>
      <c r="I75" s="420"/>
      <c r="J75" s="389"/>
      <c r="K75" s="431"/>
      <c r="L75" s="415"/>
      <c r="M75" s="416"/>
      <c r="N75" s="416"/>
      <c r="O75" s="416"/>
      <c r="P75" s="416"/>
      <c r="Q75" s="416"/>
      <c r="R75" s="416"/>
      <c r="S75" s="417"/>
    </row>
    <row r="76" spans="1:19" ht="15" customHeight="1" x14ac:dyDescent="0.25">
      <c r="A76" s="302"/>
      <c r="B76" s="391" t="s">
        <v>73</v>
      </c>
      <c r="C76" s="392"/>
      <c r="D76" s="392"/>
      <c r="E76" s="392"/>
      <c r="F76" s="393"/>
      <c r="G76" s="418"/>
      <c r="H76" s="419"/>
      <c r="I76" s="420"/>
      <c r="J76" s="389"/>
      <c r="K76" s="431"/>
      <c r="L76" s="415"/>
      <c r="M76" s="416"/>
      <c r="N76" s="416"/>
      <c r="O76" s="416"/>
      <c r="P76" s="416"/>
      <c r="Q76" s="416"/>
      <c r="R76" s="416"/>
      <c r="S76" s="417"/>
    </row>
    <row r="77" spans="1:19" ht="15" customHeight="1" x14ac:dyDescent="0.25">
      <c r="A77" s="302"/>
      <c r="B77" s="391" t="s">
        <v>74</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75</v>
      </c>
      <c r="C78" s="392"/>
      <c r="D78" s="392"/>
      <c r="E78" s="392"/>
      <c r="F78" s="393"/>
      <c r="G78" s="418"/>
      <c r="H78" s="419"/>
      <c r="I78" s="420"/>
      <c r="J78" s="389"/>
      <c r="K78" s="432"/>
      <c r="L78" s="415"/>
      <c r="M78" s="416"/>
      <c r="N78" s="416"/>
      <c r="O78" s="416"/>
      <c r="P78" s="416"/>
      <c r="Q78" s="416"/>
      <c r="R78" s="416"/>
      <c r="S78" s="417"/>
    </row>
    <row r="79" spans="1:19" ht="15" customHeight="1" x14ac:dyDescent="0.25">
      <c r="A79" s="302"/>
      <c r="B79" s="391" t="s">
        <v>76</v>
      </c>
      <c r="C79" s="392"/>
      <c r="D79" s="392"/>
      <c r="E79" s="392"/>
      <c r="F79" s="393"/>
      <c r="G79" s="418"/>
      <c r="H79" s="419"/>
      <c r="I79" s="420"/>
      <c r="J79" s="389"/>
      <c r="K79" s="430" t="s">
        <v>144</v>
      </c>
      <c r="L79" s="433" t="s">
        <v>497</v>
      </c>
      <c r="M79" s="434"/>
      <c r="N79" s="434"/>
      <c r="O79" s="434"/>
      <c r="P79" s="434"/>
      <c r="Q79" s="434"/>
      <c r="R79" s="434"/>
      <c r="S79" s="435"/>
    </row>
    <row r="80" spans="1:19" ht="15" customHeight="1" x14ac:dyDescent="0.25">
      <c r="A80" s="302"/>
      <c r="B80" s="391" t="s">
        <v>77</v>
      </c>
      <c r="C80" s="392"/>
      <c r="D80" s="392"/>
      <c r="E80" s="392"/>
      <c r="F80" s="393"/>
      <c r="G80" s="418"/>
      <c r="H80" s="419"/>
      <c r="I80" s="420"/>
      <c r="J80" s="389"/>
      <c r="K80" s="431"/>
      <c r="L80" s="415" t="s">
        <v>96</v>
      </c>
      <c r="M80" s="416"/>
      <c r="N80" s="416"/>
      <c r="O80" s="416"/>
      <c r="P80" s="416"/>
      <c r="Q80" s="416"/>
      <c r="R80" s="416"/>
      <c r="S80" s="417"/>
    </row>
    <row r="81" spans="1:19" ht="15" customHeight="1" x14ac:dyDescent="0.25">
      <c r="A81" s="302"/>
      <c r="B81" s="391" t="s">
        <v>78</v>
      </c>
      <c r="C81" s="392"/>
      <c r="D81" s="392"/>
      <c r="E81" s="392"/>
      <c r="F81" s="393"/>
      <c r="G81" s="418"/>
      <c r="H81" s="419"/>
      <c r="I81" s="420"/>
      <c r="J81" s="389"/>
      <c r="K81" s="431"/>
      <c r="L81" s="415" t="s">
        <v>99</v>
      </c>
      <c r="M81" s="416"/>
      <c r="N81" s="416"/>
      <c r="O81" s="416"/>
      <c r="P81" s="416"/>
      <c r="Q81" s="416"/>
      <c r="R81" s="416"/>
      <c r="S81" s="417"/>
    </row>
    <row r="82" spans="1:19" ht="15" customHeight="1" x14ac:dyDescent="0.25">
      <c r="A82" s="302"/>
      <c r="B82" s="391" t="s">
        <v>79</v>
      </c>
      <c r="C82" s="392"/>
      <c r="D82" s="392"/>
      <c r="E82" s="392"/>
      <c r="F82" s="393"/>
      <c r="G82" s="418"/>
      <c r="H82" s="419"/>
      <c r="I82" s="420"/>
      <c r="J82" s="389"/>
      <c r="K82" s="431"/>
      <c r="L82" s="415"/>
      <c r="M82" s="416"/>
      <c r="N82" s="416"/>
      <c r="O82" s="416"/>
      <c r="P82" s="416"/>
      <c r="Q82" s="416"/>
      <c r="R82" s="416"/>
      <c r="S82" s="417"/>
    </row>
    <row r="83" spans="1:19" ht="15" customHeight="1" x14ac:dyDescent="0.25">
      <c r="A83" s="302"/>
      <c r="B83" s="448" t="s">
        <v>80</v>
      </c>
      <c r="C83" s="449"/>
      <c r="D83" s="449"/>
      <c r="E83" s="449"/>
      <c r="F83" s="450"/>
      <c r="G83" s="445">
        <f>'Z2_ZZL-e'!J24</f>
        <v>38</v>
      </c>
      <c r="H83" s="446"/>
      <c r="I83" s="447"/>
      <c r="J83" s="389"/>
      <c r="K83" s="431"/>
      <c r="L83" s="415"/>
      <c r="M83" s="416"/>
      <c r="N83" s="416"/>
      <c r="O83" s="416"/>
      <c r="P83" s="416"/>
      <c r="Q83" s="416"/>
      <c r="R83" s="416"/>
      <c r="S83" s="417"/>
    </row>
    <row r="84" spans="1:19" ht="15" customHeight="1" x14ac:dyDescent="0.25">
      <c r="A84" s="302"/>
      <c r="B84" s="458" t="s">
        <v>146</v>
      </c>
      <c r="C84" s="459"/>
      <c r="D84" s="459"/>
      <c r="E84" s="459"/>
      <c r="F84" s="460"/>
      <c r="G84" s="421">
        <f>SUM(G83,G70)</f>
        <v>50</v>
      </c>
      <c r="H84" s="422"/>
      <c r="I84" s="423"/>
      <c r="J84" s="390"/>
      <c r="K84" s="432"/>
      <c r="L84" s="415"/>
      <c r="M84" s="416"/>
      <c r="N84" s="416"/>
      <c r="O84" s="416"/>
      <c r="P84" s="416"/>
      <c r="Q84" s="416"/>
      <c r="R84" s="416"/>
      <c r="S84" s="417"/>
    </row>
    <row r="85" spans="1:19" ht="15" customHeight="1" x14ac:dyDescent="0.25">
      <c r="A85" s="342"/>
      <c r="B85" s="343"/>
      <c r="C85" s="343"/>
      <c r="D85" s="343"/>
      <c r="E85" s="343"/>
      <c r="F85" s="343"/>
      <c r="G85" s="343"/>
      <c r="H85" s="343"/>
      <c r="I85" s="343"/>
      <c r="J85" s="343"/>
      <c r="K85" s="343"/>
      <c r="L85" s="343"/>
      <c r="M85" s="343"/>
      <c r="N85" s="343"/>
      <c r="O85" s="343"/>
      <c r="P85" s="343"/>
      <c r="Q85" s="343"/>
      <c r="R85" s="343"/>
      <c r="S85" s="344"/>
    </row>
    <row r="86" spans="1:19" ht="20.100000000000001" customHeight="1" x14ac:dyDescent="0.25">
      <c r="A86" s="386" t="s">
        <v>81</v>
      </c>
      <c r="B86" s="387"/>
      <c r="C86" s="387"/>
      <c r="D86" s="387"/>
      <c r="E86" s="387"/>
      <c r="F86" s="387"/>
      <c r="G86" s="387"/>
      <c r="H86" s="387"/>
      <c r="I86" s="387"/>
      <c r="J86" s="387"/>
      <c r="K86" s="387"/>
      <c r="L86" s="387"/>
      <c r="M86" s="387"/>
      <c r="N86" s="387"/>
      <c r="O86" s="387"/>
      <c r="P86" s="387"/>
      <c r="Q86" s="387"/>
      <c r="R86" s="387"/>
      <c r="S86" s="388"/>
    </row>
    <row r="87" spans="1:19" ht="15" customHeight="1" x14ac:dyDescent="0.25">
      <c r="A87" s="328" t="s">
        <v>141</v>
      </c>
      <c r="B87" s="329" t="s">
        <v>82</v>
      </c>
      <c r="C87" s="330"/>
      <c r="D87" s="330"/>
      <c r="E87" s="331"/>
      <c r="F87" s="329" t="str">
        <f>'Z2_ZZL-e'!E24</f>
        <v>zaliczenie</v>
      </c>
      <c r="G87" s="330"/>
      <c r="H87" s="330"/>
      <c r="I87" s="331"/>
      <c r="J87" s="332"/>
      <c r="K87" s="345" t="s">
        <v>83</v>
      </c>
      <c r="L87" s="339" t="s">
        <v>84</v>
      </c>
      <c r="M87" s="340"/>
      <c r="N87" s="340"/>
      <c r="O87" s="340"/>
      <c r="P87" s="340"/>
      <c r="Q87" s="340"/>
      <c r="R87" s="340"/>
      <c r="S87" s="341"/>
    </row>
    <row r="88" spans="1:19" ht="15" customHeight="1" x14ac:dyDescent="0.25">
      <c r="A88" s="328"/>
      <c r="B88" s="333" t="s">
        <v>566</v>
      </c>
      <c r="C88" s="334"/>
      <c r="D88" s="334"/>
      <c r="E88" s="335"/>
      <c r="F88" s="333" t="s">
        <v>85</v>
      </c>
      <c r="G88" s="334"/>
      <c r="H88" s="334"/>
      <c r="I88" s="335"/>
      <c r="J88" s="332"/>
      <c r="K88" s="345"/>
      <c r="L88" s="336" t="s">
        <v>232</v>
      </c>
      <c r="M88" s="337"/>
      <c r="N88" s="337"/>
      <c r="O88" s="337"/>
      <c r="P88" s="337"/>
      <c r="Q88" s="337"/>
      <c r="R88" s="337"/>
      <c r="S88" s="338"/>
    </row>
    <row r="89" spans="1:19" ht="15" customHeight="1" x14ac:dyDescent="0.25">
      <c r="A89" s="328"/>
      <c r="B89" s="354" t="s">
        <v>137</v>
      </c>
      <c r="C89" s="355"/>
      <c r="D89" s="355"/>
      <c r="E89" s="356"/>
      <c r="F89" s="357">
        <v>100</v>
      </c>
      <c r="G89" s="358"/>
      <c r="H89" s="358"/>
      <c r="I89" s="359"/>
      <c r="J89" s="332"/>
      <c r="K89" s="345"/>
      <c r="L89" s="336" t="s">
        <v>233</v>
      </c>
      <c r="M89" s="337"/>
      <c r="N89" s="337"/>
      <c r="O89" s="337"/>
      <c r="P89" s="337"/>
      <c r="Q89" s="337"/>
      <c r="R89" s="337"/>
      <c r="S89" s="338"/>
    </row>
    <row r="90" spans="1:19" ht="15" customHeight="1" x14ac:dyDescent="0.25">
      <c r="A90" s="328"/>
      <c r="B90" s="354"/>
      <c r="C90" s="355"/>
      <c r="D90" s="355"/>
      <c r="E90" s="356"/>
      <c r="F90" s="357"/>
      <c r="G90" s="358"/>
      <c r="H90" s="358"/>
      <c r="I90" s="359"/>
      <c r="J90" s="332"/>
      <c r="K90" s="345"/>
      <c r="L90" s="336" t="s">
        <v>86</v>
      </c>
      <c r="M90" s="337"/>
      <c r="N90" s="337"/>
      <c r="O90" s="337"/>
      <c r="P90" s="337"/>
      <c r="Q90" s="337"/>
      <c r="R90" s="337"/>
      <c r="S90" s="338"/>
    </row>
    <row r="91" spans="1:19" ht="15" customHeight="1" x14ac:dyDescent="0.25">
      <c r="A91" s="328"/>
      <c r="B91" s="354"/>
      <c r="C91" s="355"/>
      <c r="D91" s="355"/>
      <c r="E91" s="356"/>
      <c r="F91" s="357"/>
      <c r="G91" s="358"/>
      <c r="H91" s="358"/>
      <c r="I91" s="359"/>
      <c r="J91" s="332"/>
      <c r="K91" s="345"/>
      <c r="L91" s="336" t="s">
        <v>234</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87</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235</v>
      </c>
      <c r="M93" s="337"/>
      <c r="N93" s="337"/>
      <c r="O93" s="337"/>
      <c r="P93" s="337"/>
      <c r="Q93" s="337"/>
      <c r="R93" s="337"/>
      <c r="S93" s="338"/>
    </row>
    <row r="94" spans="1:19" ht="15" customHeight="1" x14ac:dyDescent="0.25">
      <c r="A94" s="342" t="s">
        <v>725</v>
      </c>
      <c r="B94" s="343"/>
      <c r="C94" s="343"/>
      <c r="D94" s="343"/>
      <c r="E94" s="343"/>
      <c r="F94" s="343"/>
      <c r="G94" s="343"/>
      <c r="H94" s="343"/>
      <c r="I94" s="343"/>
      <c r="J94" s="343"/>
      <c r="K94" s="343"/>
      <c r="L94" s="343"/>
      <c r="M94" s="343"/>
      <c r="N94" s="343"/>
      <c r="O94" s="343"/>
      <c r="P94" s="343"/>
      <c r="Q94" s="343"/>
      <c r="R94" s="343"/>
      <c r="S94" s="344"/>
    </row>
    <row r="95" spans="1:19" ht="20.100000000000001" customHeight="1" x14ac:dyDescent="0.25">
      <c r="A95" s="394" t="s">
        <v>140</v>
      </c>
      <c r="B95" s="346" t="s">
        <v>88</v>
      </c>
      <c r="C95" s="346"/>
      <c r="D95" s="346"/>
      <c r="E95" s="346"/>
      <c r="F95" s="346"/>
      <c r="G95" s="346"/>
      <c r="H95" s="346"/>
      <c r="I95" s="346"/>
      <c r="J95" s="346"/>
      <c r="K95" s="346"/>
      <c r="L95" s="346"/>
      <c r="M95" s="346"/>
      <c r="N95" s="346"/>
      <c r="O95" s="346"/>
      <c r="P95" s="346"/>
      <c r="Q95" s="346"/>
      <c r="R95" s="346"/>
      <c r="S95" s="347"/>
    </row>
    <row r="96" spans="1:19" ht="15" customHeight="1" x14ac:dyDescent="0.25">
      <c r="A96" s="394"/>
      <c r="B96" s="348" t="s">
        <v>567</v>
      </c>
      <c r="C96" s="348"/>
      <c r="D96" s="348"/>
      <c r="E96" s="348"/>
      <c r="F96" s="348"/>
      <c r="G96" s="348"/>
      <c r="H96" s="348"/>
      <c r="I96" s="348"/>
      <c r="J96" s="348"/>
      <c r="K96" s="348"/>
      <c r="L96" s="348"/>
      <c r="M96" s="348"/>
      <c r="N96" s="348"/>
      <c r="O96" s="348"/>
      <c r="P96" s="348"/>
      <c r="Q96" s="348"/>
      <c r="R96" s="348"/>
      <c r="S96" s="349"/>
    </row>
    <row r="97" spans="1:19" ht="256.5" customHeight="1" x14ac:dyDescent="0.25">
      <c r="A97" s="394"/>
      <c r="B97" s="363" t="s">
        <v>601</v>
      </c>
      <c r="C97" s="363"/>
      <c r="D97" s="363"/>
      <c r="E97" s="363"/>
      <c r="F97" s="363"/>
      <c r="G97" s="363"/>
      <c r="H97" s="363"/>
      <c r="I97" s="363"/>
      <c r="J97" s="363"/>
      <c r="K97" s="363"/>
      <c r="L97" s="363"/>
      <c r="M97" s="363"/>
      <c r="N97" s="363"/>
      <c r="O97" s="363"/>
      <c r="P97" s="363"/>
      <c r="Q97" s="363"/>
      <c r="R97" s="363"/>
      <c r="S97" s="364"/>
    </row>
    <row r="98" spans="1:19" ht="15" customHeight="1" x14ac:dyDescent="0.25">
      <c r="A98" s="394"/>
      <c r="B98" s="352" t="s">
        <v>89</v>
      </c>
      <c r="C98" s="352"/>
      <c r="D98" s="352"/>
      <c r="E98" s="352"/>
      <c r="F98" s="352"/>
      <c r="G98" s="352"/>
      <c r="H98" s="352"/>
      <c r="I98" s="352"/>
      <c r="J98" s="352"/>
      <c r="K98" s="352"/>
      <c r="L98" s="352"/>
      <c r="M98" s="352"/>
      <c r="N98" s="352"/>
      <c r="O98" s="352"/>
      <c r="P98" s="352"/>
      <c r="Q98" s="352"/>
      <c r="R98" s="352"/>
      <c r="S98" s="353"/>
    </row>
    <row r="99" spans="1:19" ht="39.950000000000003" customHeight="1" x14ac:dyDescent="0.25">
      <c r="A99" s="394"/>
      <c r="B99" s="363" t="s">
        <v>557</v>
      </c>
      <c r="C99" s="363"/>
      <c r="D99" s="363"/>
      <c r="E99" s="363"/>
      <c r="F99" s="363"/>
      <c r="G99" s="363"/>
      <c r="H99" s="363"/>
      <c r="I99" s="363"/>
      <c r="J99" s="363"/>
      <c r="K99" s="363"/>
      <c r="L99" s="363"/>
      <c r="M99" s="363"/>
      <c r="N99" s="363"/>
      <c r="O99" s="363"/>
      <c r="P99" s="363"/>
      <c r="Q99" s="363"/>
      <c r="R99" s="363"/>
      <c r="S99" s="364"/>
    </row>
    <row r="100" spans="1:19" ht="15" customHeight="1" x14ac:dyDescent="0.25">
      <c r="A100" s="394"/>
      <c r="B100" s="352" t="s">
        <v>90</v>
      </c>
      <c r="C100" s="352"/>
      <c r="D100" s="352"/>
      <c r="E100" s="352"/>
      <c r="F100" s="352"/>
      <c r="G100" s="352"/>
      <c r="H100" s="352"/>
      <c r="I100" s="352"/>
      <c r="J100" s="352"/>
      <c r="K100" s="352"/>
      <c r="L100" s="352"/>
      <c r="M100" s="352"/>
      <c r="N100" s="352"/>
      <c r="O100" s="352"/>
      <c r="P100" s="352"/>
      <c r="Q100" s="352"/>
      <c r="R100" s="352"/>
      <c r="S100" s="353"/>
    </row>
    <row r="101" spans="1:19" ht="77.25" customHeight="1" x14ac:dyDescent="0.25">
      <c r="A101" s="394"/>
      <c r="B101" s="363" t="s">
        <v>558</v>
      </c>
      <c r="C101" s="363"/>
      <c r="D101" s="363"/>
      <c r="E101" s="363"/>
      <c r="F101" s="363"/>
      <c r="G101" s="363"/>
      <c r="H101" s="363"/>
      <c r="I101" s="363"/>
      <c r="J101" s="363"/>
      <c r="K101" s="363"/>
      <c r="L101" s="363"/>
      <c r="M101" s="363"/>
      <c r="N101" s="363"/>
      <c r="O101" s="363"/>
      <c r="P101" s="363"/>
      <c r="Q101" s="363"/>
      <c r="R101" s="363"/>
      <c r="S101" s="364"/>
    </row>
    <row r="102" spans="1:19" ht="15" customHeight="1" x14ac:dyDescent="0.25">
      <c r="A102" s="20"/>
      <c r="B102" s="11"/>
      <c r="C102" s="10"/>
      <c r="D102" s="10"/>
      <c r="E102" s="10"/>
      <c r="F102" s="10"/>
      <c r="G102" s="10"/>
      <c r="H102" s="10"/>
      <c r="I102" s="10"/>
      <c r="J102" s="10"/>
      <c r="K102" s="10"/>
      <c r="L102" s="10"/>
      <c r="M102" s="10"/>
      <c r="N102" s="10"/>
      <c r="O102" s="10"/>
      <c r="P102" s="10"/>
      <c r="Q102" s="10"/>
      <c r="R102" s="10"/>
      <c r="S102" s="71"/>
    </row>
  </sheetData>
  <sheetProtection algorithmName="SHA-512" hashValue="sSPerbfV+OGnKrvzK4ARBv+ZJtJdvkTjkZltECv2ji/xtq88T/OBw3U9DE66ox7T+YXSQXvPS5cVsdsG/UaYYw==" saltValue="72Pq3r2npWMXd5g/1AqXlA==" spinCount="100000" sheet="1" objects="1" scenarios="1"/>
  <mergeCells count="178">
    <mergeCell ref="B100:S100"/>
    <mergeCell ref="B101:S101"/>
    <mergeCell ref="B93:E93"/>
    <mergeCell ref="F93:I93"/>
    <mergeCell ref="L93:S93"/>
    <mergeCell ref="A94:S94"/>
    <mergeCell ref="A95:A101"/>
    <mergeCell ref="B95:S95"/>
    <mergeCell ref="B96:S96"/>
    <mergeCell ref="B97:S97"/>
    <mergeCell ref="B98:S98"/>
    <mergeCell ref="B99:S99"/>
    <mergeCell ref="A85:S85"/>
    <mergeCell ref="A86:S86"/>
    <mergeCell ref="A87:A93"/>
    <mergeCell ref="B87:E87"/>
    <mergeCell ref="F87:I87"/>
    <mergeCell ref="J87:J93"/>
    <mergeCell ref="K87:K93"/>
    <mergeCell ref="L87:S87"/>
    <mergeCell ref="B88:E88"/>
    <mergeCell ref="F88:I88"/>
    <mergeCell ref="B91:E91"/>
    <mergeCell ref="F91:I91"/>
    <mergeCell ref="L91:S91"/>
    <mergeCell ref="B92:E92"/>
    <mergeCell ref="F92:I92"/>
    <mergeCell ref="L92:S92"/>
    <mergeCell ref="L88:S88"/>
    <mergeCell ref="B89:E89"/>
    <mergeCell ref="F89:I89"/>
    <mergeCell ref="L89:S89"/>
    <mergeCell ref="B90:E90"/>
    <mergeCell ref="F90:I90"/>
    <mergeCell ref="L90:S90"/>
    <mergeCell ref="B79:F79"/>
    <mergeCell ref="G79:I79"/>
    <mergeCell ref="J79:J84"/>
    <mergeCell ref="K79:K84"/>
    <mergeCell ref="L79:S79"/>
    <mergeCell ref="B80:F80"/>
    <mergeCell ref="G80:I80"/>
    <mergeCell ref="B83:F83"/>
    <mergeCell ref="G83:I83"/>
    <mergeCell ref="L83:S83"/>
    <mergeCell ref="B84:F84"/>
    <mergeCell ref="G84:I84"/>
    <mergeCell ref="L84:S84"/>
    <mergeCell ref="L80:S80"/>
    <mergeCell ref="B81:F81"/>
    <mergeCell ref="G81:I81"/>
    <mergeCell ref="L81:S81"/>
    <mergeCell ref="B82:F82"/>
    <mergeCell ref="G82:I82"/>
    <mergeCell ref="L82:S82"/>
    <mergeCell ref="B74:F74"/>
    <mergeCell ref="G74:I74"/>
    <mergeCell ref="L74:S74"/>
    <mergeCell ref="B75:F75"/>
    <mergeCell ref="G75:I75"/>
    <mergeCell ref="L75:S75"/>
    <mergeCell ref="B78:F78"/>
    <mergeCell ref="G78:I78"/>
    <mergeCell ref="L78:S78"/>
    <mergeCell ref="G71:I71"/>
    <mergeCell ref="L71:S71"/>
    <mergeCell ref="B72:F72"/>
    <mergeCell ref="G72:I72"/>
    <mergeCell ref="L72:S72"/>
    <mergeCell ref="B73:F73"/>
    <mergeCell ref="G73:I73"/>
    <mergeCell ref="L73:S73"/>
    <mergeCell ref="A68:S68"/>
    <mergeCell ref="A69:I69"/>
    <mergeCell ref="K69:S69"/>
    <mergeCell ref="A70:A84"/>
    <mergeCell ref="B70:F70"/>
    <mergeCell ref="G70:I70"/>
    <mergeCell ref="J70:J78"/>
    <mergeCell ref="K70:K78"/>
    <mergeCell ref="L70:S70"/>
    <mergeCell ref="B71:F71"/>
    <mergeCell ref="B76:F76"/>
    <mergeCell ref="G76:I76"/>
    <mergeCell ref="L76:S76"/>
    <mergeCell ref="B77:F77"/>
    <mergeCell ref="G77:I77"/>
    <mergeCell ref="L77:S77"/>
    <mergeCell ref="N47:S47"/>
    <mergeCell ref="A53:A67"/>
    <mergeCell ref="B53:M57"/>
    <mergeCell ref="N53:S53"/>
    <mergeCell ref="N54:S54"/>
    <mergeCell ref="N55:S55"/>
    <mergeCell ref="N56:S56"/>
    <mergeCell ref="N57:S57"/>
    <mergeCell ref="B58:M62"/>
    <mergeCell ref="N58:S58"/>
    <mergeCell ref="N59:S59"/>
    <mergeCell ref="N60:S60"/>
    <mergeCell ref="N61:S61"/>
    <mergeCell ref="N62:S62"/>
    <mergeCell ref="B63:M67"/>
    <mergeCell ref="N63:S63"/>
    <mergeCell ref="N64:S64"/>
    <mergeCell ref="N65:S65"/>
    <mergeCell ref="N66:S66"/>
    <mergeCell ref="N67:S67"/>
    <mergeCell ref="N28:S28"/>
    <mergeCell ref="A34:A52"/>
    <mergeCell ref="B34:M38"/>
    <mergeCell ref="N34:S34"/>
    <mergeCell ref="N35:S35"/>
    <mergeCell ref="N36:S36"/>
    <mergeCell ref="N37:S37"/>
    <mergeCell ref="N38:S38"/>
    <mergeCell ref="B39:M43"/>
    <mergeCell ref="N39:S39"/>
    <mergeCell ref="N40:S40"/>
    <mergeCell ref="B48:M52"/>
    <mergeCell ref="N48:S48"/>
    <mergeCell ref="N49:S49"/>
    <mergeCell ref="N50:S50"/>
    <mergeCell ref="N51:S51"/>
    <mergeCell ref="N52:S52"/>
    <mergeCell ref="N41:S41"/>
    <mergeCell ref="N42:S42"/>
    <mergeCell ref="N43:S43"/>
    <mergeCell ref="B44:M47"/>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89:E93" xr:uid="{35F5578C-E70E-46DA-A73A-D81559AC6CB4}">
      <formula1>ZAL</formula1>
    </dataValidation>
    <dataValidation type="list" allowBlank="1" showInputMessage="1" showErrorMessage="1" sqref="L7" xr:uid="{2A13B87B-2581-4485-A3CB-4DB881B9E352}">
      <formula1>STATUS</formula1>
    </dataValidation>
    <dataValidation type="list" allowBlank="1" showInputMessage="1" showErrorMessage="1" sqref="L71:L78" xr:uid="{3792153A-B5F6-4F86-AB7D-E221F6D118A3}">
      <formula1>METODY</formula1>
    </dataValidation>
    <dataValidation type="list" allowBlank="1" showInputMessage="1" showErrorMessage="1" sqref="L80:L84" xr:uid="{42154B6F-ADD6-4444-AC09-B82D37980339}">
      <formula1>PRAC_STUD</formula1>
    </dataValidation>
    <dataValidation type="list" allowBlank="1" showInputMessage="1" showErrorMessage="1" sqref="N14:S33" xr:uid="{15CC1F21-AA6E-42CD-B75E-51ECDBF7CEEA}">
      <formula1>KEW_Z2</formula1>
    </dataValidation>
    <dataValidation type="list" allowBlank="1" showInputMessage="1" showErrorMessage="1" sqref="N53:S67" xr:uid="{F1D2920F-6171-41A6-AEA5-B87EA8935F34}">
      <formula1>KEK_Z2</formula1>
    </dataValidation>
    <dataValidation type="list" allowBlank="1" showInputMessage="1" showErrorMessage="1" sqref="N34:S52" xr:uid="{1814F4A4-A877-409E-94A3-8AB80B9EB441}">
      <formula1>KEU_Z2</formula1>
    </dataValidation>
  </dataValidations>
  <hyperlinks>
    <hyperlink ref="O13" r:id="rId1" xr:uid="{98A73D3A-14A9-4837-8714-86B2D8B3A0F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7"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7CF7A-F394-4E7E-BE9A-0C4BEF3DC909}">
  <sheetPr codeName="Arkusz26">
    <tabColor rgb="FFFFAA01"/>
    <pageSetUpPr fitToPage="1"/>
  </sheetPr>
  <dimension ref="A1:S16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'Z2_ZZL-e'!B29</f>
        <v>Moduł Z2/5</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'Z2_ZZL-e'!C29</f>
        <v>Moduł specjalnościowy (1) ZZL</v>
      </c>
      <c r="D4" s="197"/>
      <c r="E4" s="197"/>
      <c r="F4" s="197"/>
      <c r="G4" s="197"/>
      <c r="H4" s="197"/>
      <c r="I4" s="197"/>
      <c r="J4" s="198"/>
      <c r="K4" s="201" t="s">
        <v>41</v>
      </c>
      <c r="L4" s="201"/>
      <c r="M4" s="121">
        <f>'Z2_ZZL-e'!D29</f>
        <v>13</v>
      </c>
      <c r="N4" s="199" t="s">
        <v>42</v>
      </c>
      <c r="O4" s="200"/>
      <c r="P4" s="193" t="str">
        <f>'Z2_ZZL-e'!F29</f>
        <v>dr I. Rafaląt</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45</v>
      </c>
      <c r="H6" s="114" t="s">
        <v>46</v>
      </c>
      <c r="I6" s="40">
        <v>2</v>
      </c>
      <c r="J6" s="7" t="s">
        <v>231</v>
      </c>
      <c r="K6" s="217" t="s">
        <v>47</v>
      </c>
      <c r="L6" s="217"/>
      <c r="M6" s="218" t="s">
        <v>48</v>
      </c>
      <c r="N6" s="218"/>
      <c r="O6" s="121" t="s">
        <v>49</v>
      </c>
      <c r="P6" s="219" t="s">
        <v>50</v>
      </c>
      <c r="Q6" s="220"/>
      <c r="R6" s="121">
        <f>'Z2_ZZL-e'!G29</f>
        <v>74</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648" t="s">
        <v>628</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627</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31.25" customHeight="1" thickBot="1" x14ac:dyDescent="0.3">
      <c r="A22" s="653" t="s">
        <v>624</v>
      </c>
      <c r="B22" s="654"/>
      <c r="C22" s="654"/>
      <c r="D22" s="654"/>
      <c r="E22" s="654"/>
      <c r="F22" s="654" t="s">
        <v>625</v>
      </c>
      <c r="G22" s="654"/>
      <c r="H22" s="654"/>
      <c r="I22" s="654"/>
      <c r="J22" s="654"/>
      <c r="K22" s="654"/>
      <c r="L22" s="654" t="s">
        <v>626</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'Z2_ZZL-e'!B29</f>
        <v>Moduł Z2/5</v>
      </c>
      <c r="C26" s="248"/>
      <c r="D26" s="33" t="str">
        <f>'Z2_ZZL-e'!B30</f>
        <v>Kurs 5.1.</v>
      </c>
      <c r="E26" s="68" t="str">
        <f>'Z2_ZZL-e'!B29</f>
        <v>Moduł Z2/5</v>
      </c>
      <c r="F26" s="268" t="str">
        <f>'Z2_ZZL-e'!B31</f>
        <v>Kurs 5.2.</v>
      </c>
      <c r="G26" s="269"/>
      <c r="H26" s="276" t="str">
        <f>'Z2_ZZL-e'!B29</f>
        <v>Moduł Z2/5</v>
      </c>
      <c r="I26" s="277"/>
      <c r="J26" s="34" t="str">
        <f>'Z2_ZZL-e'!B32</f>
        <v>Kurs 5.3.</v>
      </c>
      <c r="K26" s="284"/>
      <c r="L26" s="285"/>
      <c r="M26" s="284"/>
      <c r="N26" s="285"/>
      <c r="O26" s="286"/>
      <c r="P26" s="287"/>
      <c r="Q26" s="286"/>
      <c r="R26" s="288"/>
    </row>
    <row r="27" spans="1:19" s="69" customFormat="1" ht="59.25" customHeight="1" x14ac:dyDescent="0.25">
      <c r="A27" s="88" t="s">
        <v>56</v>
      </c>
      <c r="B27" s="529" t="str">
        <f>'Z2_ZZL-e'!C30</f>
        <v>Trendy i wyzwania ZZL</v>
      </c>
      <c r="C27" s="530"/>
      <c r="D27" s="531"/>
      <c r="E27" s="532" t="str">
        <f>'Z2_ZZL-e'!C31</f>
        <v>Efektywny dobór pracowników</v>
      </c>
      <c r="F27" s="533"/>
      <c r="G27" s="534"/>
      <c r="H27" s="535" t="str">
        <f>'Z2_ZZL-e'!C32</f>
        <v>Prowadzenie rozmów rekrutacyjnych - warsztat</v>
      </c>
      <c r="I27" s="536"/>
      <c r="J27" s="537"/>
      <c r="K27" s="538"/>
      <c r="L27" s="539"/>
      <c r="M27" s="539"/>
      <c r="N27" s="540"/>
      <c r="O27" s="541"/>
      <c r="P27" s="542"/>
      <c r="Q27" s="542"/>
      <c r="R27" s="543"/>
    </row>
    <row r="28" spans="1:19" s="69" customFormat="1" ht="30" customHeight="1" thickBot="1" x14ac:dyDescent="0.3">
      <c r="A28" s="39" t="s">
        <v>57</v>
      </c>
      <c r="B28" s="249">
        <f>'Z2_ZZL-e'!D30</f>
        <v>5</v>
      </c>
      <c r="C28" s="250"/>
      <c r="D28" s="251"/>
      <c r="E28" s="273">
        <f>'Z2_ZZL-e'!D31</f>
        <v>5</v>
      </c>
      <c r="F28" s="274"/>
      <c r="G28" s="275"/>
      <c r="H28" s="281">
        <f>'Z2_ZZL-e'!D32</f>
        <v>3</v>
      </c>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29" t="s">
        <v>488</v>
      </c>
      <c r="G29" s="130"/>
      <c r="H29" s="131"/>
      <c r="I29" s="132" t="s">
        <v>488</v>
      </c>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ht="16.5" x14ac:dyDescent="0.3">
      <c r="B36" s="241"/>
      <c r="C36" s="241"/>
      <c r="D36" s="241"/>
      <c r="E36" s="242"/>
      <c r="F36" s="242"/>
      <c r="G36" s="70"/>
      <c r="H36" s="70"/>
      <c r="I36" s="70"/>
      <c r="J36" s="70"/>
      <c r="K36" s="70"/>
      <c r="L36" s="70"/>
      <c r="M36" s="70"/>
      <c r="N36" s="70"/>
      <c r="O36" s="70"/>
      <c r="P36" s="70"/>
      <c r="Q36" s="70"/>
    </row>
    <row r="37" spans="2:17" s="69" customFormat="1" ht="16.5" x14ac:dyDescent="0.3">
      <c r="B37" s="241"/>
      <c r="C37" s="241"/>
      <c r="D37" s="241"/>
      <c r="E37" s="242"/>
      <c r="F37" s="242"/>
      <c r="G37" s="70"/>
      <c r="H37" s="70"/>
      <c r="I37" s="70"/>
      <c r="J37" s="70"/>
      <c r="K37" s="70"/>
      <c r="L37" s="70"/>
      <c r="M37" s="70"/>
      <c r="N37" s="70"/>
      <c r="O37" s="70"/>
      <c r="P37" s="70"/>
      <c r="Q37" s="70"/>
    </row>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69" customFormat="1" x14ac:dyDescent="0.25"/>
    <row r="66" s="69" customFormat="1" x14ac:dyDescent="0.25"/>
    <row r="67" s="69" customFormat="1" x14ac:dyDescent="0.25"/>
    <row r="68" s="69" customFormat="1" x14ac:dyDescent="0.25"/>
    <row r="69" s="69" customFormat="1" x14ac:dyDescent="0.25"/>
    <row r="70" s="69" customFormat="1" x14ac:dyDescent="0.25"/>
    <row r="71" s="69" customFormat="1" x14ac:dyDescent="0.25"/>
    <row r="72" s="69" customFormat="1" x14ac:dyDescent="0.25"/>
    <row r="73" s="69" customFormat="1" x14ac:dyDescent="0.25"/>
    <row r="74" s="69" customFormat="1" x14ac:dyDescent="0.25"/>
    <row r="75" s="69" customFormat="1" x14ac:dyDescent="0.25"/>
    <row r="76" s="69" customFormat="1" x14ac:dyDescent="0.25"/>
    <row r="77" s="69" customFormat="1" x14ac:dyDescent="0.25"/>
    <row r="78" s="69" customFormat="1" x14ac:dyDescent="0.25"/>
    <row r="79" s="69" customFormat="1" x14ac:dyDescent="0.25"/>
    <row r="80" s="69" customFormat="1" x14ac:dyDescent="0.25"/>
    <row r="81" s="69" customFormat="1" x14ac:dyDescent="0.25"/>
    <row r="82" s="69" customFormat="1" x14ac:dyDescent="0.25"/>
    <row r="83" s="69" customFormat="1" x14ac:dyDescent="0.25"/>
    <row r="84" s="69" customFormat="1" x14ac:dyDescent="0.25"/>
    <row r="85" s="69" customFormat="1" x14ac:dyDescent="0.25"/>
    <row r="86" s="69" customFormat="1" x14ac:dyDescent="0.25"/>
    <row r="87" s="69" customFormat="1" x14ac:dyDescent="0.25"/>
    <row r="88" s="69" customFormat="1" x14ac:dyDescent="0.25"/>
    <row r="89" s="69" customFormat="1" x14ac:dyDescent="0.25"/>
    <row r="90" s="69" customFormat="1" x14ac:dyDescent="0.25"/>
    <row r="91" s="69" customFormat="1" x14ac:dyDescent="0.25"/>
    <row r="92" s="69" customFormat="1" x14ac:dyDescent="0.25"/>
    <row r="93" s="69" customFormat="1" x14ac:dyDescent="0.25"/>
    <row r="94" s="69" customFormat="1" x14ac:dyDescent="0.25"/>
    <row r="95" s="69" customFormat="1" x14ac:dyDescent="0.25"/>
    <row r="96" s="69" customFormat="1" x14ac:dyDescent="0.25"/>
    <row r="97" s="69" customFormat="1" x14ac:dyDescent="0.25"/>
    <row r="98" s="69" customFormat="1" x14ac:dyDescent="0.25"/>
    <row r="99" s="69" customFormat="1" x14ac:dyDescent="0.25"/>
    <row r="100" s="69" customFormat="1" x14ac:dyDescent="0.25"/>
    <row r="101" s="69" customFormat="1" x14ac:dyDescent="0.25"/>
    <row r="102" s="69" customFormat="1" x14ac:dyDescent="0.25"/>
    <row r="103" s="69" customFormat="1" x14ac:dyDescent="0.25"/>
    <row r="104" s="69" customFormat="1" x14ac:dyDescent="0.25"/>
    <row r="105" s="69" customFormat="1" x14ac:dyDescent="0.25"/>
    <row r="106" s="69" customFormat="1" x14ac:dyDescent="0.25"/>
    <row r="107" s="69" customFormat="1" x14ac:dyDescent="0.25"/>
    <row r="108" s="69" customFormat="1" x14ac:dyDescent="0.25"/>
    <row r="109" s="69" customFormat="1" x14ac:dyDescent="0.25"/>
    <row r="110" s="69" customFormat="1" x14ac:dyDescent="0.25"/>
    <row r="111" s="69" customFormat="1" x14ac:dyDescent="0.25"/>
    <row r="112" s="69" customFormat="1" x14ac:dyDescent="0.25"/>
    <row r="113" s="69" customFormat="1" x14ac:dyDescent="0.25"/>
    <row r="114" s="69" customFormat="1" x14ac:dyDescent="0.25"/>
    <row r="115" s="69" customFormat="1" x14ac:dyDescent="0.25"/>
    <row r="116" s="69" customFormat="1" x14ac:dyDescent="0.25"/>
    <row r="117" s="69" customFormat="1" x14ac:dyDescent="0.25"/>
    <row r="118" s="69" customFormat="1" x14ac:dyDescent="0.25"/>
    <row r="119" s="69" customFormat="1" x14ac:dyDescent="0.25"/>
    <row r="120" s="69" customFormat="1" x14ac:dyDescent="0.25"/>
    <row r="121" s="69" customFormat="1" x14ac:dyDescent="0.25"/>
    <row r="122" s="69" customFormat="1" x14ac:dyDescent="0.25"/>
    <row r="123" s="69" customFormat="1" x14ac:dyDescent="0.25"/>
    <row r="124" s="69" customFormat="1" x14ac:dyDescent="0.25"/>
    <row r="125" s="69" customFormat="1" x14ac:dyDescent="0.25"/>
    <row r="126" s="69" customFormat="1" x14ac:dyDescent="0.25"/>
    <row r="127" s="69" customFormat="1" x14ac:dyDescent="0.25"/>
    <row r="128" s="69" customFormat="1" x14ac:dyDescent="0.25"/>
    <row r="129" s="69" customFormat="1" x14ac:dyDescent="0.25"/>
    <row r="130" s="69" customFormat="1" x14ac:dyDescent="0.25"/>
    <row r="131" s="69" customFormat="1" x14ac:dyDescent="0.25"/>
    <row r="132" s="69" customFormat="1" x14ac:dyDescent="0.25"/>
    <row r="133" s="69" customFormat="1" x14ac:dyDescent="0.25"/>
    <row r="134" s="69" customFormat="1" x14ac:dyDescent="0.25"/>
    <row r="135" s="69" customFormat="1" x14ac:dyDescent="0.25"/>
    <row r="136" s="69" customFormat="1" x14ac:dyDescent="0.25"/>
    <row r="137" s="69" customFormat="1" x14ac:dyDescent="0.25"/>
    <row r="138" s="69" customFormat="1" x14ac:dyDescent="0.25"/>
    <row r="139" s="69" customFormat="1" x14ac:dyDescent="0.25"/>
    <row r="140" s="69" customFormat="1" x14ac:dyDescent="0.25"/>
    <row r="141" s="69" customFormat="1" x14ac:dyDescent="0.25"/>
    <row r="142" s="69" customFormat="1" x14ac:dyDescent="0.25"/>
    <row r="143" s="69" customFormat="1" x14ac:dyDescent="0.25"/>
    <row r="144" s="69" customFormat="1" x14ac:dyDescent="0.25"/>
    <row r="145" spans="1:18" s="69" customFormat="1" x14ac:dyDescent="0.25"/>
    <row r="146" spans="1:18" s="69" customFormat="1" x14ac:dyDescent="0.25"/>
    <row r="147" spans="1:18" s="69" customFormat="1" x14ac:dyDescent="0.25"/>
    <row r="148" spans="1:18" s="69" customFormat="1" x14ac:dyDescent="0.25"/>
    <row r="149" spans="1:18" s="69" customFormat="1" x14ac:dyDescent="0.25"/>
    <row r="150" spans="1:18" s="69" customFormat="1" x14ac:dyDescent="0.25"/>
    <row r="151" spans="1:18" s="69" customFormat="1" x14ac:dyDescent="0.25"/>
    <row r="152" spans="1:18" s="69" customFormat="1" x14ac:dyDescent="0.25"/>
    <row r="153" spans="1:18" s="69" customFormat="1" x14ac:dyDescent="0.25"/>
    <row r="154" spans="1:18" s="69" customFormat="1" x14ac:dyDescent="0.25"/>
    <row r="155" spans="1:18" s="69" customFormat="1" x14ac:dyDescent="0.25"/>
    <row r="156" spans="1:18" s="69" customFormat="1" x14ac:dyDescent="0.25"/>
    <row r="157" spans="1:18" x14ac:dyDescent="0.25">
      <c r="A157" s="69"/>
      <c r="B157" s="69"/>
      <c r="C157" s="69"/>
      <c r="D157" s="69"/>
      <c r="E157" s="69"/>
      <c r="F157" s="69"/>
      <c r="G157" s="69"/>
      <c r="H157" s="69"/>
      <c r="I157" s="69"/>
      <c r="J157" s="69"/>
      <c r="K157" s="69"/>
      <c r="L157" s="69"/>
      <c r="M157" s="69"/>
      <c r="N157" s="69"/>
      <c r="O157" s="69"/>
      <c r="P157" s="69"/>
      <c r="Q157" s="69"/>
      <c r="R157" s="69"/>
    </row>
    <row r="158" spans="1:18" x14ac:dyDescent="0.25">
      <c r="A158" s="69"/>
      <c r="B158" s="69"/>
      <c r="C158" s="69"/>
      <c r="D158" s="69"/>
      <c r="E158" s="69"/>
      <c r="F158" s="69"/>
      <c r="G158" s="69"/>
      <c r="H158" s="69"/>
      <c r="I158" s="69"/>
      <c r="J158" s="69"/>
      <c r="K158" s="69"/>
      <c r="L158" s="69"/>
      <c r="M158" s="69"/>
      <c r="N158" s="69"/>
      <c r="O158" s="69"/>
      <c r="P158" s="69"/>
      <c r="Q158" s="69"/>
      <c r="R158" s="69"/>
    </row>
    <row r="159" spans="1:18" x14ac:dyDescent="0.25">
      <c r="A159" s="69"/>
      <c r="B159" s="69"/>
      <c r="C159" s="69"/>
      <c r="D159" s="69"/>
      <c r="E159" s="69"/>
      <c r="F159" s="69"/>
      <c r="G159" s="69"/>
      <c r="H159" s="69"/>
      <c r="I159" s="69"/>
      <c r="J159" s="69"/>
      <c r="K159" s="69"/>
      <c r="L159" s="69"/>
      <c r="M159" s="69"/>
      <c r="N159" s="69"/>
      <c r="O159" s="69"/>
      <c r="P159" s="69"/>
      <c r="Q159" s="69"/>
      <c r="R159" s="69"/>
    </row>
    <row r="160" spans="1:18" x14ac:dyDescent="0.25">
      <c r="A160" s="69"/>
      <c r="B160" s="69"/>
      <c r="C160" s="69"/>
      <c r="D160" s="69"/>
      <c r="E160" s="69"/>
      <c r="F160" s="69"/>
      <c r="G160" s="69"/>
      <c r="H160" s="69"/>
      <c r="I160" s="69"/>
      <c r="J160" s="69"/>
      <c r="K160" s="69"/>
      <c r="L160" s="69"/>
      <c r="M160" s="69"/>
      <c r="N160" s="69"/>
      <c r="O160" s="69"/>
      <c r="P160" s="69"/>
      <c r="Q160" s="69"/>
      <c r="R160" s="69"/>
    </row>
  </sheetData>
  <sheetProtection algorithmName="SHA-512" hashValue="JdmvAR0LVEnUK6/HLO1lcMV9r28HtqTxzzdP/S11jQFMoN3Hp6oVm4RsnGs41NzH1rhWJJF6XgVQBcEliqvWVg==" saltValue="FDHPBrW2vfQwtpskxfbmrw=="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disablePrompts="1" count="2">
    <dataValidation type="list" allowBlank="1" showInputMessage="1" showErrorMessage="1" sqref="K6:L6" xr:uid="{9EA542F2-0477-4B0F-A94F-ED1825D34654}">
      <formula1>STATUS</formula1>
    </dataValidation>
    <dataValidation type="textLength" allowBlank="1" showInputMessage="1" showErrorMessage="1" errorTitle="ilość znaków" error="treść powinna mieć pomiędzy 20 a 1100 znaków" sqref="A11:R11" xr:uid="{1C199653-4C73-43FB-8894-78E72FD6B3E4}">
      <formula1>20</formula1>
      <formula2>1200</formula2>
    </dataValidation>
  </dataValidations>
  <hyperlinks>
    <hyperlink ref="F29" r:id="rId1" xr:uid="{6B931266-D09E-424B-BEE0-F8D7201558F2}"/>
    <hyperlink ref="C29" r:id="rId2" xr:uid="{94F2BF97-F225-42D4-9CEE-57F1F96DA4DA}"/>
    <hyperlink ref="I29" r:id="rId3" xr:uid="{08101802-07A9-465B-95F4-C9BF8D87D803}"/>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41D8-EC68-45CF-B125-1D45C69178FA}">
  <sheetPr codeName="Arkusz2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'Z2_ZZL-e'!B29</f>
        <v>Moduł Z2/5</v>
      </c>
      <c r="B3" s="398"/>
      <c r="C3" s="398"/>
      <c r="D3" s="402" t="str">
        <f>'Z2_ZZL-e'!C29</f>
        <v>Moduł specjalnościowy (1) ZZL</v>
      </c>
      <c r="E3" s="403"/>
      <c r="F3" s="403"/>
      <c r="G3" s="403"/>
      <c r="H3" s="403"/>
      <c r="I3" s="404"/>
      <c r="J3" s="3"/>
      <c r="K3" s="3"/>
      <c r="L3" s="4"/>
      <c r="M3" s="4"/>
      <c r="N3" s="4"/>
      <c r="O3" s="4"/>
      <c r="P3" s="4"/>
      <c r="Q3" s="4"/>
      <c r="R3" s="4"/>
    </row>
    <row r="4" spans="1:19" ht="18.75" thickBot="1" x14ac:dyDescent="0.3">
      <c r="A4" s="296" t="s">
        <v>55</v>
      </c>
      <c r="B4" s="296"/>
      <c r="C4" s="296"/>
      <c r="D4" s="399" t="str">
        <f>'Z2_ZZL-e'!B30</f>
        <v>Kurs 5.1.</v>
      </c>
      <c r="E4" s="400"/>
      <c r="F4" s="400"/>
      <c r="G4" s="400"/>
      <c r="H4" s="400"/>
      <c r="I4" s="401"/>
      <c r="J4" s="3"/>
      <c r="K4" s="3"/>
      <c r="L4" s="4"/>
      <c r="M4" s="4"/>
      <c r="N4" s="4"/>
      <c r="O4" s="4"/>
      <c r="P4" s="4"/>
      <c r="Q4" s="4"/>
      <c r="R4" s="4"/>
    </row>
    <row r="5" spans="1:19" ht="23.25" thickBot="1" x14ac:dyDescent="0.3">
      <c r="A5" s="297" t="s">
        <v>56</v>
      </c>
      <c r="B5" s="297"/>
      <c r="C5" s="297"/>
      <c r="D5" s="298" t="str">
        <f>'Z2_ZZL-e'!C30</f>
        <v>Trendy i wyzwania ZZL</v>
      </c>
      <c r="E5" s="298"/>
      <c r="F5" s="298"/>
      <c r="G5" s="298"/>
      <c r="H5" s="298"/>
      <c r="I5" s="298"/>
      <c r="J5" s="298"/>
      <c r="K5" s="298"/>
      <c r="L5" s="299" t="s">
        <v>41</v>
      </c>
      <c r="M5" s="299"/>
      <c r="N5" s="74">
        <f>'Z2_ZZL-e'!D30</f>
        <v>5</v>
      </c>
      <c r="O5" s="299" t="s">
        <v>42</v>
      </c>
      <c r="P5" s="299"/>
      <c r="Q5" s="300" t="str">
        <f>'Z2_ZZL-e'!F29</f>
        <v>dr I. Rafaląt</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(5)'!G6</f>
        <v>I</v>
      </c>
      <c r="H7" s="120" t="s">
        <v>46</v>
      </c>
      <c r="I7" s="40">
        <f>'M (5)'!I6</f>
        <v>2</v>
      </c>
      <c r="J7" s="219" t="s">
        <v>230</v>
      </c>
      <c r="K7" s="220"/>
      <c r="L7" s="406" t="s">
        <v>47</v>
      </c>
      <c r="M7" s="407"/>
      <c r="N7" s="7" t="s">
        <v>48</v>
      </c>
      <c r="O7" s="320" t="s">
        <v>49</v>
      </c>
      <c r="P7" s="320"/>
      <c r="Q7" s="321" t="s">
        <v>50</v>
      </c>
      <c r="R7" s="321"/>
      <c r="S7" s="75">
        <f>'Z2_ZZL-e'!G30</f>
        <v>28</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629</v>
      </c>
      <c r="C14" s="657"/>
      <c r="D14" s="657"/>
      <c r="E14" s="657"/>
      <c r="F14" s="657"/>
      <c r="G14" s="657"/>
      <c r="H14" s="657"/>
      <c r="I14" s="657"/>
      <c r="J14" s="657"/>
      <c r="K14" s="657"/>
      <c r="L14" s="657"/>
      <c r="M14" s="658"/>
      <c r="N14" s="659" t="s">
        <v>148</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149</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t="s">
        <v>150</v>
      </c>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630</v>
      </c>
      <c r="C19" s="466"/>
      <c r="D19" s="466"/>
      <c r="E19" s="466"/>
      <c r="F19" s="466"/>
      <c r="G19" s="466"/>
      <c r="H19" s="466"/>
      <c r="I19" s="466"/>
      <c r="J19" s="466"/>
      <c r="K19" s="466"/>
      <c r="L19" s="466"/>
      <c r="M19" s="467"/>
      <c r="N19" s="474" t="s">
        <v>149</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150</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631</v>
      </c>
      <c r="C24" s="466"/>
      <c r="D24" s="466"/>
      <c r="E24" s="466"/>
      <c r="F24" s="466"/>
      <c r="G24" s="466"/>
      <c r="H24" s="466"/>
      <c r="I24" s="466"/>
      <c r="J24" s="466"/>
      <c r="K24" s="466"/>
      <c r="L24" s="466"/>
      <c r="M24" s="467"/>
      <c r="N24" s="474" t="s">
        <v>156</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t="s">
        <v>148</v>
      </c>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t="s">
        <v>149</v>
      </c>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t="s">
        <v>150</v>
      </c>
      <c r="O27" s="478"/>
      <c r="P27" s="478"/>
      <c r="Q27" s="478"/>
      <c r="R27" s="478"/>
      <c r="S27" s="479"/>
    </row>
    <row r="28" spans="1:19" ht="15" customHeight="1" thickBot="1" x14ac:dyDescent="0.3">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632</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165</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t="s">
        <v>166</v>
      </c>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t="s">
        <v>168</v>
      </c>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633</v>
      </c>
      <c r="C39" s="466"/>
      <c r="D39" s="466"/>
      <c r="E39" s="466"/>
      <c r="F39" s="466"/>
      <c r="G39" s="466"/>
      <c r="H39" s="466"/>
      <c r="I39" s="466"/>
      <c r="J39" s="466"/>
      <c r="K39" s="466"/>
      <c r="L39" s="466"/>
      <c r="M39" s="467"/>
      <c r="N39" s="474" t="s">
        <v>164</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166</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t="s">
        <v>168</v>
      </c>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634</v>
      </c>
      <c r="C44" s="466"/>
      <c r="D44" s="466"/>
      <c r="E44" s="466"/>
      <c r="F44" s="466"/>
      <c r="G44" s="466"/>
      <c r="H44" s="466"/>
      <c r="I44" s="466"/>
      <c r="J44" s="466"/>
      <c r="K44" s="466"/>
      <c r="L44" s="466"/>
      <c r="M44" s="467"/>
      <c r="N44" s="474" t="s">
        <v>168</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176</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t="s">
        <v>179</v>
      </c>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customHeight="1" thickBot="1" x14ac:dyDescent="0.3">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664"/>
      <c r="D50" s="664"/>
      <c r="E50" s="664"/>
      <c r="F50" s="664"/>
      <c r="G50" s="664"/>
      <c r="H50" s="664"/>
      <c r="I50" s="664"/>
      <c r="J50" s="664"/>
      <c r="K50" s="664"/>
      <c r="L50" s="664"/>
      <c r="M50" s="470"/>
      <c r="N50" s="477"/>
      <c r="O50" s="478"/>
      <c r="P50" s="478"/>
      <c r="Q50" s="478"/>
      <c r="R50" s="478"/>
      <c r="S50" s="479"/>
    </row>
    <row r="51" spans="1:19" ht="15" hidden="1" customHeight="1" x14ac:dyDescent="0.25">
      <c r="A51" s="308"/>
      <c r="B51" s="468"/>
      <c r="C51" s="664"/>
      <c r="D51" s="664"/>
      <c r="E51" s="664"/>
      <c r="F51" s="664"/>
      <c r="G51" s="664"/>
      <c r="H51" s="664"/>
      <c r="I51" s="664"/>
      <c r="J51" s="664"/>
      <c r="K51" s="664"/>
      <c r="L51" s="664"/>
      <c r="M51" s="470"/>
      <c r="N51" s="477"/>
      <c r="O51" s="478"/>
      <c r="P51" s="478"/>
      <c r="Q51" s="478"/>
      <c r="R51" s="478"/>
      <c r="S51" s="479"/>
    </row>
    <row r="52" spans="1:19" ht="15" hidden="1" customHeight="1" x14ac:dyDescent="0.25">
      <c r="A52" s="308"/>
      <c r="B52" s="468"/>
      <c r="C52" s="664"/>
      <c r="D52" s="664"/>
      <c r="E52" s="664"/>
      <c r="F52" s="664"/>
      <c r="G52" s="664"/>
      <c r="H52" s="664"/>
      <c r="I52" s="664"/>
      <c r="J52" s="664"/>
      <c r="K52" s="664"/>
      <c r="L52" s="664"/>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525" t="s">
        <v>64</v>
      </c>
      <c r="B54" s="656" t="s">
        <v>635</v>
      </c>
      <c r="C54" s="657"/>
      <c r="D54" s="657"/>
      <c r="E54" s="657"/>
      <c r="F54" s="657"/>
      <c r="G54" s="657"/>
      <c r="H54" s="657"/>
      <c r="I54" s="657"/>
      <c r="J54" s="657"/>
      <c r="K54" s="657"/>
      <c r="L54" s="657"/>
      <c r="M54" s="658"/>
      <c r="N54" s="659" t="s">
        <v>183</v>
      </c>
      <c r="O54" s="660"/>
      <c r="P54" s="660"/>
      <c r="Q54" s="660"/>
      <c r="R54" s="660"/>
      <c r="S54" s="661"/>
    </row>
    <row r="55" spans="1:19" ht="15" customHeight="1" x14ac:dyDescent="0.25">
      <c r="A55" s="302"/>
      <c r="B55" s="468"/>
      <c r="C55" s="469"/>
      <c r="D55" s="469"/>
      <c r="E55" s="469"/>
      <c r="F55" s="469"/>
      <c r="G55" s="469"/>
      <c r="H55" s="469"/>
      <c r="I55" s="469"/>
      <c r="J55" s="469"/>
      <c r="K55" s="469"/>
      <c r="L55" s="469"/>
      <c r="M55" s="470"/>
      <c r="N55" s="477" t="s">
        <v>184</v>
      </c>
      <c r="O55" s="478"/>
      <c r="P55" s="478"/>
      <c r="Q55" s="478"/>
      <c r="R55" s="478"/>
      <c r="S55" s="479"/>
    </row>
    <row r="56" spans="1:19" ht="15" customHeight="1" x14ac:dyDescent="0.25">
      <c r="A56" s="302"/>
      <c r="B56" s="468"/>
      <c r="C56" s="469"/>
      <c r="D56" s="469"/>
      <c r="E56" s="469"/>
      <c r="F56" s="469"/>
      <c r="G56" s="469"/>
      <c r="H56" s="469"/>
      <c r="I56" s="469"/>
      <c r="J56" s="469"/>
      <c r="K56" s="469"/>
      <c r="L56" s="469"/>
      <c r="M56" s="470"/>
      <c r="N56" s="477" t="s">
        <v>185</v>
      </c>
      <c r="O56" s="478"/>
      <c r="P56" s="478"/>
      <c r="Q56" s="478"/>
      <c r="R56" s="478"/>
      <c r="S56" s="479"/>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479"/>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521"/>
    </row>
    <row r="59" spans="1:19" ht="15" customHeight="1" x14ac:dyDescent="0.25">
      <c r="A59" s="302"/>
      <c r="B59" s="465" t="s">
        <v>636</v>
      </c>
      <c r="C59" s="466"/>
      <c r="D59" s="466"/>
      <c r="E59" s="466"/>
      <c r="F59" s="466"/>
      <c r="G59" s="466"/>
      <c r="H59" s="466"/>
      <c r="I59" s="466"/>
      <c r="J59" s="466"/>
      <c r="K59" s="466"/>
      <c r="L59" s="466"/>
      <c r="M59" s="467"/>
      <c r="N59" s="474" t="s">
        <v>187</v>
      </c>
      <c r="O59" s="475"/>
      <c r="P59" s="475"/>
      <c r="Q59" s="475"/>
      <c r="R59" s="475"/>
      <c r="S59" s="476"/>
    </row>
    <row r="60" spans="1:19" ht="15" customHeight="1" x14ac:dyDescent="0.25">
      <c r="A60" s="302"/>
      <c r="B60" s="468"/>
      <c r="C60" s="469"/>
      <c r="D60" s="469"/>
      <c r="E60" s="469"/>
      <c r="F60" s="469"/>
      <c r="G60" s="469"/>
      <c r="H60" s="469"/>
      <c r="I60" s="469"/>
      <c r="J60" s="469"/>
      <c r="K60" s="469"/>
      <c r="L60" s="469"/>
      <c r="M60" s="470"/>
      <c r="N60" s="477" t="s">
        <v>191</v>
      </c>
      <c r="O60" s="478"/>
      <c r="P60" s="478"/>
      <c r="Q60" s="478"/>
      <c r="R60" s="478"/>
      <c r="S60" s="479"/>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479"/>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479"/>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521"/>
    </row>
    <row r="64" spans="1:19" ht="15" customHeight="1" x14ac:dyDescent="0.25">
      <c r="A64" s="302"/>
      <c r="B64" s="465" t="s">
        <v>637</v>
      </c>
      <c r="C64" s="466"/>
      <c r="D64" s="466"/>
      <c r="E64" s="466"/>
      <c r="F64" s="466"/>
      <c r="G64" s="466"/>
      <c r="H64" s="466"/>
      <c r="I64" s="466"/>
      <c r="J64" s="466"/>
      <c r="K64" s="466"/>
      <c r="L64" s="466"/>
      <c r="M64" s="467"/>
      <c r="N64" s="474" t="s">
        <v>183</v>
      </c>
      <c r="O64" s="475"/>
      <c r="P64" s="475"/>
      <c r="Q64" s="475"/>
      <c r="R64" s="475"/>
      <c r="S64" s="476"/>
    </row>
    <row r="65" spans="1:19" ht="15" customHeight="1" x14ac:dyDescent="0.25">
      <c r="A65" s="302"/>
      <c r="B65" s="468"/>
      <c r="C65" s="469"/>
      <c r="D65" s="469"/>
      <c r="E65" s="469"/>
      <c r="F65" s="469"/>
      <c r="G65" s="469"/>
      <c r="H65" s="469"/>
      <c r="I65" s="469"/>
      <c r="J65" s="469"/>
      <c r="K65" s="469"/>
      <c r="L65" s="469"/>
      <c r="M65" s="470"/>
      <c r="N65" s="477" t="s">
        <v>184</v>
      </c>
      <c r="O65" s="478"/>
      <c r="P65" s="478"/>
      <c r="Q65" s="478"/>
      <c r="R65" s="478"/>
      <c r="S65" s="479"/>
    </row>
    <row r="66" spans="1:19" ht="15" customHeight="1" x14ac:dyDescent="0.25">
      <c r="A66" s="302"/>
      <c r="B66" s="468"/>
      <c r="C66" s="469"/>
      <c r="D66" s="469"/>
      <c r="E66" s="469"/>
      <c r="F66" s="469"/>
      <c r="G66" s="469"/>
      <c r="H66" s="469"/>
      <c r="I66" s="469"/>
      <c r="J66" s="469"/>
      <c r="K66" s="469"/>
      <c r="L66" s="469"/>
      <c r="M66" s="470"/>
      <c r="N66" s="477" t="s">
        <v>187</v>
      </c>
      <c r="O66" s="478"/>
      <c r="P66" s="478"/>
      <c r="Q66" s="478"/>
      <c r="R66" s="478"/>
      <c r="S66" s="479"/>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479"/>
    </row>
    <row r="68" spans="1:19" ht="15" customHeight="1" thickBot="1" x14ac:dyDescent="0.3">
      <c r="A68" s="303"/>
      <c r="B68" s="516"/>
      <c r="C68" s="517"/>
      <c r="D68" s="517"/>
      <c r="E68" s="517"/>
      <c r="F68" s="517"/>
      <c r="G68" s="517"/>
      <c r="H68" s="517"/>
      <c r="I68" s="517"/>
      <c r="J68" s="517"/>
      <c r="K68" s="517"/>
      <c r="L68" s="517"/>
      <c r="M68" s="518"/>
      <c r="N68" s="519"/>
      <c r="O68" s="520"/>
      <c r="P68" s="520"/>
      <c r="Q68" s="520"/>
      <c r="R68" s="520"/>
      <c r="S68" s="521"/>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'Z2_ZZL-e'!G30</f>
        <v>28</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28</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18">
        <v>4</v>
      </c>
      <c r="H73" s="419"/>
      <c r="I73" s="420"/>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18">
        <v>4</v>
      </c>
      <c r="H74" s="419"/>
      <c r="I74" s="420"/>
      <c r="J74" s="389"/>
      <c r="K74" s="431"/>
      <c r="L74" s="415" t="s">
        <v>100</v>
      </c>
      <c r="M74" s="416"/>
      <c r="N74" s="416"/>
      <c r="O74" s="416"/>
      <c r="P74" s="416"/>
      <c r="Q74" s="416"/>
      <c r="R74" s="416"/>
      <c r="S74" s="417"/>
    </row>
    <row r="75" spans="1:19" ht="15" customHeight="1" x14ac:dyDescent="0.25">
      <c r="A75" s="302"/>
      <c r="B75" s="391" t="s">
        <v>71</v>
      </c>
      <c r="C75" s="392"/>
      <c r="D75" s="392"/>
      <c r="E75" s="392"/>
      <c r="F75" s="393"/>
      <c r="G75" s="418">
        <f>'Z2_ZZL-e'!H30</f>
        <v>14</v>
      </c>
      <c r="H75" s="419"/>
      <c r="I75" s="420"/>
      <c r="J75" s="389"/>
      <c r="K75" s="431"/>
      <c r="L75" s="415" t="s">
        <v>107</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69</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t="s">
        <v>103</v>
      </c>
      <c r="M77" s="416"/>
      <c r="N77" s="416"/>
      <c r="O77" s="416"/>
      <c r="P77" s="416"/>
      <c r="Q77" s="416"/>
      <c r="R77" s="416"/>
      <c r="S77" s="417"/>
    </row>
    <row r="78" spans="1:19" ht="15" customHeight="1" x14ac:dyDescent="0.25">
      <c r="A78" s="302"/>
      <c r="B78" s="391" t="s">
        <v>74</v>
      </c>
      <c r="C78" s="392"/>
      <c r="D78" s="392"/>
      <c r="E78" s="392"/>
      <c r="F78" s="393"/>
      <c r="G78" s="418">
        <v>6</v>
      </c>
      <c r="H78" s="419"/>
      <c r="I78" s="420"/>
      <c r="J78" s="389"/>
      <c r="K78" s="431"/>
      <c r="L78" s="415" t="s">
        <v>106</v>
      </c>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92</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99</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96</v>
      </c>
      <c r="M83" s="416"/>
      <c r="N83" s="416"/>
      <c r="O83" s="416"/>
      <c r="P83" s="416"/>
      <c r="Q83" s="416"/>
      <c r="R83" s="416"/>
      <c r="S83" s="417"/>
    </row>
    <row r="84" spans="1:19" ht="15" customHeight="1" x14ac:dyDescent="0.25">
      <c r="A84" s="302"/>
      <c r="B84" s="448" t="s">
        <v>80</v>
      </c>
      <c r="C84" s="449"/>
      <c r="D84" s="449"/>
      <c r="E84" s="449"/>
      <c r="F84" s="450"/>
      <c r="G84" s="445">
        <f>'Z2_ZZL-e'!J30</f>
        <v>97</v>
      </c>
      <c r="H84" s="446"/>
      <c r="I84" s="447"/>
      <c r="J84" s="389"/>
      <c r="K84" s="431"/>
      <c r="L84" s="415" t="s">
        <v>116</v>
      </c>
      <c r="M84" s="416"/>
      <c r="N84" s="416"/>
      <c r="O84" s="416"/>
      <c r="P84" s="416"/>
      <c r="Q84" s="416"/>
      <c r="R84" s="416"/>
      <c r="S84" s="417"/>
    </row>
    <row r="85" spans="1:19" ht="15" customHeight="1" x14ac:dyDescent="0.25">
      <c r="A85" s="302"/>
      <c r="B85" s="458" t="s">
        <v>146</v>
      </c>
      <c r="C85" s="459"/>
      <c r="D85" s="459"/>
      <c r="E85" s="459"/>
      <c r="F85" s="460"/>
      <c r="G85" s="421">
        <f>SUM(G84,G71)</f>
        <v>125</v>
      </c>
      <c r="H85" s="422"/>
      <c r="I85" s="423"/>
      <c r="J85" s="390"/>
      <c r="K85" s="432"/>
      <c r="L85" s="415" t="s">
        <v>119</v>
      </c>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'Z2_ZZL-e'!E30</f>
        <v>egzamin</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91</v>
      </c>
      <c r="C90" s="355"/>
      <c r="D90" s="355"/>
      <c r="E90" s="356"/>
      <c r="F90" s="357">
        <v>30</v>
      </c>
      <c r="G90" s="358"/>
      <c r="H90" s="358"/>
      <c r="I90" s="359"/>
      <c r="J90" s="332"/>
      <c r="K90" s="345"/>
      <c r="L90" s="336" t="s">
        <v>233</v>
      </c>
      <c r="M90" s="337"/>
      <c r="N90" s="337"/>
      <c r="O90" s="337"/>
      <c r="P90" s="337"/>
      <c r="Q90" s="337"/>
      <c r="R90" s="337"/>
      <c r="S90" s="338"/>
    </row>
    <row r="91" spans="1:19" ht="15" customHeight="1" x14ac:dyDescent="0.25">
      <c r="A91" s="328"/>
      <c r="B91" s="354" t="s">
        <v>101</v>
      </c>
      <c r="C91" s="355"/>
      <c r="D91" s="355"/>
      <c r="E91" s="356"/>
      <c r="F91" s="357">
        <v>30</v>
      </c>
      <c r="G91" s="358"/>
      <c r="H91" s="358"/>
      <c r="I91" s="359"/>
      <c r="J91" s="332"/>
      <c r="K91" s="345"/>
      <c r="L91" s="336" t="s">
        <v>86</v>
      </c>
      <c r="M91" s="337"/>
      <c r="N91" s="337"/>
      <c r="O91" s="337"/>
      <c r="P91" s="337"/>
      <c r="Q91" s="337"/>
      <c r="R91" s="337"/>
      <c r="S91" s="338"/>
    </row>
    <row r="92" spans="1:19" ht="15" customHeight="1" x14ac:dyDescent="0.25">
      <c r="A92" s="328"/>
      <c r="B92" s="354" t="s">
        <v>118</v>
      </c>
      <c r="C92" s="355"/>
      <c r="D92" s="355"/>
      <c r="E92" s="356"/>
      <c r="F92" s="357">
        <v>40</v>
      </c>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229.5" customHeight="1" x14ac:dyDescent="0.25">
      <c r="A98" s="394"/>
      <c r="B98" s="665" t="s">
        <v>728</v>
      </c>
      <c r="C98" s="665"/>
      <c r="D98" s="665"/>
      <c r="E98" s="665"/>
      <c r="F98" s="665"/>
      <c r="G98" s="665"/>
      <c r="H98" s="665"/>
      <c r="I98" s="665"/>
      <c r="J98" s="665"/>
      <c r="K98" s="665"/>
      <c r="L98" s="665"/>
      <c r="M98" s="665"/>
      <c r="N98" s="665"/>
      <c r="O98" s="665"/>
      <c r="P98" s="665"/>
      <c r="Q98" s="665"/>
      <c r="R98" s="665"/>
      <c r="S98" s="666"/>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95.45" customHeight="1" x14ac:dyDescent="0.25">
      <c r="A100" s="394"/>
      <c r="B100" s="665" t="s">
        <v>729</v>
      </c>
      <c r="C100" s="665"/>
      <c r="D100" s="665"/>
      <c r="E100" s="665"/>
      <c r="F100" s="665"/>
      <c r="G100" s="665"/>
      <c r="H100" s="665"/>
      <c r="I100" s="665"/>
      <c r="J100" s="665"/>
      <c r="K100" s="665"/>
      <c r="L100" s="665"/>
      <c r="M100" s="665"/>
      <c r="N100" s="665"/>
      <c r="O100" s="665"/>
      <c r="P100" s="665"/>
      <c r="Q100" s="665"/>
      <c r="R100" s="665"/>
      <c r="S100" s="666"/>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167.25" customHeight="1" x14ac:dyDescent="0.25">
      <c r="A102" s="394"/>
      <c r="B102" s="665" t="s">
        <v>730</v>
      </c>
      <c r="C102" s="665"/>
      <c r="D102" s="665"/>
      <c r="E102" s="665"/>
      <c r="F102" s="665"/>
      <c r="G102" s="665"/>
      <c r="H102" s="665"/>
      <c r="I102" s="665"/>
      <c r="J102" s="665"/>
      <c r="K102" s="665"/>
      <c r="L102" s="665"/>
      <c r="M102" s="665"/>
      <c r="N102" s="665"/>
      <c r="O102" s="665"/>
      <c r="P102" s="665"/>
      <c r="Q102" s="665"/>
      <c r="R102" s="665"/>
      <c r="S102" s="666"/>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d5+fLeq0uWKuaaRSc5+X/Uca26C0ucUrfG4jz5qCW0T3sDMDWlffBuuxRHAytPCflUF4oGd9INRlhLQ3c7luuQ==" saltValue="yiddpk0a/v/m0eOM9D8js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B63611E0-2866-4F84-85AF-2385DA712E8D}">
      <formula1>PRAC_STUD</formula1>
    </dataValidation>
    <dataValidation type="list" allowBlank="1" showInputMessage="1" showErrorMessage="1" sqref="L72:L79" xr:uid="{DD377474-A688-4B5A-9660-7252620F1363}">
      <formula1>METODY</formula1>
    </dataValidation>
    <dataValidation type="list" allowBlank="1" showInputMessage="1" showErrorMessage="1" sqref="L7" xr:uid="{FBF56F72-5A1E-4A7F-9FA4-1F698A758CFA}">
      <formula1>STATUS</formula1>
    </dataValidation>
    <dataValidation type="list" allowBlank="1" showInputMessage="1" showErrorMessage="1" sqref="B90:E94" xr:uid="{D42CE126-9E8C-4794-8A7B-C8154966CED6}">
      <formula1>ZAL</formula1>
    </dataValidation>
    <dataValidation type="list" allowBlank="1" showInputMessage="1" showErrorMessage="1" sqref="N14:S33" xr:uid="{CC41DE11-57B2-49A1-98F4-D94CF5B28BB3}">
      <formula1>KEW_Z2</formula1>
    </dataValidation>
    <dataValidation type="list" allowBlank="1" showInputMessage="1" showErrorMessage="1" sqref="N34:S53" xr:uid="{7FA174B6-E2DB-4D86-838E-44EE4DBCBBFF}">
      <formula1>KEU_Z2</formula1>
    </dataValidation>
    <dataValidation type="list" allowBlank="1" showInputMessage="1" showErrorMessage="1" sqref="N54:S68" xr:uid="{FD1E71AA-1F00-4878-9599-A8A37F140EB4}">
      <formula1>KEK_Z2</formula1>
    </dataValidation>
  </dataValidations>
  <hyperlinks>
    <hyperlink ref="O13" r:id="rId1" xr:uid="{82396462-67E4-4F19-91EB-02A62C8C059F}"/>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E376-C913-45D5-8488-45A3BEE07F56}">
  <sheetPr codeName="Arkusz2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'Z2_ZZL-e'!B29</f>
        <v>Moduł Z2/5</v>
      </c>
      <c r="B3" s="398"/>
      <c r="C3" s="398"/>
      <c r="D3" s="402" t="str">
        <f>'Z2_ZZL-e'!C29</f>
        <v>Moduł specjalnościowy (1) ZZL</v>
      </c>
      <c r="E3" s="403"/>
      <c r="F3" s="403"/>
      <c r="G3" s="403"/>
      <c r="H3" s="403"/>
      <c r="I3" s="404"/>
      <c r="J3" s="3"/>
      <c r="K3" s="3"/>
      <c r="L3" s="4"/>
      <c r="M3" s="4"/>
      <c r="N3" s="4"/>
      <c r="O3" s="4"/>
      <c r="P3" s="4"/>
      <c r="Q3" s="4"/>
      <c r="R3" s="4"/>
    </row>
    <row r="4" spans="1:19" ht="18.75" thickBot="1" x14ac:dyDescent="0.3">
      <c r="A4" s="296" t="s">
        <v>55</v>
      </c>
      <c r="B4" s="296"/>
      <c r="C4" s="296"/>
      <c r="D4" s="399" t="str">
        <f>'Z2_ZZL-e'!B31</f>
        <v>Kurs 5.2.</v>
      </c>
      <c r="E4" s="400"/>
      <c r="F4" s="400"/>
      <c r="G4" s="400"/>
      <c r="H4" s="400"/>
      <c r="I4" s="401"/>
      <c r="J4" s="3"/>
      <c r="K4" s="3"/>
      <c r="L4" s="4"/>
      <c r="M4" s="4"/>
      <c r="N4" s="4"/>
      <c r="O4" s="4"/>
      <c r="P4" s="4"/>
      <c r="Q4" s="4"/>
      <c r="R4" s="4"/>
    </row>
    <row r="5" spans="1:19" ht="23.25" thickBot="1" x14ac:dyDescent="0.3">
      <c r="A5" s="297" t="s">
        <v>56</v>
      </c>
      <c r="B5" s="297"/>
      <c r="C5" s="297"/>
      <c r="D5" s="298" t="str">
        <f>'Z2_ZZL-e'!C31</f>
        <v>Efektywny dobór pracowników</v>
      </c>
      <c r="E5" s="298"/>
      <c r="F5" s="298"/>
      <c r="G5" s="298"/>
      <c r="H5" s="298"/>
      <c r="I5" s="298"/>
      <c r="J5" s="298"/>
      <c r="K5" s="298"/>
      <c r="L5" s="299" t="s">
        <v>41</v>
      </c>
      <c r="M5" s="299"/>
      <c r="N5" s="74">
        <f>'Z2_ZZL-e'!D31</f>
        <v>5</v>
      </c>
      <c r="O5" s="299" t="s">
        <v>42</v>
      </c>
      <c r="P5" s="299"/>
      <c r="Q5" s="300" t="str">
        <f>'Z2_ZZL-e'!F29</f>
        <v>dr I. Rafaląt</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(5)'!G6</f>
        <v>I</v>
      </c>
      <c r="H7" s="120" t="s">
        <v>46</v>
      </c>
      <c r="I7" s="40">
        <f>'M (5)'!I6</f>
        <v>2</v>
      </c>
      <c r="J7" s="219" t="s">
        <v>230</v>
      </c>
      <c r="K7" s="220"/>
      <c r="L7" s="406" t="s">
        <v>47</v>
      </c>
      <c r="M7" s="407"/>
      <c r="N7" s="7" t="s">
        <v>48</v>
      </c>
      <c r="O7" s="320" t="s">
        <v>49</v>
      </c>
      <c r="P7" s="320"/>
      <c r="Q7" s="321" t="s">
        <v>50</v>
      </c>
      <c r="R7" s="321"/>
      <c r="S7" s="75">
        <f>'Z2_ZZL-e'!G31</f>
        <v>28</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638</v>
      </c>
      <c r="C14" s="657"/>
      <c r="D14" s="657"/>
      <c r="E14" s="657"/>
      <c r="F14" s="657"/>
      <c r="G14" s="657"/>
      <c r="H14" s="657"/>
      <c r="I14" s="657"/>
      <c r="J14" s="657"/>
      <c r="K14" s="657"/>
      <c r="L14" s="657"/>
      <c r="M14" s="658"/>
      <c r="N14" s="659" t="s">
        <v>148</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149</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t="s">
        <v>150</v>
      </c>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t="s">
        <v>156</v>
      </c>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639</v>
      </c>
      <c r="C19" s="466"/>
      <c r="D19" s="466"/>
      <c r="E19" s="466"/>
      <c r="F19" s="466"/>
      <c r="G19" s="466"/>
      <c r="H19" s="466"/>
      <c r="I19" s="466"/>
      <c r="J19" s="466"/>
      <c r="K19" s="466"/>
      <c r="L19" s="466"/>
      <c r="M19" s="467"/>
      <c r="N19" s="474" t="s">
        <v>148</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149</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t="s">
        <v>156</v>
      </c>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t="s">
        <v>162</v>
      </c>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640</v>
      </c>
      <c r="C24" s="466"/>
      <c r="D24" s="466"/>
      <c r="E24" s="466"/>
      <c r="F24" s="466"/>
      <c r="G24" s="466"/>
      <c r="H24" s="466"/>
      <c r="I24" s="466"/>
      <c r="J24" s="466"/>
      <c r="K24" s="466"/>
      <c r="L24" s="466"/>
      <c r="M24" s="467"/>
      <c r="N24" s="474" t="s">
        <v>148</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t="s">
        <v>156</v>
      </c>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t="s">
        <v>162</v>
      </c>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customHeight="1" thickBot="1" x14ac:dyDescent="0.3">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664"/>
      <c r="D30" s="664"/>
      <c r="E30" s="664"/>
      <c r="F30" s="664"/>
      <c r="G30" s="664"/>
      <c r="H30" s="664"/>
      <c r="I30" s="664"/>
      <c r="J30" s="664"/>
      <c r="K30" s="664"/>
      <c r="L30" s="664"/>
      <c r="M30" s="470"/>
      <c r="N30" s="477"/>
      <c r="O30" s="478"/>
      <c r="P30" s="478"/>
      <c r="Q30" s="478"/>
      <c r="R30" s="478"/>
      <c r="S30" s="479"/>
    </row>
    <row r="31" spans="1:19" ht="15" hidden="1" customHeight="1" x14ac:dyDescent="0.25">
      <c r="A31" s="302"/>
      <c r="B31" s="468"/>
      <c r="C31" s="664"/>
      <c r="D31" s="664"/>
      <c r="E31" s="664"/>
      <c r="F31" s="664"/>
      <c r="G31" s="664"/>
      <c r="H31" s="664"/>
      <c r="I31" s="664"/>
      <c r="J31" s="664"/>
      <c r="K31" s="664"/>
      <c r="L31" s="664"/>
      <c r="M31" s="470"/>
      <c r="N31" s="477"/>
      <c r="O31" s="478"/>
      <c r="P31" s="478"/>
      <c r="Q31" s="478"/>
      <c r="R31" s="478"/>
      <c r="S31" s="479"/>
    </row>
    <row r="32" spans="1:19" ht="15" hidden="1" customHeight="1" x14ac:dyDescent="0.25">
      <c r="A32" s="302"/>
      <c r="B32" s="468"/>
      <c r="C32" s="664"/>
      <c r="D32" s="664"/>
      <c r="E32" s="664"/>
      <c r="F32" s="664"/>
      <c r="G32" s="664"/>
      <c r="H32" s="664"/>
      <c r="I32" s="664"/>
      <c r="J32" s="664"/>
      <c r="K32" s="664"/>
      <c r="L32" s="664"/>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641</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166</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t="s">
        <v>179</v>
      </c>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t="s">
        <v>176</v>
      </c>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642</v>
      </c>
      <c r="C39" s="466"/>
      <c r="D39" s="466"/>
      <c r="E39" s="466"/>
      <c r="F39" s="466"/>
      <c r="G39" s="466"/>
      <c r="H39" s="466"/>
      <c r="I39" s="466"/>
      <c r="J39" s="466"/>
      <c r="K39" s="466"/>
      <c r="L39" s="466"/>
      <c r="M39" s="467"/>
      <c r="N39" s="474" t="s">
        <v>164</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166</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t="s">
        <v>168</v>
      </c>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t="s">
        <v>179</v>
      </c>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643</v>
      </c>
      <c r="C44" s="466"/>
      <c r="D44" s="466"/>
      <c r="E44" s="466"/>
      <c r="F44" s="466"/>
      <c r="G44" s="466"/>
      <c r="H44" s="466"/>
      <c r="I44" s="466"/>
      <c r="J44" s="466"/>
      <c r="K44" s="466"/>
      <c r="L44" s="466"/>
      <c r="M44" s="467"/>
      <c r="N44" s="474" t="s">
        <v>165</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166</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t="s">
        <v>168</v>
      </c>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t="s">
        <v>180</v>
      </c>
      <c r="O47" s="478"/>
      <c r="P47" s="478"/>
      <c r="Q47" s="478"/>
      <c r="R47" s="478"/>
      <c r="S47" s="479"/>
    </row>
    <row r="48" spans="1:19" ht="15" customHeight="1" thickBot="1" x14ac:dyDescent="0.3">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664"/>
      <c r="D50" s="664"/>
      <c r="E50" s="664"/>
      <c r="F50" s="664"/>
      <c r="G50" s="664"/>
      <c r="H50" s="664"/>
      <c r="I50" s="664"/>
      <c r="J50" s="664"/>
      <c r="K50" s="664"/>
      <c r="L50" s="664"/>
      <c r="M50" s="470"/>
      <c r="N50" s="477"/>
      <c r="O50" s="478"/>
      <c r="P50" s="478"/>
      <c r="Q50" s="478"/>
      <c r="R50" s="478"/>
      <c r="S50" s="479"/>
    </row>
    <row r="51" spans="1:19" ht="15" hidden="1" customHeight="1" x14ac:dyDescent="0.25">
      <c r="A51" s="308"/>
      <c r="B51" s="468"/>
      <c r="C51" s="664"/>
      <c r="D51" s="664"/>
      <c r="E51" s="664"/>
      <c r="F51" s="664"/>
      <c r="G51" s="664"/>
      <c r="H51" s="664"/>
      <c r="I51" s="664"/>
      <c r="J51" s="664"/>
      <c r="K51" s="664"/>
      <c r="L51" s="664"/>
      <c r="M51" s="470"/>
      <c r="N51" s="477"/>
      <c r="O51" s="478"/>
      <c r="P51" s="478"/>
      <c r="Q51" s="478"/>
      <c r="R51" s="478"/>
      <c r="S51" s="479"/>
    </row>
    <row r="52" spans="1:19" ht="15" hidden="1" customHeight="1" x14ac:dyDescent="0.25">
      <c r="A52" s="308"/>
      <c r="B52" s="468"/>
      <c r="C52" s="664"/>
      <c r="D52" s="664"/>
      <c r="E52" s="664"/>
      <c r="F52" s="664"/>
      <c r="G52" s="664"/>
      <c r="H52" s="664"/>
      <c r="I52" s="664"/>
      <c r="J52" s="664"/>
      <c r="K52" s="664"/>
      <c r="L52" s="664"/>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525" t="s">
        <v>64</v>
      </c>
      <c r="B54" s="656" t="s">
        <v>644</v>
      </c>
      <c r="C54" s="657"/>
      <c r="D54" s="657"/>
      <c r="E54" s="657"/>
      <c r="F54" s="657"/>
      <c r="G54" s="657"/>
      <c r="H54" s="657"/>
      <c r="I54" s="657"/>
      <c r="J54" s="657"/>
      <c r="K54" s="657"/>
      <c r="L54" s="657"/>
      <c r="M54" s="658"/>
      <c r="N54" s="659" t="s">
        <v>183</v>
      </c>
      <c r="O54" s="660"/>
      <c r="P54" s="660"/>
      <c r="Q54" s="660"/>
      <c r="R54" s="660"/>
      <c r="S54" s="661"/>
    </row>
    <row r="55" spans="1:19" ht="15" customHeight="1" x14ac:dyDescent="0.25">
      <c r="A55" s="302"/>
      <c r="B55" s="468"/>
      <c r="C55" s="469"/>
      <c r="D55" s="469"/>
      <c r="E55" s="469"/>
      <c r="F55" s="469"/>
      <c r="G55" s="469"/>
      <c r="H55" s="469"/>
      <c r="I55" s="469"/>
      <c r="J55" s="469"/>
      <c r="K55" s="469"/>
      <c r="L55" s="469"/>
      <c r="M55" s="470"/>
      <c r="N55" s="477" t="s">
        <v>184</v>
      </c>
      <c r="O55" s="478"/>
      <c r="P55" s="478"/>
      <c r="Q55" s="478"/>
      <c r="R55" s="478"/>
      <c r="S55" s="479"/>
    </row>
    <row r="56" spans="1:19" ht="15" customHeight="1" x14ac:dyDescent="0.25">
      <c r="A56" s="302"/>
      <c r="B56" s="468"/>
      <c r="C56" s="469"/>
      <c r="D56" s="469"/>
      <c r="E56" s="469"/>
      <c r="F56" s="469"/>
      <c r="G56" s="469"/>
      <c r="H56" s="469"/>
      <c r="I56" s="469"/>
      <c r="J56" s="469"/>
      <c r="K56" s="469"/>
      <c r="L56" s="469"/>
      <c r="M56" s="470"/>
      <c r="N56" s="477" t="s">
        <v>189</v>
      </c>
      <c r="O56" s="478"/>
      <c r="P56" s="478"/>
      <c r="Q56" s="478"/>
      <c r="R56" s="478"/>
      <c r="S56" s="479"/>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479"/>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521"/>
    </row>
    <row r="59" spans="1:19" ht="15" customHeight="1" x14ac:dyDescent="0.25">
      <c r="A59" s="302"/>
      <c r="B59" s="465" t="s">
        <v>645</v>
      </c>
      <c r="C59" s="466"/>
      <c r="D59" s="466"/>
      <c r="E59" s="466"/>
      <c r="F59" s="466"/>
      <c r="G59" s="466"/>
      <c r="H59" s="466"/>
      <c r="I59" s="466"/>
      <c r="J59" s="466"/>
      <c r="K59" s="466"/>
      <c r="L59" s="466"/>
      <c r="M59" s="467"/>
      <c r="N59" s="474" t="s">
        <v>187</v>
      </c>
      <c r="O59" s="475"/>
      <c r="P59" s="475"/>
      <c r="Q59" s="475"/>
      <c r="R59" s="475"/>
      <c r="S59" s="476"/>
    </row>
    <row r="60" spans="1:19" ht="15" customHeight="1" x14ac:dyDescent="0.25">
      <c r="A60" s="302"/>
      <c r="B60" s="468"/>
      <c r="C60" s="469"/>
      <c r="D60" s="469"/>
      <c r="E60" s="469"/>
      <c r="F60" s="469"/>
      <c r="G60" s="469"/>
      <c r="H60" s="469"/>
      <c r="I60" s="469"/>
      <c r="J60" s="469"/>
      <c r="K60" s="469"/>
      <c r="L60" s="469"/>
      <c r="M60" s="470"/>
      <c r="N60" s="477" t="s">
        <v>189</v>
      </c>
      <c r="O60" s="478"/>
      <c r="P60" s="478"/>
      <c r="Q60" s="478"/>
      <c r="R60" s="478"/>
      <c r="S60" s="479"/>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479"/>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479"/>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521"/>
    </row>
    <row r="64" spans="1:19" ht="15" customHeight="1" x14ac:dyDescent="0.25">
      <c r="A64" s="302"/>
      <c r="B64" s="465" t="s">
        <v>646</v>
      </c>
      <c r="C64" s="466"/>
      <c r="D64" s="466"/>
      <c r="E64" s="466"/>
      <c r="F64" s="466"/>
      <c r="G64" s="466"/>
      <c r="H64" s="466"/>
      <c r="I64" s="466"/>
      <c r="J64" s="466"/>
      <c r="K64" s="466"/>
      <c r="L64" s="466"/>
      <c r="M64" s="467"/>
      <c r="N64" s="474" t="s">
        <v>184</v>
      </c>
      <c r="O64" s="475"/>
      <c r="P64" s="475"/>
      <c r="Q64" s="475"/>
      <c r="R64" s="475"/>
      <c r="S64" s="476"/>
    </row>
    <row r="65" spans="1:19" ht="15" customHeight="1" x14ac:dyDescent="0.25">
      <c r="A65" s="302"/>
      <c r="B65" s="468"/>
      <c r="C65" s="469"/>
      <c r="D65" s="469"/>
      <c r="E65" s="469"/>
      <c r="F65" s="469"/>
      <c r="G65" s="469"/>
      <c r="H65" s="469"/>
      <c r="I65" s="469"/>
      <c r="J65" s="469"/>
      <c r="K65" s="469"/>
      <c r="L65" s="469"/>
      <c r="M65" s="470"/>
      <c r="N65" s="477" t="s">
        <v>189</v>
      </c>
      <c r="O65" s="478"/>
      <c r="P65" s="478"/>
      <c r="Q65" s="478"/>
      <c r="R65" s="478"/>
      <c r="S65" s="479"/>
    </row>
    <row r="66" spans="1:19" ht="15" customHeight="1" x14ac:dyDescent="0.25">
      <c r="A66" s="302"/>
      <c r="B66" s="468"/>
      <c r="C66" s="469"/>
      <c r="D66" s="469"/>
      <c r="E66" s="469"/>
      <c r="F66" s="469"/>
      <c r="G66" s="469"/>
      <c r="H66" s="469"/>
      <c r="I66" s="469"/>
      <c r="J66" s="469"/>
      <c r="K66" s="469"/>
      <c r="L66" s="469"/>
      <c r="M66" s="470"/>
      <c r="N66" s="477" t="s">
        <v>191</v>
      </c>
      <c r="O66" s="478"/>
      <c r="P66" s="478"/>
      <c r="Q66" s="478"/>
      <c r="R66" s="478"/>
      <c r="S66" s="479"/>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479"/>
    </row>
    <row r="68" spans="1:19" ht="15" customHeight="1" thickBot="1" x14ac:dyDescent="0.3">
      <c r="A68" s="303"/>
      <c r="B68" s="516"/>
      <c r="C68" s="517"/>
      <c r="D68" s="517"/>
      <c r="E68" s="517"/>
      <c r="F68" s="517"/>
      <c r="G68" s="517"/>
      <c r="H68" s="517"/>
      <c r="I68" s="517"/>
      <c r="J68" s="517"/>
      <c r="K68" s="517"/>
      <c r="L68" s="517"/>
      <c r="M68" s="518"/>
      <c r="N68" s="519"/>
      <c r="O68" s="520"/>
      <c r="P68" s="520"/>
      <c r="Q68" s="520"/>
      <c r="R68" s="520"/>
      <c r="S68" s="521"/>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'Z2_ZZL-e'!G31</f>
        <v>28</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28</v>
      </c>
      <c r="H72" s="422"/>
      <c r="I72" s="423"/>
      <c r="J72" s="389"/>
      <c r="K72" s="431"/>
      <c r="L72" s="415" t="s">
        <v>123</v>
      </c>
      <c r="M72" s="416"/>
      <c r="N72" s="416"/>
      <c r="O72" s="416"/>
      <c r="P72" s="416"/>
      <c r="Q72" s="416"/>
      <c r="R72" s="416"/>
      <c r="S72" s="417"/>
    </row>
    <row r="73" spans="1:19" ht="15" customHeight="1" x14ac:dyDescent="0.25">
      <c r="A73" s="302"/>
      <c r="B73" s="391" t="s">
        <v>69</v>
      </c>
      <c r="C73" s="392"/>
      <c r="D73" s="392"/>
      <c r="E73" s="392"/>
      <c r="F73" s="393"/>
      <c r="G73" s="418">
        <v>2</v>
      </c>
      <c r="H73" s="419"/>
      <c r="I73" s="420"/>
      <c r="J73" s="389"/>
      <c r="K73" s="431"/>
      <c r="L73" s="415" t="s">
        <v>93</v>
      </c>
      <c r="M73" s="416"/>
      <c r="N73" s="416"/>
      <c r="O73" s="416"/>
      <c r="P73" s="416"/>
      <c r="Q73" s="416"/>
      <c r="R73" s="416"/>
      <c r="S73" s="417"/>
    </row>
    <row r="74" spans="1:19" ht="15" customHeight="1" x14ac:dyDescent="0.25">
      <c r="A74" s="302"/>
      <c r="B74" s="391" t="s">
        <v>70</v>
      </c>
      <c r="C74" s="392"/>
      <c r="D74" s="392"/>
      <c r="E74" s="392"/>
      <c r="F74" s="393"/>
      <c r="G74" s="418">
        <v>6</v>
      </c>
      <c r="H74" s="419"/>
      <c r="I74" s="420"/>
      <c r="J74" s="389"/>
      <c r="K74" s="431"/>
      <c r="L74" s="415" t="s">
        <v>103</v>
      </c>
      <c r="M74" s="416"/>
      <c r="N74" s="416"/>
      <c r="O74" s="416"/>
      <c r="P74" s="416"/>
      <c r="Q74" s="416"/>
      <c r="R74" s="416"/>
      <c r="S74" s="417"/>
    </row>
    <row r="75" spans="1:19" ht="15" customHeight="1" x14ac:dyDescent="0.25">
      <c r="A75" s="302"/>
      <c r="B75" s="391" t="s">
        <v>71</v>
      </c>
      <c r="C75" s="392"/>
      <c r="D75" s="392"/>
      <c r="E75" s="392"/>
      <c r="F75" s="393"/>
      <c r="G75" s="418">
        <f>'Z2_ZZL-e'!H31</f>
        <v>14</v>
      </c>
      <c r="H75" s="419"/>
      <c r="I75" s="420"/>
      <c r="J75" s="389"/>
      <c r="K75" s="431"/>
      <c r="L75" s="415" t="s">
        <v>97</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100</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t="s">
        <v>106</v>
      </c>
      <c r="M77" s="416"/>
      <c r="N77" s="416"/>
      <c r="O77" s="416"/>
      <c r="P77" s="416"/>
      <c r="Q77" s="416"/>
      <c r="R77" s="416"/>
      <c r="S77" s="417"/>
    </row>
    <row r="78" spans="1:19" ht="15" customHeight="1" x14ac:dyDescent="0.25">
      <c r="A78" s="302"/>
      <c r="B78" s="391" t="s">
        <v>74</v>
      </c>
      <c r="C78" s="392"/>
      <c r="D78" s="392"/>
      <c r="E78" s="392"/>
      <c r="F78" s="393"/>
      <c r="G78" s="418">
        <v>4</v>
      </c>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v>2</v>
      </c>
      <c r="H81" s="419"/>
      <c r="I81" s="420"/>
      <c r="J81" s="389"/>
      <c r="K81" s="431"/>
      <c r="L81" s="415" t="s">
        <v>96</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99</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116</v>
      </c>
      <c r="M83" s="416"/>
      <c r="N83" s="416"/>
      <c r="O83" s="416"/>
      <c r="P83" s="416"/>
      <c r="Q83" s="416"/>
      <c r="R83" s="416"/>
      <c r="S83" s="417"/>
    </row>
    <row r="84" spans="1:19" ht="15" customHeight="1" x14ac:dyDescent="0.25">
      <c r="A84" s="302"/>
      <c r="B84" s="448" t="s">
        <v>80</v>
      </c>
      <c r="C84" s="449"/>
      <c r="D84" s="449"/>
      <c r="E84" s="449"/>
      <c r="F84" s="450"/>
      <c r="G84" s="445">
        <f>'Z2_ZZL-e'!J31</f>
        <v>97</v>
      </c>
      <c r="H84" s="446"/>
      <c r="I84" s="447"/>
      <c r="J84" s="389"/>
      <c r="K84" s="431"/>
      <c r="L84" s="415" t="s">
        <v>119</v>
      </c>
      <c r="M84" s="416"/>
      <c r="N84" s="416"/>
      <c r="O84" s="416"/>
      <c r="P84" s="416"/>
      <c r="Q84" s="416"/>
      <c r="R84" s="416"/>
      <c r="S84" s="417"/>
    </row>
    <row r="85" spans="1:19" ht="15" customHeight="1" x14ac:dyDescent="0.25">
      <c r="A85" s="302"/>
      <c r="B85" s="458" t="s">
        <v>146</v>
      </c>
      <c r="C85" s="459"/>
      <c r="D85" s="459"/>
      <c r="E85" s="459"/>
      <c r="F85" s="460"/>
      <c r="G85" s="421">
        <f>SUM(G84,G71)</f>
        <v>125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'Z2_ZZL-e'!E31</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137</v>
      </c>
      <c r="C90" s="355"/>
      <c r="D90" s="355"/>
      <c r="E90" s="356"/>
      <c r="F90" s="357">
        <v>50</v>
      </c>
      <c r="G90" s="358"/>
      <c r="H90" s="358"/>
      <c r="I90" s="359"/>
      <c r="J90" s="332"/>
      <c r="K90" s="345"/>
      <c r="L90" s="336" t="s">
        <v>233</v>
      </c>
      <c r="M90" s="337"/>
      <c r="N90" s="337"/>
      <c r="O90" s="337"/>
      <c r="P90" s="337"/>
      <c r="Q90" s="337"/>
      <c r="R90" s="337"/>
      <c r="S90" s="338"/>
    </row>
    <row r="91" spans="1:19" ht="15" customHeight="1" x14ac:dyDescent="0.25">
      <c r="A91" s="328"/>
      <c r="B91" s="354" t="s">
        <v>101</v>
      </c>
      <c r="C91" s="355"/>
      <c r="D91" s="355"/>
      <c r="E91" s="356"/>
      <c r="F91" s="357">
        <v>40</v>
      </c>
      <c r="G91" s="358"/>
      <c r="H91" s="358"/>
      <c r="I91" s="359"/>
      <c r="J91" s="332"/>
      <c r="K91" s="345"/>
      <c r="L91" s="336" t="s">
        <v>86</v>
      </c>
      <c r="M91" s="337"/>
      <c r="N91" s="337"/>
      <c r="O91" s="337"/>
      <c r="P91" s="337"/>
      <c r="Q91" s="337"/>
      <c r="R91" s="337"/>
      <c r="S91" s="338"/>
    </row>
    <row r="92" spans="1:19" ht="15" customHeight="1" x14ac:dyDescent="0.25">
      <c r="A92" s="328"/>
      <c r="B92" s="354" t="s">
        <v>112</v>
      </c>
      <c r="C92" s="355"/>
      <c r="D92" s="355"/>
      <c r="E92" s="356"/>
      <c r="F92" s="357">
        <v>10</v>
      </c>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08.75" customHeight="1" x14ac:dyDescent="0.25">
      <c r="A98" s="394"/>
      <c r="B98" s="363" t="s">
        <v>647</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110.25" customHeight="1" x14ac:dyDescent="0.25">
      <c r="A100" s="394"/>
      <c r="B100" s="363" t="s">
        <v>648</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120" customHeight="1" x14ac:dyDescent="0.25">
      <c r="A102" s="394"/>
      <c r="B102" s="363" t="s">
        <v>649</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QFAeJ/sxwfLVUC6sKVuMFlKfKnB8JRyDvsvHpro6MPJX4mSl9Ka2AsQSZpZCLKZBw7k3mWyzFUNedyTVY3x6oQ==" saltValue="LxBGv8201UDfelL+1dsfp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1001E8A2-0226-4E17-9123-9ABFCED3D1C3}">
      <formula1>ZAL</formula1>
    </dataValidation>
    <dataValidation type="list" allowBlank="1" showInputMessage="1" showErrorMessage="1" sqref="L7" xr:uid="{1BB5E24B-1409-408F-ABCD-9AC438EDC986}">
      <formula1>STATUS</formula1>
    </dataValidation>
    <dataValidation type="list" allowBlank="1" showInputMessage="1" showErrorMessage="1" sqref="L72:L79" xr:uid="{E8F60126-8557-4DF5-867A-3FABC4E4F4F1}">
      <formula1>METODY</formula1>
    </dataValidation>
    <dataValidation type="list" allowBlank="1" showInputMessage="1" showErrorMessage="1" sqref="L81:L85" xr:uid="{F2CF138D-9721-4439-860A-F83241292D4D}">
      <formula1>PRAC_STUD</formula1>
    </dataValidation>
    <dataValidation type="list" allowBlank="1" showInputMessage="1" showErrorMessage="1" sqref="N14:S33" xr:uid="{E589706D-83B1-43F2-8545-6481F04867D5}">
      <formula1>KEW_Z2</formula1>
    </dataValidation>
    <dataValidation type="list" allowBlank="1" showInputMessage="1" showErrorMessage="1" sqref="N34:S53" xr:uid="{1BBC9A76-992E-4C42-88BC-EBD90F50A073}">
      <formula1>KEU_Z2</formula1>
    </dataValidation>
    <dataValidation type="list" allowBlank="1" showInputMessage="1" showErrorMessage="1" sqref="N54:S68" xr:uid="{41933C5F-F6C9-4946-B0C6-B3E662669B31}">
      <formula1>KEK_Z2</formula1>
    </dataValidation>
  </dataValidations>
  <hyperlinks>
    <hyperlink ref="O13" r:id="rId1" xr:uid="{2638EA0E-36FC-4DB4-902A-8BC16AA6E37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D1824-0B36-4436-88E8-44C3CB40301C}">
  <sheetPr codeName="Arkusz2">
    <tabColor theme="7" tint="0.59999389629810485"/>
    <pageSetUpPr fitToPage="1"/>
  </sheetPr>
  <dimension ref="A1:S180"/>
  <sheetViews>
    <sheetView showGridLines="0" showZero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'Z2_ZZL-e'!B10</f>
        <v>Moduł Z2/1</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'Z2_ZZL-e'!C10</f>
        <v>Biznes w działaniu</v>
      </c>
      <c r="D4" s="197"/>
      <c r="E4" s="197"/>
      <c r="F4" s="197"/>
      <c r="G4" s="197"/>
      <c r="H4" s="197"/>
      <c r="I4" s="197"/>
      <c r="J4" s="198"/>
      <c r="K4" s="201" t="s">
        <v>41</v>
      </c>
      <c r="L4" s="201"/>
      <c r="M4" s="121">
        <f>'Z2_ZZL-e'!D10</f>
        <v>7</v>
      </c>
      <c r="N4" s="199" t="s">
        <v>42</v>
      </c>
      <c r="O4" s="200"/>
      <c r="P4" s="193" t="str">
        <f>'Z2_ZZL-e'!F10</f>
        <v>dr J. Wiśniewski</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45</v>
      </c>
      <c r="H6" s="114" t="s">
        <v>46</v>
      </c>
      <c r="I6" s="40">
        <v>1</v>
      </c>
      <c r="J6" s="7" t="s">
        <v>231</v>
      </c>
      <c r="K6" s="217" t="s">
        <v>47</v>
      </c>
      <c r="L6" s="217"/>
      <c r="M6" s="218" t="s">
        <v>48</v>
      </c>
      <c r="N6" s="218"/>
      <c r="O6" s="121" t="s">
        <v>49</v>
      </c>
      <c r="P6" s="219" t="s">
        <v>50</v>
      </c>
      <c r="Q6" s="220"/>
      <c r="R6" s="121">
        <f>'Z2_ZZL-e'!G10</f>
        <v>42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230" t="s">
        <v>510</v>
      </c>
      <c r="B11" s="231"/>
      <c r="C11" s="231"/>
      <c r="D11" s="231"/>
      <c r="E11" s="231"/>
      <c r="F11" s="231"/>
      <c r="G11" s="231"/>
      <c r="H11" s="231"/>
      <c r="I11" s="231"/>
      <c r="J11" s="231"/>
      <c r="K11" s="231"/>
      <c r="L11" s="231"/>
      <c r="M11" s="231"/>
      <c r="N11" s="231"/>
      <c r="O11" s="231"/>
      <c r="P11" s="231"/>
      <c r="Q11" s="231"/>
      <c r="R11" s="232"/>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499</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252" t="s">
        <v>485</v>
      </c>
      <c r="B21" s="253"/>
      <c r="C21" s="253"/>
      <c r="D21" s="253"/>
      <c r="E21" s="254"/>
      <c r="F21" s="255" t="s">
        <v>486</v>
      </c>
      <c r="G21" s="256"/>
      <c r="H21" s="256"/>
      <c r="I21" s="256"/>
      <c r="J21" s="256"/>
      <c r="K21" s="258"/>
      <c r="L21" s="255" t="s">
        <v>487</v>
      </c>
      <c r="M21" s="256"/>
      <c r="N21" s="256"/>
      <c r="O21" s="256"/>
      <c r="P21" s="256"/>
      <c r="Q21" s="256"/>
      <c r="R21" s="257"/>
    </row>
    <row r="22" spans="1:19" ht="127.5" customHeight="1" thickBot="1" x14ac:dyDescent="0.3">
      <c r="A22" s="233" t="s">
        <v>364</v>
      </c>
      <c r="B22" s="234"/>
      <c r="C22" s="234"/>
      <c r="D22" s="234"/>
      <c r="E22" s="235"/>
      <c r="F22" s="236" t="s">
        <v>513</v>
      </c>
      <c r="G22" s="234"/>
      <c r="H22" s="234"/>
      <c r="I22" s="234"/>
      <c r="J22" s="234"/>
      <c r="K22" s="235"/>
      <c r="L22" s="236" t="s">
        <v>514</v>
      </c>
      <c r="M22" s="234"/>
      <c r="N22" s="234"/>
      <c r="O22" s="234"/>
      <c r="P22" s="234"/>
      <c r="Q22" s="234"/>
      <c r="R22" s="237"/>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'Z2_ZZL-e'!B10</f>
        <v>Moduł Z2/1</v>
      </c>
      <c r="C26" s="248"/>
      <c r="D26" s="33" t="str">
        <f>'Z2_ZZL-e'!B11</f>
        <v>Kurs 1.1.</v>
      </c>
      <c r="E26" s="68" t="str">
        <f>'Z2_ZZL-e'!B10</f>
        <v>Moduł Z2/1</v>
      </c>
      <c r="F26" s="268" t="str">
        <f>'Z2_ZZL-e'!B12</f>
        <v>Kurs 1.2.</v>
      </c>
      <c r="G26" s="269"/>
      <c r="H26" s="276" t="str">
        <f>'Z2_ZZL-e'!B10</f>
        <v>Moduł Z2/1</v>
      </c>
      <c r="I26" s="277"/>
      <c r="J26" s="34" t="str">
        <f>'Z2_ZZL-e'!B13</f>
        <v>Kurs 1.3.</v>
      </c>
      <c r="K26" s="284"/>
      <c r="L26" s="285"/>
      <c r="M26" s="284"/>
      <c r="N26" s="285"/>
      <c r="O26" s="286"/>
      <c r="P26" s="287"/>
      <c r="Q26" s="286"/>
      <c r="R26" s="288"/>
    </row>
    <row r="27" spans="1:19" s="69" customFormat="1" ht="59.25" customHeight="1" x14ac:dyDescent="0.25">
      <c r="A27" s="27" t="s">
        <v>56</v>
      </c>
      <c r="B27" s="265" t="str">
        <f>'Z2_ZZL-e'!C11</f>
        <v>Gry decyzyjne - warsztat</v>
      </c>
      <c r="C27" s="266"/>
      <c r="D27" s="267"/>
      <c r="E27" s="270" t="str">
        <f>'Z2_ZZL-e'!C12</f>
        <v>Praktyczny projekt biznesowy</v>
      </c>
      <c r="F27" s="271"/>
      <c r="G27" s="272"/>
      <c r="H27" s="278" t="str">
        <f>'Z2_ZZL-e'!C13</f>
        <v>Negocjacje w zarządzaniu</v>
      </c>
      <c r="I27" s="279"/>
      <c r="J27" s="280"/>
      <c r="K27" s="289"/>
      <c r="L27" s="290"/>
      <c r="M27" s="290"/>
      <c r="N27" s="291"/>
      <c r="O27" s="292"/>
      <c r="P27" s="293"/>
      <c r="Q27" s="293"/>
      <c r="R27" s="294"/>
    </row>
    <row r="28" spans="1:19" s="69" customFormat="1" ht="30" customHeight="1" thickBot="1" x14ac:dyDescent="0.3">
      <c r="A28" s="39" t="s">
        <v>57</v>
      </c>
      <c r="B28" s="249">
        <f>'Z2_ZZL-e'!D11</f>
        <v>1</v>
      </c>
      <c r="C28" s="250"/>
      <c r="D28" s="251"/>
      <c r="E28" s="273">
        <f>'Z2_ZZL-e'!D12</f>
        <v>4</v>
      </c>
      <c r="F28" s="274"/>
      <c r="G28" s="275"/>
      <c r="H28" s="281">
        <f>'Z2_ZZL-e'!D13</f>
        <v>2</v>
      </c>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29" t="s">
        <v>488</v>
      </c>
      <c r="G29" s="130"/>
      <c r="H29" s="131"/>
      <c r="I29" s="132" t="s">
        <v>488</v>
      </c>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ht="16.5" x14ac:dyDescent="0.3">
      <c r="B36" s="241"/>
      <c r="C36" s="241"/>
      <c r="D36" s="241"/>
      <c r="E36" s="242"/>
      <c r="F36" s="242"/>
      <c r="G36" s="70"/>
      <c r="H36" s="70"/>
      <c r="I36" s="70"/>
      <c r="J36" s="70"/>
      <c r="K36" s="70"/>
      <c r="L36" s="70"/>
      <c r="M36" s="70"/>
      <c r="N36" s="70"/>
      <c r="O36" s="70"/>
      <c r="P36" s="70"/>
      <c r="Q36" s="70"/>
    </row>
    <row r="37" spans="2:17" s="69" customFormat="1" ht="16.5" x14ac:dyDescent="0.3">
      <c r="B37" s="241"/>
      <c r="C37" s="241"/>
      <c r="D37" s="241"/>
      <c r="E37" s="242"/>
      <c r="F37" s="242"/>
      <c r="G37" s="70"/>
      <c r="H37" s="70"/>
      <c r="I37" s="70"/>
      <c r="J37" s="70"/>
      <c r="K37" s="70"/>
      <c r="L37" s="70"/>
      <c r="M37" s="70"/>
      <c r="N37" s="70"/>
      <c r="O37" s="70"/>
      <c r="P37" s="70"/>
      <c r="Q37" s="70"/>
    </row>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69" customFormat="1" x14ac:dyDescent="0.25"/>
    <row r="66" s="69" customFormat="1" x14ac:dyDescent="0.25"/>
    <row r="67" s="69" customFormat="1" x14ac:dyDescent="0.25"/>
    <row r="68" s="69" customFormat="1" x14ac:dyDescent="0.25"/>
    <row r="69" s="69" customFormat="1" x14ac:dyDescent="0.25"/>
    <row r="70" s="69" customFormat="1" x14ac:dyDescent="0.25"/>
    <row r="71" s="69" customFormat="1" x14ac:dyDescent="0.25"/>
    <row r="72" s="69" customFormat="1" x14ac:dyDescent="0.25"/>
    <row r="73" s="69" customFormat="1" x14ac:dyDescent="0.25"/>
    <row r="74" s="69" customFormat="1" x14ac:dyDescent="0.25"/>
    <row r="75" s="69" customFormat="1" x14ac:dyDescent="0.25"/>
    <row r="76" s="69" customFormat="1" x14ac:dyDescent="0.25"/>
    <row r="77" s="69" customFormat="1" x14ac:dyDescent="0.25"/>
    <row r="78" s="69" customFormat="1" x14ac:dyDescent="0.25"/>
    <row r="79" s="69" customFormat="1" x14ac:dyDescent="0.25"/>
    <row r="80" s="69" customFormat="1" x14ac:dyDescent="0.25"/>
    <row r="81" s="69" customFormat="1" x14ac:dyDescent="0.25"/>
    <row r="82" s="69" customFormat="1" x14ac:dyDescent="0.25"/>
    <row r="83" s="69" customFormat="1" x14ac:dyDescent="0.25"/>
    <row r="84" s="69" customFormat="1" x14ac:dyDescent="0.25"/>
    <row r="85" s="69" customFormat="1" x14ac:dyDescent="0.25"/>
    <row r="86" s="69" customFormat="1" x14ac:dyDescent="0.25"/>
    <row r="87" s="69" customFormat="1" x14ac:dyDescent="0.25"/>
    <row r="88" s="69" customFormat="1" x14ac:dyDescent="0.25"/>
    <row r="89" s="69" customFormat="1" x14ac:dyDescent="0.25"/>
    <row r="90" s="69" customFormat="1" x14ac:dyDescent="0.25"/>
    <row r="91" s="69" customFormat="1" x14ac:dyDescent="0.25"/>
    <row r="92" s="69" customFormat="1" x14ac:dyDescent="0.25"/>
    <row r="93" s="69" customFormat="1" x14ac:dyDescent="0.25"/>
    <row r="94" s="69" customFormat="1" x14ac:dyDescent="0.25"/>
    <row r="95" s="69" customFormat="1" x14ac:dyDescent="0.25"/>
    <row r="96" s="69" customFormat="1" x14ac:dyDescent="0.25"/>
    <row r="97" s="69" customFormat="1" x14ac:dyDescent="0.25"/>
    <row r="98" s="69" customFormat="1" x14ac:dyDescent="0.25"/>
    <row r="99" s="69" customFormat="1" x14ac:dyDescent="0.25"/>
    <row r="100" s="69" customFormat="1" x14ac:dyDescent="0.25"/>
    <row r="101" s="69" customFormat="1" x14ac:dyDescent="0.25"/>
    <row r="102" s="69" customFormat="1" x14ac:dyDescent="0.25"/>
    <row r="103" s="69" customFormat="1" x14ac:dyDescent="0.25"/>
    <row r="104" s="69" customFormat="1" x14ac:dyDescent="0.25"/>
    <row r="105" s="69" customFormat="1" x14ac:dyDescent="0.25"/>
    <row r="106" s="69" customFormat="1" x14ac:dyDescent="0.25"/>
    <row r="107" s="69" customFormat="1" x14ac:dyDescent="0.25"/>
    <row r="108" s="69" customFormat="1" x14ac:dyDescent="0.25"/>
    <row r="109" s="69" customFormat="1" x14ac:dyDescent="0.25"/>
    <row r="110" s="69" customFormat="1" x14ac:dyDescent="0.25"/>
    <row r="111" s="69" customFormat="1" x14ac:dyDescent="0.25"/>
    <row r="112" s="69" customFormat="1" x14ac:dyDescent="0.25"/>
    <row r="113" s="69" customFormat="1" x14ac:dyDescent="0.25"/>
    <row r="114" s="69" customFormat="1" x14ac:dyDescent="0.25"/>
    <row r="115" s="69" customFormat="1" x14ac:dyDescent="0.25"/>
    <row r="116" s="69" customFormat="1" x14ac:dyDescent="0.25"/>
    <row r="117" s="69" customFormat="1" x14ac:dyDescent="0.25"/>
    <row r="118" s="69" customFormat="1" x14ac:dyDescent="0.25"/>
    <row r="119" s="69" customFormat="1" x14ac:dyDescent="0.25"/>
    <row r="120" s="69" customFormat="1" x14ac:dyDescent="0.25"/>
    <row r="121" s="69" customFormat="1" x14ac:dyDescent="0.25"/>
    <row r="122" s="69" customFormat="1" x14ac:dyDescent="0.25"/>
    <row r="123" s="69" customFormat="1" x14ac:dyDescent="0.25"/>
    <row r="124" s="69" customFormat="1" x14ac:dyDescent="0.25"/>
    <row r="125" s="69" customFormat="1" x14ac:dyDescent="0.25"/>
    <row r="126" s="69" customFormat="1" x14ac:dyDescent="0.25"/>
    <row r="127" s="69" customFormat="1" x14ac:dyDescent="0.25"/>
    <row r="128" s="69" customFormat="1" x14ac:dyDescent="0.25"/>
    <row r="129" s="69" customFormat="1" x14ac:dyDescent="0.25"/>
    <row r="130" s="69" customFormat="1" x14ac:dyDescent="0.25"/>
    <row r="131" s="69" customFormat="1" x14ac:dyDescent="0.25"/>
    <row r="132" s="69" customFormat="1" x14ac:dyDescent="0.25"/>
    <row r="133" s="69" customFormat="1" x14ac:dyDescent="0.25"/>
    <row r="134" s="69" customFormat="1" x14ac:dyDescent="0.25"/>
    <row r="135" s="69" customFormat="1" x14ac:dyDescent="0.25"/>
    <row r="136" s="69" customFormat="1" x14ac:dyDescent="0.25"/>
    <row r="137" s="69" customFormat="1" x14ac:dyDescent="0.25"/>
    <row r="138" s="69" customFormat="1" x14ac:dyDescent="0.25"/>
    <row r="139" s="69" customFormat="1" x14ac:dyDescent="0.25"/>
    <row r="140" s="69" customFormat="1" x14ac:dyDescent="0.25"/>
    <row r="141" s="69" customFormat="1" x14ac:dyDescent="0.25"/>
    <row r="142" s="69" customFormat="1" x14ac:dyDescent="0.25"/>
    <row r="143" s="69" customFormat="1" x14ac:dyDescent="0.25"/>
    <row r="144" s="69" customFormat="1" x14ac:dyDescent="0.25"/>
    <row r="145" s="69" customFormat="1" x14ac:dyDescent="0.25"/>
    <row r="146" s="69" customFormat="1" x14ac:dyDescent="0.25"/>
    <row r="147" s="69" customFormat="1" x14ac:dyDescent="0.25"/>
    <row r="148" s="69" customFormat="1" x14ac:dyDescent="0.25"/>
    <row r="149" s="69" customFormat="1" x14ac:dyDescent="0.25"/>
    <row r="150" s="69" customFormat="1" x14ac:dyDescent="0.25"/>
    <row r="151" s="69" customFormat="1" x14ac:dyDescent="0.25"/>
    <row r="152" s="69" customFormat="1" x14ac:dyDescent="0.25"/>
    <row r="153" s="69" customFormat="1" x14ac:dyDescent="0.25"/>
    <row r="154" s="69" customFormat="1" x14ac:dyDescent="0.25"/>
    <row r="155" s="69" customFormat="1" x14ac:dyDescent="0.25"/>
    <row r="156" s="69" customFormat="1" x14ac:dyDescent="0.25"/>
    <row r="157" s="69" customFormat="1" x14ac:dyDescent="0.25"/>
    <row r="158" s="69" customFormat="1" x14ac:dyDescent="0.25"/>
    <row r="159" s="69" customFormat="1" x14ac:dyDescent="0.25"/>
    <row r="160" s="69" customFormat="1" x14ac:dyDescent="0.25"/>
    <row r="161" s="69" customFormat="1" x14ac:dyDescent="0.25"/>
    <row r="162" s="69" customFormat="1" x14ac:dyDescent="0.25"/>
    <row r="163" s="69" customFormat="1" x14ac:dyDescent="0.25"/>
    <row r="164" s="69" customFormat="1" x14ac:dyDescent="0.25"/>
    <row r="165" s="69" customFormat="1" x14ac:dyDescent="0.25"/>
    <row r="166" s="69" customFormat="1" x14ac:dyDescent="0.25"/>
    <row r="167" s="69" customFormat="1" x14ac:dyDescent="0.25"/>
    <row r="168" s="69" customFormat="1" x14ac:dyDescent="0.25"/>
    <row r="169" s="69" customFormat="1" x14ac:dyDescent="0.25"/>
    <row r="170" s="69" customFormat="1" x14ac:dyDescent="0.25"/>
    <row r="171" s="69" customFormat="1" x14ac:dyDescent="0.25"/>
    <row r="172" s="69" customFormat="1" x14ac:dyDescent="0.25"/>
    <row r="173" s="69" customFormat="1" x14ac:dyDescent="0.25"/>
    <row r="174" s="69" customFormat="1" x14ac:dyDescent="0.25"/>
    <row r="175" s="69" customFormat="1" x14ac:dyDescent="0.25"/>
    <row r="176" s="69" customFormat="1" x14ac:dyDescent="0.25"/>
    <row r="177" spans="1:18" x14ac:dyDescent="0.25">
      <c r="A177" s="69"/>
      <c r="B177" s="69"/>
      <c r="C177" s="69"/>
      <c r="D177" s="69"/>
      <c r="E177" s="69"/>
      <c r="F177" s="69"/>
      <c r="G177" s="69"/>
      <c r="H177" s="69"/>
      <c r="I177" s="69"/>
      <c r="J177" s="69"/>
      <c r="K177" s="69"/>
      <c r="L177" s="69"/>
      <c r="M177" s="69"/>
      <c r="N177" s="69"/>
      <c r="O177" s="69"/>
      <c r="P177" s="69"/>
      <c r="Q177" s="69"/>
      <c r="R177" s="69"/>
    </row>
    <row r="178" spans="1:18" x14ac:dyDescent="0.25">
      <c r="A178" s="69"/>
      <c r="B178" s="69"/>
      <c r="C178" s="69"/>
      <c r="D178" s="69"/>
      <c r="E178" s="69"/>
      <c r="F178" s="69"/>
      <c r="G178" s="69"/>
      <c r="H178" s="69"/>
      <c r="I178" s="69"/>
      <c r="J178" s="69"/>
      <c r="K178" s="69"/>
      <c r="L178" s="69"/>
      <c r="M178" s="69"/>
      <c r="N178" s="69"/>
      <c r="O178" s="69"/>
      <c r="P178" s="69"/>
      <c r="Q178" s="69"/>
      <c r="R178" s="69"/>
    </row>
    <row r="179" spans="1:18" x14ac:dyDescent="0.25">
      <c r="A179" s="69"/>
      <c r="B179" s="69"/>
      <c r="C179" s="69"/>
      <c r="D179" s="69"/>
      <c r="E179" s="69"/>
      <c r="F179" s="69"/>
      <c r="G179" s="69"/>
      <c r="H179" s="69"/>
      <c r="I179" s="69"/>
      <c r="J179" s="69"/>
      <c r="K179" s="69"/>
      <c r="L179" s="69"/>
      <c r="M179" s="69"/>
      <c r="N179" s="69"/>
      <c r="O179" s="69"/>
      <c r="P179" s="69"/>
      <c r="Q179" s="69"/>
      <c r="R179" s="69"/>
    </row>
    <row r="180" spans="1:18" x14ac:dyDescent="0.25">
      <c r="A180" s="69"/>
      <c r="B180" s="69"/>
      <c r="C180" s="69"/>
      <c r="D180" s="69"/>
      <c r="E180" s="69"/>
      <c r="F180" s="69"/>
      <c r="G180" s="69"/>
      <c r="H180" s="69"/>
      <c r="I180" s="69"/>
      <c r="J180" s="69"/>
      <c r="K180" s="69"/>
      <c r="L180" s="69"/>
      <c r="M180" s="69"/>
      <c r="N180" s="69"/>
      <c r="O180" s="69"/>
      <c r="P180" s="69"/>
      <c r="Q180" s="69"/>
      <c r="R180" s="69"/>
    </row>
  </sheetData>
  <sheetProtection algorithmName="SHA-512" hashValue="OmkROYLiV9Zx1kt8F9Gh3RmIANlTPk2j0BzmpKN9VumrqkwEL2pRJu+DXrrkgpI0rhX71tzvWoCalTiArtR52Q==" saltValue="eBiqcpQOF19a9Kbg5DylBA==" spinCount="100000" sheet="1" objects="1" scenarios="1"/>
  <mergeCells count="69">
    <mergeCell ref="K26:L26"/>
    <mergeCell ref="M26:N26"/>
    <mergeCell ref="O26:P26"/>
    <mergeCell ref="Q26:R26"/>
    <mergeCell ref="K27:N27"/>
    <mergeCell ref="O27:R27"/>
    <mergeCell ref="B27:D27"/>
    <mergeCell ref="F26:G26"/>
    <mergeCell ref="E27:G27"/>
    <mergeCell ref="E28:G28"/>
    <mergeCell ref="H26:I26"/>
    <mergeCell ref="H27:J27"/>
    <mergeCell ref="H28:J28"/>
    <mergeCell ref="A17:R17"/>
    <mergeCell ref="A12:R12"/>
    <mergeCell ref="A21:E21"/>
    <mergeCell ref="L21:R21"/>
    <mergeCell ref="F21:K21"/>
    <mergeCell ref="A16:R16"/>
    <mergeCell ref="A18:R18"/>
    <mergeCell ref="A19:R19"/>
    <mergeCell ref="A20:R20"/>
    <mergeCell ref="A15:R15"/>
    <mergeCell ref="A23:R23"/>
    <mergeCell ref="B37:D37"/>
    <mergeCell ref="E37:F37"/>
    <mergeCell ref="B34:D34"/>
    <mergeCell ref="E34:F34"/>
    <mergeCell ref="B35:D35"/>
    <mergeCell ref="E35:F35"/>
    <mergeCell ref="B36:D36"/>
    <mergeCell ref="E36:F36"/>
    <mergeCell ref="B32:Q32"/>
    <mergeCell ref="B33:D33"/>
    <mergeCell ref="E33:F33"/>
    <mergeCell ref="G33:I33"/>
    <mergeCell ref="A25:R25"/>
    <mergeCell ref="B26:C26"/>
    <mergeCell ref="B28:D28"/>
    <mergeCell ref="J33:L33"/>
    <mergeCell ref="M33:O33"/>
    <mergeCell ref="D30:E30"/>
    <mergeCell ref="G30:H30"/>
    <mergeCell ref="I30:J30"/>
    <mergeCell ref="L30:N30"/>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P4:R4"/>
    <mergeCell ref="C4:J4"/>
    <mergeCell ref="N4:O4"/>
    <mergeCell ref="K4:L4"/>
    <mergeCell ref="A1:B1"/>
    <mergeCell ref="A3:B3"/>
    <mergeCell ref="A4:B4"/>
    <mergeCell ref="C3:F3"/>
  </mergeCells>
  <dataValidations count="2">
    <dataValidation type="list" allowBlank="1" showInputMessage="1" showErrorMessage="1" sqref="K6:L6" xr:uid="{427ADF4A-8E74-4D50-83FB-69F3FA5EE010}">
      <formula1>STATUS</formula1>
    </dataValidation>
    <dataValidation type="textLength" allowBlank="1" showInputMessage="1" showErrorMessage="1" errorTitle="ilość znaków" error="treść powinna mieć pomiędzy 20 a 1100 znaków" sqref="A11:R11" xr:uid="{A16F27A1-52F5-43D3-B624-325FE3C61535}">
      <formula1>20</formula1>
      <formula2>1200</formula2>
    </dataValidation>
  </dataValidations>
  <hyperlinks>
    <hyperlink ref="F29" r:id="rId1" xr:uid="{2DF8CB1A-70EC-405A-BC75-195A23F915DE}"/>
    <hyperlink ref="C29" r:id="rId2" xr:uid="{3A0142AB-FC38-45DF-BA35-32F6E694ADFD}"/>
    <hyperlink ref="I29" r:id="rId3" xr:uid="{3CCE644F-0CEE-4816-B6CC-223D5F741FA7}"/>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4905-1731-4786-9B31-C9F4A8D86F36}">
  <sheetPr codeName="Arkusz2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'Z2_ZZL-e'!B33</f>
        <v>Moduł Z2/6</v>
      </c>
      <c r="B3" s="398"/>
      <c r="C3" s="398"/>
      <c r="D3" s="402" t="str">
        <f>'Z2_ZZL-e'!C33</f>
        <v>Moduł specjalnościowy (2) ZZL</v>
      </c>
      <c r="E3" s="403"/>
      <c r="F3" s="403"/>
      <c r="G3" s="403"/>
      <c r="H3" s="403"/>
      <c r="I3" s="404"/>
      <c r="J3" s="3"/>
      <c r="K3" s="3"/>
      <c r="L3" s="4"/>
      <c r="M3" s="4"/>
      <c r="N3" s="4"/>
      <c r="O3" s="4"/>
      <c r="P3" s="4"/>
      <c r="Q3" s="4"/>
      <c r="R3" s="4"/>
    </row>
    <row r="4" spans="1:19" ht="18.75" thickBot="1" x14ac:dyDescent="0.3">
      <c r="A4" s="296" t="s">
        <v>55</v>
      </c>
      <c r="B4" s="296"/>
      <c r="C4" s="296"/>
      <c r="D4" s="399" t="str">
        <f>'Z2_ZZL-e'!B32</f>
        <v>Kurs 5.3.</v>
      </c>
      <c r="E4" s="400"/>
      <c r="F4" s="400"/>
      <c r="G4" s="400"/>
      <c r="H4" s="400"/>
      <c r="I4" s="401"/>
      <c r="J4" s="3"/>
      <c r="K4" s="3"/>
      <c r="L4" s="4"/>
      <c r="M4" s="4"/>
      <c r="N4" s="4"/>
      <c r="O4" s="4"/>
      <c r="P4" s="4"/>
      <c r="Q4" s="4"/>
      <c r="R4" s="4"/>
    </row>
    <row r="5" spans="1:19" ht="23.25" thickBot="1" x14ac:dyDescent="0.3">
      <c r="A5" s="297" t="s">
        <v>56</v>
      </c>
      <c r="B5" s="297"/>
      <c r="C5" s="297"/>
      <c r="D5" s="298" t="str">
        <f>'Z2_ZZL-e'!C32</f>
        <v>Prowadzenie rozmów rekrutacyjnych - warsztat</v>
      </c>
      <c r="E5" s="298"/>
      <c r="F5" s="298"/>
      <c r="G5" s="298"/>
      <c r="H5" s="298"/>
      <c r="I5" s="298"/>
      <c r="J5" s="298"/>
      <c r="K5" s="298"/>
      <c r="L5" s="299" t="s">
        <v>41</v>
      </c>
      <c r="M5" s="299"/>
      <c r="N5" s="74">
        <f>'Z2_ZZL-e'!D32</f>
        <v>3</v>
      </c>
      <c r="O5" s="299" t="s">
        <v>42</v>
      </c>
      <c r="P5" s="299"/>
      <c r="Q5" s="300" t="str">
        <f>'Z2_ZZL-e'!F33</f>
        <v>dr I. Rafaląt</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(6)'!G6</f>
        <v>I</v>
      </c>
      <c r="H7" s="120" t="s">
        <v>46</v>
      </c>
      <c r="I7" s="40">
        <f>'M (6)'!I6</f>
        <v>2</v>
      </c>
      <c r="J7" s="219" t="s">
        <v>230</v>
      </c>
      <c r="K7" s="220"/>
      <c r="L7" s="406" t="s">
        <v>47</v>
      </c>
      <c r="M7" s="407"/>
      <c r="N7" s="7" t="s">
        <v>48</v>
      </c>
      <c r="O7" s="320" t="s">
        <v>49</v>
      </c>
      <c r="P7" s="320"/>
      <c r="Q7" s="321" t="s">
        <v>50</v>
      </c>
      <c r="R7" s="321"/>
      <c r="S7" s="75">
        <f>'Z2_ZZL-e'!G32</f>
        <v>18</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650</v>
      </c>
      <c r="C14" s="657"/>
      <c r="D14" s="657"/>
      <c r="E14" s="657"/>
      <c r="F14" s="657"/>
      <c r="G14" s="657"/>
      <c r="H14" s="657"/>
      <c r="I14" s="657"/>
      <c r="J14" s="657"/>
      <c r="K14" s="657"/>
      <c r="L14" s="657"/>
      <c r="M14" s="658"/>
      <c r="N14" s="659" t="s">
        <v>148</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149</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t="s">
        <v>150</v>
      </c>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t="s">
        <v>156</v>
      </c>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651</v>
      </c>
      <c r="C19" s="466"/>
      <c r="D19" s="466"/>
      <c r="E19" s="466"/>
      <c r="F19" s="466"/>
      <c r="G19" s="466"/>
      <c r="H19" s="466"/>
      <c r="I19" s="466"/>
      <c r="J19" s="466"/>
      <c r="K19" s="466"/>
      <c r="L19" s="466"/>
      <c r="M19" s="467"/>
      <c r="N19" s="474" t="s">
        <v>149</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150</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t="s">
        <v>156</v>
      </c>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t="s">
        <v>162</v>
      </c>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652</v>
      </c>
      <c r="C24" s="466"/>
      <c r="D24" s="466"/>
      <c r="E24" s="466"/>
      <c r="F24" s="466"/>
      <c r="G24" s="466"/>
      <c r="H24" s="466"/>
      <c r="I24" s="466"/>
      <c r="J24" s="466"/>
      <c r="K24" s="466"/>
      <c r="L24" s="466"/>
      <c r="M24" s="467"/>
      <c r="N24" s="474" t="s">
        <v>148</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t="s">
        <v>149</v>
      </c>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t="s">
        <v>150</v>
      </c>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t="s">
        <v>162</v>
      </c>
      <c r="O27" s="478"/>
      <c r="P27" s="478"/>
      <c r="Q27" s="478"/>
      <c r="R27" s="478"/>
      <c r="S27" s="479"/>
    </row>
    <row r="28" spans="1:19" ht="15" customHeight="1" thickBot="1" x14ac:dyDescent="0.3">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7"/>
      <c r="O29" s="478"/>
      <c r="P29" s="478"/>
      <c r="Q29" s="478"/>
      <c r="R29" s="478"/>
      <c r="S29" s="479"/>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653</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165</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t="s">
        <v>179</v>
      </c>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t="s">
        <v>177</v>
      </c>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654</v>
      </c>
      <c r="C39" s="466"/>
      <c r="D39" s="466"/>
      <c r="E39" s="466"/>
      <c r="F39" s="466"/>
      <c r="G39" s="466"/>
      <c r="H39" s="466"/>
      <c r="I39" s="466"/>
      <c r="J39" s="466"/>
      <c r="K39" s="466"/>
      <c r="L39" s="466"/>
      <c r="M39" s="467"/>
      <c r="N39" s="474" t="s">
        <v>166</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168</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t="s">
        <v>180</v>
      </c>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t="s">
        <v>165</v>
      </c>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655</v>
      </c>
      <c r="C44" s="466"/>
      <c r="D44" s="466"/>
      <c r="E44" s="466"/>
      <c r="F44" s="466"/>
      <c r="G44" s="466"/>
      <c r="H44" s="466"/>
      <c r="I44" s="466"/>
      <c r="J44" s="466"/>
      <c r="K44" s="466"/>
      <c r="L44" s="466"/>
      <c r="M44" s="467"/>
      <c r="N44" s="474" t="s">
        <v>168</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176</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t="s">
        <v>168</v>
      </c>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t="s">
        <v>165</v>
      </c>
      <c r="O47" s="478"/>
      <c r="P47" s="478"/>
      <c r="Q47" s="478"/>
      <c r="R47" s="478"/>
      <c r="S47" s="479"/>
    </row>
    <row r="48" spans="1:19" ht="15" customHeight="1" thickBot="1" x14ac:dyDescent="0.3">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525" t="s">
        <v>64</v>
      </c>
      <c r="B54" s="656" t="s">
        <v>656</v>
      </c>
      <c r="C54" s="657"/>
      <c r="D54" s="657"/>
      <c r="E54" s="657"/>
      <c r="F54" s="657"/>
      <c r="G54" s="657"/>
      <c r="H54" s="657"/>
      <c r="I54" s="657"/>
      <c r="J54" s="657"/>
      <c r="K54" s="657"/>
      <c r="L54" s="657"/>
      <c r="M54" s="658"/>
      <c r="N54" s="659" t="s">
        <v>183</v>
      </c>
      <c r="O54" s="660"/>
      <c r="P54" s="660"/>
      <c r="Q54" s="660"/>
      <c r="R54" s="660"/>
      <c r="S54" s="661"/>
    </row>
    <row r="55" spans="1:19" ht="15" customHeight="1" x14ac:dyDescent="0.25">
      <c r="A55" s="302"/>
      <c r="B55" s="468"/>
      <c r="C55" s="469"/>
      <c r="D55" s="469"/>
      <c r="E55" s="469"/>
      <c r="F55" s="469"/>
      <c r="G55" s="469"/>
      <c r="H55" s="469"/>
      <c r="I55" s="469"/>
      <c r="J55" s="469"/>
      <c r="K55" s="469"/>
      <c r="L55" s="469"/>
      <c r="M55" s="470"/>
      <c r="N55" s="477" t="s">
        <v>187</v>
      </c>
      <c r="O55" s="478"/>
      <c r="P55" s="478"/>
      <c r="Q55" s="478"/>
      <c r="R55" s="478"/>
      <c r="S55" s="479"/>
    </row>
    <row r="56" spans="1:19" ht="15" customHeight="1" x14ac:dyDescent="0.25">
      <c r="A56" s="302"/>
      <c r="B56" s="468"/>
      <c r="C56" s="469"/>
      <c r="D56" s="469"/>
      <c r="E56" s="469"/>
      <c r="F56" s="469"/>
      <c r="G56" s="469"/>
      <c r="H56" s="469"/>
      <c r="I56" s="469"/>
      <c r="J56" s="469"/>
      <c r="K56" s="469"/>
      <c r="L56" s="469"/>
      <c r="M56" s="470"/>
      <c r="N56" s="477" t="s">
        <v>189</v>
      </c>
      <c r="O56" s="478"/>
      <c r="P56" s="478"/>
      <c r="Q56" s="478"/>
      <c r="R56" s="478"/>
      <c r="S56" s="479"/>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479"/>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521"/>
    </row>
    <row r="59" spans="1:19" ht="15" customHeight="1" x14ac:dyDescent="0.25">
      <c r="A59" s="302"/>
      <c r="B59" s="465" t="s">
        <v>657</v>
      </c>
      <c r="C59" s="466"/>
      <c r="D59" s="466"/>
      <c r="E59" s="466"/>
      <c r="F59" s="466"/>
      <c r="G59" s="466"/>
      <c r="H59" s="466"/>
      <c r="I59" s="466"/>
      <c r="J59" s="466"/>
      <c r="K59" s="466"/>
      <c r="L59" s="466"/>
      <c r="M59" s="467"/>
      <c r="N59" s="474" t="s">
        <v>183</v>
      </c>
      <c r="O59" s="475"/>
      <c r="P59" s="475"/>
      <c r="Q59" s="475"/>
      <c r="R59" s="475"/>
      <c r="S59" s="476"/>
    </row>
    <row r="60" spans="1:19" ht="15" customHeight="1" x14ac:dyDescent="0.25">
      <c r="A60" s="302"/>
      <c r="B60" s="468"/>
      <c r="C60" s="469"/>
      <c r="D60" s="469"/>
      <c r="E60" s="469"/>
      <c r="F60" s="469"/>
      <c r="G60" s="469"/>
      <c r="H60" s="469"/>
      <c r="I60" s="469"/>
      <c r="J60" s="469"/>
      <c r="K60" s="469"/>
      <c r="L60" s="469"/>
      <c r="M60" s="470"/>
      <c r="N60" s="477" t="s">
        <v>189</v>
      </c>
      <c r="O60" s="478"/>
      <c r="P60" s="478"/>
      <c r="Q60" s="478"/>
      <c r="R60" s="478"/>
      <c r="S60" s="479"/>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479"/>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479"/>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521"/>
    </row>
    <row r="64" spans="1:19" ht="15" customHeight="1" x14ac:dyDescent="0.25">
      <c r="A64" s="302"/>
      <c r="B64" s="465" t="s">
        <v>658</v>
      </c>
      <c r="C64" s="466"/>
      <c r="D64" s="466"/>
      <c r="E64" s="466"/>
      <c r="F64" s="466"/>
      <c r="G64" s="466"/>
      <c r="H64" s="466"/>
      <c r="I64" s="466"/>
      <c r="J64" s="466"/>
      <c r="K64" s="466"/>
      <c r="L64" s="466"/>
      <c r="M64" s="467"/>
      <c r="N64" s="474" t="s">
        <v>191</v>
      </c>
      <c r="O64" s="475"/>
      <c r="P64" s="475"/>
      <c r="Q64" s="475"/>
      <c r="R64" s="475"/>
      <c r="S64" s="476"/>
    </row>
    <row r="65" spans="1:19" ht="15" customHeight="1" x14ac:dyDescent="0.25">
      <c r="A65" s="302"/>
      <c r="B65" s="468"/>
      <c r="C65" s="469"/>
      <c r="D65" s="469"/>
      <c r="E65" s="469"/>
      <c r="F65" s="469"/>
      <c r="G65" s="469"/>
      <c r="H65" s="469"/>
      <c r="I65" s="469"/>
      <c r="J65" s="469"/>
      <c r="K65" s="469"/>
      <c r="L65" s="469"/>
      <c r="M65" s="470"/>
      <c r="N65" s="477" t="s">
        <v>189</v>
      </c>
      <c r="O65" s="478"/>
      <c r="P65" s="478"/>
      <c r="Q65" s="478"/>
      <c r="R65" s="478"/>
      <c r="S65" s="479"/>
    </row>
    <row r="66" spans="1:19" ht="15" customHeight="1" x14ac:dyDescent="0.25">
      <c r="A66" s="302"/>
      <c r="B66" s="468"/>
      <c r="C66" s="469"/>
      <c r="D66" s="469"/>
      <c r="E66" s="469"/>
      <c r="F66" s="469"/>
      <c r="G66" s="469"/>
      <c r="H66" s="469"/>
      <c r="I66" s="469"/>
      <c r="J66" s="469"/>
      <c r="K66" s="469"/>
      <c r="L66" s="469"/>
      <c r="M66" s="470"/>
      <c r="N66" s="477"/>
      <c r="O66" s="478"/>
      <c r="P66" s="478"/>
      <c r="Q66" s="478"/>
      <c r="R66" s="478"/>
      <c r="S66" s="479"/>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479"/>
    </row>
    <row r="68" spans="1:19" ht="15" customHeight="1" thickBot="1" x14ac:dyDescent="0.3">
      <c r="A68" s="303"/>
      <c r="B68" s="516"/>
      <c r="C68" s="517"/>
      <c r="D68" s="517"/>
      <c r="E68" s="517"/>
      <c r="F68" s="517"/>
      <c r="G68" s="517"/>
      <c r="H68" s="517"/>
      <c r="I68" s="517"/>
      <c r="J68" s="517"/>
      <c r="K68" s="517"/>
      <c r="L68" s="517"/>
      <c r="M68" s="518"/>
      <c r="N68" s="519"/>
      <c r="O68" s="520"/>
      <c r="P68" s="520"/>
      <c r="Q68" s="520"/>
      <c r="R68" s="520"/>
      <c r="S68" s="521"/>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'Z2_ZZL-e'!G32</f>
        <v>18</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18</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18">
        <v>2</v>
      </c>
      <c r="H73" s="419"/>
      <c r="I73" s="420"/>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18">
        <v>4</v>
      </c>
      <c r="H74" s="419"/>
      <c r="I74" s="420"/>
      <c r="J74" s="389"/>
      <c r="K74" s="431"/>
      <c r="L74" s="415" t="s">
        <v>100</v>
      </c>
      <c r="M74" s="416"/>
      <c r="N74" s="416"/>
      <c r="O74" s="416"/>
      <c r="P74" s="416"/>
      <c r="Q74" s="416"/>
      <c r="R74" s="416"/>
      <c r="S74" s="417"/>
    </row>
    <row r="75" spans="1:19" ht="15" customHeight="1" x14ac:dyDescent="0.25">
      <c r="A75" s="302"/>
      <c r="B75" s="391" t="s">
        <v>71</v>
      </c>
      <c r="C75" s="392"/>
      <c r="D75" s="392"/>
      <c r="E75" s="392"/>
      <c r="F75" s="393"/>
      <c r="G75" s="418">
        <f>'Z2_ZZL-e'!H32</f>
        <v>6</v>
      </c>
      <c r="H75" s="419"/>
      <c r="I75" s="420"/>
      <c r="J75" s="389"/>
      <c r="K75" s="431"/>
      <c r="L75" s="415" t="s">
        <v>103</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109</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t="s">
        <v>117</v>
      </c>
      <c r="M77" s="416"/>
      <c r="N77" s="416"/>
      <c r="O77" s="416"/>
      <c r="P77" s="416"/>
      <c r="Q77" s="416"/>
      <c r="R77" s="416"/>
      <c r="S77" s="417"/>
    </row>
    <row r="78" spans="1:19" ht="15" customHeight="1" x14ac:dyDescent="0.25">
      <c r="A78" s="302"/>
      <c r="B78" s="391" t="s">
        <v>74</v>
      </c>
      <c r="C78" s="392"/>
      <c r="D78" s="392"/>
      <c r="E78" s="392"/>
      <c r="F78" s="393"/>
      <c r="G78" s="418">
        <v>4</v>
      </c>
      <c r="H78" s="419"/>
      <c r="I78" s="420"/>
      <c r="J78" s="389"/>
      <c r="K78" s="431"/>
      <c r="L78" s="415" t="s">
        <v>119</v>
      </c>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t="s">
        <v>123</v>
      </c>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92</v>
      </c>
      <c r="M81" s="416"/>
      <c r="N81" s="416"/>
      <c r="O81" s="416"/>
      <c r="P81" s="416"/>
      <c r="Q81" s="416"/>
      <c r="R81" s="416"/>
      <c r="S81" s="417"/>
    </row>
    <row r="82" spans="1:19" ht="15" customHeight="1" x14ac:dyDescent="0.25">
      <c r="A82" s="302"/>
      <c r="B82" s="391" t="s">
        <v>78</v>
      </c>
      <c r="C82" s="392"/>
      <c r="D82" s="392"/>
      <c r="E82" s="392"/>
      <c r="F82" s="393"/>
      <c r="G82" s="418">
        <v>2</v>
      </c>
      <c r="H82" s="419"/>
      <c r="I82" s="420"/>
      <c r="J82" s="389"/>
      <c r="K82" s="431"/>
      <c r="L82" s="415" t="s">
        <v>99</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119</v>
      </c>
      <c r="M83" s="416"/>
      <c r="N83" s="416"/>
      <c r="O83" s="416"/>
      <c r="P83" s="416"/>
      <c r="Q83" s="416"/>
      <c r="R83" s="416"/>
      <c r="S83" s="417"/>
    </row>
    <row r="84" spans="1:19" ht="15" customHeight="1" x14ac:dyDescent="0.25">
      <c r="A84" s="302"/>
      <c r="B84" s="448" t="s">
        <v>80</v>
      </c>
      <c r="C84" s="449"/>
      <c r="D84" s="449"/>
      <c r="E84" s="449"/>
      <c r="F84" s="450"/>
      <c r="G84" s="445">
        <f>'Z2_ZZL-e'!J32</f>
        <v>57</v>
      </c>
      <c r="H84" s="446"/>
      <c r="I84" s="447"/>
      <c r="J84" s="389"/>
      <c r="K84" s="431"/>
      <c r="L84" s="415" t="s">
        <v>284</v>
      </c>
      <c r="M84" s="416"/>
      <c r="N84" s="416"/>
      <c r="O84" s="416"/>
      <c r="P84" s="416"/>
      <c r="Q84" s="416"/>
      <c r="R84" s="416"/>
      <c r="S84" s="417"/>
    </row>
    <row r="85" spans="1:19" ht="15" customHeight="1" x14ac:dyDescent="0.25">
      <c r="A85" s="302"/>
      <c r="B85" s="458" t="s">
        <v>146</v>
      </c>
      <c r="C85" s="459"/>
      <c r="D85" s="459"/>
      <c r="E85" s="459"/>
      <c r="F85" s="460"/>
      <c r="G85" s="421">
        <f>SUM(G84,G71)</f>
        <v>75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'Z2_ZZL-e'!E32</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94</v>
      </c>
      <c r="C90" s="355"/>
      <c r="D90" s="355"/>
      <c r="E90" s="356"/>
      <c r="F90" s="357">
        <v>30</v>
      </c>
      <c r="G90" s="358"/>
      <c r="H90" s="358"/>
      <c r="I90" s="359"/>
      <c r="J90" s="332"/>
      <c r="K90" s="345"/>
      <c r="L90" s="336" t="s">
        <v>233</v>
      </c>
      <c r="M90" s="337"/>
      <c r="N90" s="337"/>
      <c r="O90" s="337"/>
      <c r="P90" s="337"/>
      <c r="Q90" s="337"/>
      <c r="R90" s="337"/>
      <c r="S90" s="338"/>
    </row>
    <row r="91" spans="1:19" ht="15" customHeight="1" x14ac:dyDescent="0.25">
      <c r="A91" s="328"/>
      <c r="B91" s="354" t="s">
        <v>101</v>
      </c>
      <c r="C91" s="355"/>
      <c r="D91" s="355"/>
      <c r="E91" s="356"/>
      <c r="F91" s="357">
        <v>40</v>
      </c>
      <c r="G91" s="358"/>
      <c r="H91" s="358"/>
      <c r="I91" s="359"/>
      <c r="J91" s="332"/>
      <c r="K91" s="345"/>
      <c r="L91" s="336" t="s">
        <v>86</v>
      </c>
      <c r="M91" s="337"/>
      <c r="N91" s="337"/>
      <c r="O91" s="337"/>
      <c r="P91" s="337"/>
      <c r="Q91" s="337"/>
      <c r="R91" s="337"/>
      <c r="S91" s="338"/>
    </row>
    <row r="92" spans="1:19" ht="15" customHeight="1" x14ac:dyDescent="0.25">
      <c r="A92" s="328"/>
      <c r="B92" s="354" t="s">
        <v>118</v>
      </c>
      <c r="C92" s="355"/>
      <c r="D92" s="355"/>
      <c r="E92" s="356"/>
      <c r="F92" s="357">
        <v>30</v>
      </c>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306" customHeight="1" x14ac:dyDescent="0.25">
      <c r="A98" s="394"/>
      <c r="B98" s="363" t="s">
        <v>718</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79.5" customHeight="1" x14ac:dyDescent="0.25">
      <c r="A100" s="394"/>
      <c r="B100" s="363" t="s">
        <v>659</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51.75" customHeight="1" x14ac:dyDescent="0.25">
      <c r="A102" s="394"/>
      <c r="B102" s="363" t="s">
        <v>660</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PnuJMn6shT4aftsMx4cgnB5bmpnKyy9soV0ZnyOI4rzn5AYj1vaOgoh8qmH0Yt/+9nJ1dt1mqPHYllOaSkN1ww==" saltValue="K5F0C2BLDOSS9QQ2Dgf+Z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20A26400-70A1-40B2-BC1E-800B51883ED4}">
      <formula1>ZAL</formula1>
    </dataValidation>
    <dataValidation type="list" allowBlank="1" showInputMessage="1" showErrorMessage="1" sqref="L7" xr:uid="{1939B918-E048-4B7D-BA2E-FD5E6F178887}">
      <formula1>STATUS</formula1>
    </dataValidation>
    <dataValidation type="list" allowBlank="1" showInputMessage="1" showErrorMessage="1" sqref="L72:L79" xr:uid="{1DFBA6CF-B84E-4C0B-B781-D936E7641414}">
      <formula1>METODY</formula1>
    </dataValidation>
    <dataValidation type="list" allowBlank="1" showInputMessage="1" showErrorMessage="1" sqref="L81:L85" xr:uid="{7A82C0B4-BB92-4348-915F-E07C44CDDEFE}">
      <formula1>PRAC_STUD</formula1>
    </dataValidation>
    <dataValidation type="list" allowBlank="1" showInputMessage="1" showErrorMessage="1" sqref="N14:S33" xr:uid="{66485959-89D6-43F0-8F58-49ADCC4F8E80}">
      <formula1>KEW_Z2</formula1>
    </dataValidation>
    <dataValidation type="list" allowBlank="1" showInputMessage="1" showErrorMessage="1" sqref="N34:S53" xr:uid="{A4523ADE-F50C-4C19-8E1D-DF83AC0476C7}">
      <formula1>KEU_Z2</formula1>
    </dataValidation>
    <dataValidation type="list" allowBlank="1" showInputMessage="1" showErrorMessage="1" sqref="N54:S68" xr:uid="{0312256B-1521-4894-A6D2-9DBFFBA060CD}">
      <formula1>KEK_Z2</formula1>
    </dataValidation>
  </dataValidations>
  <hyperlinks>
    <hyperlink ref="O13" r:id="rId1" xr:uid="{FDFE52C7-1AE7-425E-8B6D-027D7B7FBE59}"/>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8D5C-01FF-4715-9FA8-252A283827B7}">
  <sheetPr codeName="Arkusz22">
    <tabColor rgb="FFFFAA01"/>
    <pageSetUpPr fitToPage="1"/>
  </sheetPr>
  <dimension ref="A1:S9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'Z2_ZZL-e'!B33</f>
        <v>Moduł Z2/6</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'Z2_ZZL-e'!C33</f>
        <v>Moduł specjalnościowy (2) ZZL</v>
      </c>
      <c r="D4" s="197"/>
      <c r="E4" s="197"/>
      <c r="F4" s="197"/>
      <c r="G4" s="197"/>
      <c r="H4" s="197"/>
      <c r="I4" s="197"/>
      <c r="J4" s="198"/>
      <c r="K4" s="201" t="s">
        <v>41</v>
      </c>
      <c r="L4" s="201"/>
      <c r="M4" s="121">
        <f>'Z2_ZZL-e'!D33</f>
        <v>5</v>
      </c>
      <c r="N4" s="199" t="s">
        <v>42</v>
      </c>
      <c r="O4" s="200"/>
      <c r="P4" s="193" t="str">
        <f>'Z2_ZZL-e'!F33</f>
        <v>dr I. Rafaląt</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45</v>
      </c>
      <c r="H6" s="114" t="s">
        <v>46</v>
      </c>
      <c r="I6" s="40">
        <v>2</v>
      </c>
      <c r="J6" s="7" t="s">
        <v>231</v>
      </c>
      <c r="K6" s="217" t="s">
        <v>47</v>
      </c>
      <c r="L6" s="217"/>
      <c r="M6" s="218" t="s">
        <v>48</v>
      </c>
      <c r="N6" s="218"/>
      <c r="O6" s="121" t="s">
        <v>49</v>
      </c>
      <c r="P6" s="219" t="s">
        <v>50</v>
      </c>
      <c r="Q6" s="220"/>
      <c r="R6" s="121">
        <f>'Z2_ZZL-e'!G33</f>
        <v>30</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648" t="s">
        <v>665</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664</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41.75" customHeight="1" thickBot="1" x14ac:dyDescent="0.3">
      <c r="A22" s="653" t="s">
        <v>661</v>
      </c>
      <c r="B22" s="654"/>
      <c r="C22" s="654"/>
      <c r="D22" s="654"/>
      <c r="E22" s="654"/>
      <c r="F22" s="654" t="s">
        <v>662</v>
      </c>
      <c r="G22" s="654"/>
      <c r="H22" s="654"/>
      <c r="I22" s="654"/>
      <c r="J22" s="654"/>
      <c r="K22" s="654"/>
      <c r="L22" s="654" t="s">
        <v>663</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'Z2_ZZL-e'!B33</f>
        <v>Moduł Z2/6</v>
      </c>
      <c r="C26" s="248"/>
      <c r="D26" s="33" t="str">
        <f>'Z2_ZZL-e'!B34</f>
        <v>Kurs 6.1.</v>
      </c>
      <c r="E26" s="68" t="str">
        <f>'Z2_ZZL-e'!B33</f>
        <v>Moduł Z2/6</v>
      </c>
      <c r="F26" s="268" t="str">
        <f>'Z2_ZZL-e'!B35</f>
        <v>Kurs 6.2.</v>
      </c>
      <c r="G26" s="269"/>
      <c r="H26" s="276"/>
      <c r="I26" s="277"/>
      <c r="J26" s="34"/>
      <c r="K26" s="284"/>
      <c r="L26" s="285"/>
      <c r="M26" s="284"/>
      <c r="N26" s="285"/>
      <c r="O26" s="286"/>
      <c r="P26" s="287"/>
      <c r="Q26" s="286"/>
      <c r="R26" s="288"/>
    </row>
    <row r="27" spans="1:19" s="69" customFormat="1" ht="59.25" customHeight="1" x14ac:dyDescent="0.25">
      <c r="A27" s="88" t="s">
        <v>56</v>
      </c>
      <c r="B27" s="529" t="str">
        <f>'Z2_ZZL-e'!C34</f>
        <v>Zachowania ludzi w sytuacjach trudnych - warsztat</v>
      </c>
      <c r="C27" s="530"/>
      <c r="D27" s="531"/>
      <c r="E27" s="532" t="str">
        <f>'Z2_ZZL-e'!C35</f>
        <v>Employer branding</v>
      </c>
      <c r="F27" s="533"/>
      <c r="G27" s="534"/>
      <c r="H27" s="535"/>
      <c r="I27" s="536"/>
      <c r="J27" s="537"/>
      <c r="K27" s="538"/>
      <c r="L27" s="539"/>
      <c r="M27" s="539"/>
      <c r="N27" s="540"/>
      <c r="O27" s="541"/>
      <c r="P27" s="542"/>
      <c r="Q27" s="542"/>
      <c r="R27" s="543"/>
    </row>
    <row r="28" spans="1:19" s="69" customFormat="1" ht="30" customHeight="1" thickBot="1" x14ac:dyDescent="0.3">
      <c r="A28" s="39" t="s">
        <v>57</v>
      </c>
      <c r="B28" s="249">
        <f>'Z2_ZZL-e'!D34</f>
        <v>3</v>
      </c>
      <c r="C28" s="250"/>
      <c r="D28" s="251"/>
      <c r="E28" s="273">
        <f>'Z2_ZZL-e'!D35</f>
        <v>2</v>
      </c>
      <c r="F28" s="274"/>
      <c r="G28" s="275"/>
      <c r="H28" s="281"/>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29" t="s">
        <v>488</v>
      </c>
      <c r="G29" s="130"/>
      <c r="H29" s="131"/>
      <c r="I29" s="132"/>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ht="16.5" x14ac:dyDescent="0.3">
      <c r="B36" s="241"/>
      <c r="C36" s="241"/>
      <c r="D36" s="241"/>
      <c r="E36" s="242"/>
      <c r="F36" s="242"/>
      <c r="G36" s="70"/>
      <c r="H36" s="70"/>
      <c r="I36" s="70"/>
      <c r="J36" s="70"/>
      <c r="K36" s="70"/>
      <c r="L36" s="70"/>
      <c r="M36" s="70"/>
      <c r="N36" s="70"/>
      <c r="O36" s="70"/>
      <c r="P36" s="70"/>
      <c r="Q36" s="70"/>
    </row>
    <row r="37" spans="2:17" s="69" customFormat="1" ht="16.5" x14ac:dyDescent="0.3">
      <c r="B37" s="241"/>
      <c r="C37" s="241"/>
      <c r="D37" s="241"/>
      <c r="E37" s="242"/>
      <c r="F37" s="242"/>
      <c r="G37" s="70"/>
      <c r="H37" s="70"/>
      <c r="I37" s="70"/>
      <c r="J37" s="70"/>
      <c r="K37" s="70"/>
      <c r="L37" s="70"/>
      <c r="M37" s="70"/>
      <c r="N37" s="70"/>
      <c r="O37" s="70"/>
      <c r="P37" s="70"/>
      <c r="Q37" s="70"/>
    </row>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69" customFormat="1" x14ac:dyDescent="0.25"/>
    <row r="66" s="69" customFormat="1" x14ac:dyDescent="0.25"/>
    <row r="67" s="69" customFormat="1" x14ac:dyDescent="0.25"/>
    <row r="68" s="69" customFormat="1" x14ac:dyDescent="0.25"/>
    <row r="69" s="69" customFormat="1" x14ac:dyDescent="0.25"/>
    <row r="70" s="69" customFormat="1" x14ac:dyDescent="0.25"/>
    <row r="71" s="69" customFormat="1" x14ac:dyDescent="0.25"/>
    <row r="72" s="69" customFormat="1" x14ac:dyDescent="0.25"/>
    <row r="73" s="69" customFormat="1" x14ac:dyDescent="0.25"/>
    <row r="74" s="69" customFormat="1" x14ac:dyDescent="0.25"/>
    <row r="75" s="69" customFormat="1" x14ac:dyDescent="0.25"/>
    <row r="76" s="69" customFormat="1" x14ac:dyDescent="0.25"/>
    <row r="77" s="69" customFormat="1" x14ac:dyDescent="0.25"/>
    <row r="78" s="69" customFormat="1" x14ac:dyDescent="0.25"/>
    <row r="79" s="69" customFormat="1" x14ac:dyDescent="0.25"/>
    <row r="80" s="69" customFormat="1" x14ac:dyDescent="0.25"/>
    <row r="81" spans="1:18" s="69" customFormat="1" x14ac:dyDescent="0.25"/>
    <row r="82" spans="1:18" s="69" customFormat="1" x14ac:dyDescent="0.25"/>
    <row r="83" spans="1:18" s="69" customFormat="1" x14ac:dyDescent="0.25"/>
    <row r="84" spans="1:18" s="69" customFormat="1" x14ac:dyDescent="0.25"/>
    <row r="85" spans="1:18" s="69" customFormat="1" x14ac:dyDescent="0.25"/>
    <row r="86" spans="1:18" s="69" customFormat="1" x14ac:dyDescent="0.25"/>
    <row r="87" spans="1:18" s="69" customFormat="1" x14ac:dyDescent="0.25"/>
    <row r="88" spans="1:18" s="69" customFormat="1" x14ac:dyDescent="0.25"/>
    <row r="89" spans="1:18" s="69" customFormat="1" x14ac:dyDescent="0.25"/>
    <row r="90" spans="1:18" s="69" customFormat="1" x14ac:dyDescent="0.25"/>
    <row r="91" spans="1:18" s="69" customFormat="1" x14ac:dyDescent="0.25"/>
    <row r="92" spans="1:18" s="69" customFormat="1" x14ac:dyDescent="0.25"/>
    <row r="93" spans="1:18" s="69" customFormat="1" x14ac:dyDescent="0.25"/>
    <row r="94" spans="1:18" s="69" customFormat="1" x14ac:dyDescent="0.25"/>
    <row r="95" spans="1:18" x14ac:dyDescent="0.25">
      <c r="A95" s="69"/>
      <c r="B95" s="69"/>
      <c r="C95" s="69"/>
      <c r="D95" s="69"/>
      <c r="E95" s="69"/>
      <c r="F95" s="69"/>
      <c r="G95" s="69"/>
      <c r="H95" s="69"/>
      <c r="I95" s="69"/>
      <c r="J95" s="69"/>
      <c r="K95" s="69"/>
      <c r="L95" s="69"/>
      <c r="M95" s="69"/>
      <c r="N95" s="69"/>
      <c r="O95" s="69"/>
      <c r="P95" s="69"/>
      <c r="Q95" s="69"/>
      <c r="R95" s="69"/>
    </row>
    <row r="96" spans="1:18" x14ac:dyDescent="0.25">
      <c r="A96" s="69"/>
      <c r="B96" s="69"/>
      <c r="C96" s="69"/>
      <c r="D96" s="69"/>
      <c r="E96" s="69"/>
      <c r="F96" s="69"/>
      <c r="G96" s="69"/>
      <c r="H96" s="69"/>
      <c r="I96" s="69"/>
      <c r="J96" s="69"/>
      <c r="K96" s="69"/>
      <c r="L96" s="69"/>
      <c r="M96" s="69"/>
      <c r="N96" s="69"/>
      <c r="O96" s="69"/>
      <c r="P96" s="69"/>
      <c r="Q96" s="69"/>
      <c r="R96" s="69"/>
    </row>
    <row r="97" spans="1:18" x14ac:dyDescent="0.25">
      <c r="A97" s="69"/>
      <c r="B97" s="69"/>
      <c r="C97" s="69"/>
      <c r="D97" s="69"/>
      <c r="E97" s="69"/>
      <c r="F97" s="69"/>
      <c r="G97" s="69"/>
      <c r="H97" s="69"/>
      <c r="I97" s="69"/>
      <c r="J97" s="69"/>
      <c r="K97" s="69"/>
      <c r="L97" s="69"/>
      <c r="M97" s="69"/>
      <c r="N97" s="69"/>
      <c r="O97" s="69"/>
      <c r="P97" s="69"/>
      <c r="Q97" s="69"/>
      <c r="R97" s="69"/>
    </row>
    <row r="98" spans="1:18" x14ac:dyDescent="0.25">
      <c r="A98" s="69"/>
      <c r="B98" s="69"/>
      <c r="C98" s="69"/>
      <c r="D98" s="69"/>
      <c r="E98" s="69"/>
      <c r="F98" s="69"/>
      <c r="G98" s="69"/>
      <c r="H98" s="69"/>
      <c r="I98" s="69"/>
      <c r="J98" s="69"/>
      <c r="K98" s="69"/>
      <c r="L98" s="69"/>
      <c r="M98" s="69"/>
      <c r="N98" s="69"/>
      <c r="O98" s="69"/>
      <c r="P98" s="69"/>
      <c r="Q98" s="69"/>
      <c r="R98" s="69"/>
    </row>
  </sheetData>
  <sheetProtection algorithmName="SHA-512" hashValue="ehtpumM8bUGoYxq/FGMDxuXelvUkYiwgWYPdz8GKANp6hvVvp+X41/EsHtMtu5z9PcDVuJW6QdJAzQmZsYhmCA==" saltValue="gcyRi2Myrpg6CtX0pGFd5Q=="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87FC9A9E-C2D8-4230-A7B9-5E892B3DEDE1}">
      <formula1>20</formula1>
      <formula2>1200</formula2>
    </dataValidation>
    <dataValidation type="list" allowBlank="1" showInputMessage="1" showErrorMessage="1" sqref="K6:L6" xr:uid="{EB2811D1-6E7D-466B-93E8-1781C2FC658A}">
      <formula1>STATUS</formula1>
    </dataValidation>
  </dataValidations>
  <hyperlinks>
    <hyperlink ref="F29" r:id="rId1" xr:uid="{ED845DBC-4CBF-4B95-9BD0-94D27B99DA51}"/>
    <hyperlink ref="C29" r:id="rId2" xr:uid="{AA0F74AE-8167-4431-AEBE-F0E94B12E4FE}"/>
  </hyperlinks>
  <printOptions horizontalCentered="1"/>
  <pageMargins left="0.70866141732283472" right="0.70866141732283472" top="0.74803149606299213" bottom="0.74803149606299213" header="0.31496062992125984" footer="0.31496062992125984"/>
  <pageSetup paperSize="9" scale="56" orientation="landscape" r:id="rId3"/>
  <headerFooter>
    <oddHeader>&amp;C&amp;"Century Gothic,Pogrubiony"&amp;12&amp;K05-047KARTA MODUŁU&amp;R&amp;G</oddHeader>
  </headerFooter>
  <drawing r:id="rId4"/>
  <legacyDrawingHF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BA3C4-3EC7-4845-8BBE-18C91D58FD4D}">
  <sheetPr codeName="Arkusz23">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'Z2_ZZL-e'!B33</f>
        <v>Moduł Z2/6</v>
      </c>
      <c r="B3" s="398"/>
      <c r="C3" s="398"/>
      <c r="D3" s="402" t="str">
        <f>'Z2_ZZL-e'!C33</f>
        <v>Moduł specjalnościowy (2) ZZL</v>
      </c>
      <c r="E3" s="403"/>
      <c r="F3" s="403"/>
      <c r="G3" s="403"/>
      <c r="H3" s="403"/>
      <c r="I3" s="404"/>
      <c r="J3" s="3"/>
      <c r="K3" s="3"/>
      <c r="L3" s="4"/>
      <c r="M3" s="4"/>
      <c r="N3" s="4"/>
      <c r="O3" s="4"/>
      <c r="P3" s="4"/>
      <c r="Q3" s="4"/>
      <c r="R3" s="4"/>
    </row>
    <row r="4" spans="1:19" ht="18.75" thickBot="1" x14ac:dyDescent="0.3">
      <c r="A4" s="296" t="s">
        <v>55</v>
      </c>
      <c r="B4" s="296"/>
      <c r="C4" s="296"/>
      <c r="D4" s="399" t="str">
        <f>'Z2_ZZL-e'!B34</f>
        <v>Kurs 6.1.</v>
      </c>
      <c r="E4" s="400"/>
      <c r="F4" s="400"/>
      <c r="G4" s="400"/>
      <c r="H4" s="400"/>
      <c r="I4" s="401"/>
      <c r="J4" s="3"/>
      <c r="K4" s="3"/>
      <c r="L4" s="4"/>
      <c r="M4" s="4"/>
      <c r="N4" s="4"/>
      <c r="O4" s="4"/>
      <c r="P4" s="4"/>
      <c r="Q4" s="4"/>
      <c r="R4" s="4"/>
    </row>
    <row r="5" spans="1:19" ht="23.25" thickBot="1" x14ac:dyDescent="0.3">
      <c r="A5" s="297" t="s">
        <v>56</v>
      </c>
      <c r="B5" s="297"/>
      <c r="C5" s="297"/>
      <c r="D5" s="298" t="str">
        <f>'Z2_ZZL-e'!C34</f>
        <v>Zachowania ludzi w sytuacjach trudnych - warsztat</v>
      </c>
      <c r="E5" s="298"/>
      <c r="F5" s="298"/>
      <c r="G5" s="298"/>
      <c r="H5" s="298"/>
      <c r="I5" s="298"/>
      <c r="J5" s="298"/>
      <c r="K5" s="298"/>
      <c r="L5" s="299" t="s">
        <v>41</v>
      </c>
      <c r="M5" s="299"/>
      <c r="N5" s="74">
        <f>'Z2_ZZL-e'!D34</f>
        <v>3</v>
      </c>
      <c r="O5" s="299" t="s">
        <v>42</v>
      </c>
      <c r="P5" s="299"/>
      <c r="Q5" s="300" t="str">
        <f>'Z2_ZZL-e'!F33</f>
        <v>dr I. Rafaląt</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(6)'!G6</f>
        <v>I</v>
      </c>
      <c r="H7" s="120" t="s">
        <v>46</v>
      </c>
      <c r="I7" s="40">
        <f>'M (6)'!I6</f>
        <v>2</v>
      </c>
      <c r="J7" s="219" t="s">
        <v>230</v>
      </c>
      <c r="K7" s="220"/>
      <c r="L7" s="406" t="s">
        <v>47</v>
      </c>
      <c r="M7" s="407"/>
      <c r="N7" s="7" t="s">
        <v>48</v>
      </c>
      <c r="O7" s="320" t="s">
        <v>49</v>
      </c>
      <c r="P7" s="320"/>
      <c r="Q7" s="321" t="s">
        <v>50</v>
      </c>
      <c r="R7" s="321"/>
      <c r="S7" s="75">
        <f>'Z2_ZZL-e'!G34</f>
        <v>18</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666</v>
      </c>
      <c r="C14" s="657"/>
      <c r="D14" s="657"/>
      <c r="E14" s="657"/>
      <c r="F14" s="657"/>
      <c r="G14" s="657"/>
      <c r="H14" s="657"/>
      <c r="I14" s="657"/>
      <c r="J14" s="657"/>
      <c r="K14" s="657"/>
      <c r="L14" s="657"/>
      <c r="M14" s="658"/>
      <c r="N14" s="659" t="s">
        <v>148</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149</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t="s">
        <v>150</v>
      </c>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t="s">
        <v>156</v>
      </c>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667</v>
      </c>
      <c r="C19" s="466"/>
      <c r="D19" s="466"/>
      <c r="E19" s="466"/>
      <c r="F19" s="466"/>
      <c r="G19" s="466"/>
      <c r="H19" s="466"/>
      <c r="I19" s="466"/>
      <c r="J19" s="466"/>
      <c r="K19" s="466"/>
      <c r="L19" s="466"/>
      <c r="M19" s="467"/>
      <c r="N19" s="474" t="s">
        <v>148</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150</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t="s">
        <v>156</v>
      </c>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t="s">
        <v>162</v>
      </c>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668</v>
      </c>
      <c r="C24" s="466"/>
      <c r="D24" s="466"/>
      <c r="E24" s="466"/>
      <c r="F24" s="466"/>
      <c r="G24" s="466"/>
      <c r="H24" s="466"/>
      <c r="I24" s="466"/>
      <c r="J24" s="466"/>
      <c r="K24" s="466"/>
      <c r="L24" s="466"/>
      <c r="M24" s="467"/>
      <c r="N24" s="474" t="s">
        <v>149</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t="s">
        <v>150</v>
      </c>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t="s">
        <v>156</v>
      </c>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t="s">
        <v>162</v>
      </c>
      <c r="O27" s="478"/>
      <c r="P27" s="478"/>
      <c r="Q27" s="478"/>
      <c r="R27" s="478"/>
      <c r="S27" s="479"/>
    </row>
    <row r="28" spans="1:19" ht="15" customHeight="1" thickBot="1" x14ac:dyDescent="0.3">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669</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165</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t="s">
        <v>166</v>
      </c>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t="s">
        <v>168</v>
      </c>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670</v>
      </c>
      <c r="C39" s="466"/>
      <c r="D39" s="466"/>
      <c r="E39" s="466"/>
      <c r="F39" s="466"/>
      <c r="G39" s="466"/>
      <c r="H39" s="466"/>
      <c r="I39" s="466"/>
      <c r="J39" s="466"/>
      <c r="K39" s="466"/>
      <c r="L39" s="466"/>
      <c r="M39" s="467"/>
      <c r="N39" s="474" t="s">
        <v>165</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168</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t="s">
        <v>179</v>
      </c>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t="s">
        <v>180</v>
      </c>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671</v>
      </c>
      <c r="C44" s="466"/>
      <c r="D44" s="466"/>
      <c r="E44" s="466"/>
      <c r="F44" s="466"/>
      <c r="G44" s="466"/>
      <c r="H44" s="466"/>
      <c r="I44" s="466"/>
      <c r="J44" s="466"/>
      <c r="K44" s="466"/>
      <c r="L44" s="466"/>
      <c r="M44" s="467"/>
      <c r="N44" s="474" t="s">
        <v>165</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166</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t="s">
        <v>168</v>
      </c>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t="s">
        <v>180</v>
      </c>
      <c r="O47" s="478"/>
      <c r="P47" s="478"/>
      <c r="Q47" s="478"/>
      <c r="R47" s="478"/>
      <c r="S47" s="479"/>
    </row>
    <row r="48" spans="1:19" ht="15"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customHeight="1" x14ac:dyDescent="0.25">
      <c r="A49" s="308"/>
      <c r="B49" s="465" t="s">
        <v>672</v>
      </c>
      <c r="C49" s="466"/>
      <c r="D49" s="466"/>
      <c r="E49" s="466"/>
      <c r="F49" s="466"/>
      <c r="G49" s="466"/>
      <c r="H49" s="466"/>
      <c r="I49" s="466"/>
      <c r="J49" s="466"/>
      <c r="K49" s="466"/>
      <c r="L49" s="466"/>
      <c r="M49" s="467"/>
      <c r="N49" s="474" t="s">
        <v>165</v>
      </c>
      <c r="O49" s="475"/>
      <c r="P49" s="475"/>
      <c r="Q49" s="475"/>
      <c r="R49" s="475"/>
      <c r="S49" s="476"/>
    </row>
    <row r="50" spans="1:19" ht="15" customHeight="1" x14ac:dyDescent="0.25">
      <c r="A50" s="308"/>
      <c r="B50" s="468"/>
      <c r="C50" s="469"/>
      <c r="D50" s="469"/>
      <c r="E50" s="469"/>
      <c r="F50" s="469"/>
      <c r="G50" s="469"/>
      <c r="H50" s="469"/>
      <c r="I50" s="469"/>
      <c r="J50" s="469"/>
      <c r="K50" s="469"/>
      <c r="L50" s="469"/>
      <c r="M50" s="470"/>
      <c r="N50" s="477" t="s">
        <v>168</v>
      </c>
      <c r="O50" s="478"/>
      <c r="P50" s="478"/>
      <c r="Q50" s="478"/>
      <c r="R50" s="478"/>
      <c r="S50" s="479"/>
    </row>
    <row r="51" spans="1:19" ht="15" customHeight="1" x14ac:dyDescent="0.25">
      <c r="A51" s="308"/>
      <c r="B51" s="468"/>
      <c r="C51" s="469"/>
      <c r="D51" s="469"/>
      <c r="E51" s="469"/>
      <c r="F51" s="469"/>
      <c r="G51" s="469"/>
      <c r="H51" s="469"/>
      <c r="I51" s="469"/>
      <c r="J51" s="469"/>
      <c r="K51" s="469"/>
      <c r="L51" s="469"/>
      <c r="M51" s="470"/>
      <c r="N51" s="477" t="s">
        <v>179</v>
      </c>
      <c r="O51" s="478"/>
      <c r="P51" s="478"/>
      <c r="Q51" s="478"/>
      <c r="R51" s="478"/>
      <c r="S51" s="479"/>
    </row>
    <row r="52" spans="1:19" ht="15" customHeight="1" x14ac:dyDescent="0.25">
      <c r="A52" s="308"/>
      <c r="B52" s="468"/>
      <c r="C52" s="469"/>
      <c r="D52" s="469"/>
      <c r="E52" s="469"/>
      <c r="F52" s="469"/>
      <c r="G52" s="469"/>
      <c r="H52" s="469"/>
      <c r="I52" s="469"/>
      <c r="J52" s="469"/>
      <c r="K52" s="469"/>
      <c r="L52" s="469"/>
      <c r="M52" s="470"/>
      <c r="N52" s="477" t="s">
        <v>180</v>
      </c>
      <c r="O52" s="478"/>
      <c r="P52" s="478"/>
      <c r="Q52" s="478"/>
      <c r="R52" s="478"/>
      <c r="S52" s="479"/>
    </row>
    <row r="53" spans="1:19" ht="15" customHeight="1" thickBot="1" x14ac:dyDescent="0.3">
      <c r="A53" s="308"/>
      <c r="B53" s="471"/>
      <c r="C53" s="472"/>
      <c r="D53" s="472"/>
      <c r="E53" s="472"/>
      <c r="F53" s="472"/>
      <c r="G53" s="472"/>
      <c r="H53" s="472"/>
      <c r="I53" s="472"/>
      <c r="J53" s="472"/>
      <c r="K53" s="472"/>
      <c r="L53" s="472"/>
      <c r="M53" s="473"/>
      <c r="N53" s="480"/>
      <c r="O53" s="481"/>
      <c r="P53" s="481"/>
      <c r="Q53" s="481"/>
      <c r="R53" s="481"/>
      <c r="S53" s="482"/>
    </row>
    <row r="54" spans="1:19" ht="15" customHeight="1" x14ac:dyDescent="0.25">
      <c r="A54" s="525" t="s">
        <v>64</v>
      </c>
      <c r="B54" s="468" t="s">
        <v>673</v>
      </c>
      <c r="C54" s="469"/>
      <c r="D54" s="469"/>
      <c r="E54" s="469"/>
      <c r="F54" s="469"/>
      <c r="G54" s="469"/>
      <c r="H54" s="469"/>
      <c r="I54" s="469"/>
      <c r="J54" s="469"/>
      <c r="K54" s="469"/>
      <c r="L54" s="469"/>
      <c r="M54" s="470"/>
      <c r="N54" s="659" t="s">
        <v>183</v>
      </c>
      <c r="O54" s="660"/>
      <c r="P54" s="660"/>
      <c r="Q54" s="660"/>
      <c r="R54" s="660"/>
      <c r="S54" s="661"/>
    </row>
    <row r="55" spans="1:19" ht="15" customHeight="1" x14ac:dyDescent="0.25">
      <c r="A55" s="302"/>
      <c r="B55" s="468"/>
      <c r="C55" s="469"/>
      <c r="D55" s="469"/>
      <c r="E55" s="469"/>
      <c r="F55" s="469"/>
      <c r="G55" s="469"/>
      <c r="H55" s="469"/>
      <c r="I55" s="469"/>
      <c r="J55" s="469"/>
      <c r="K55" s="469"/>
      <c r="L55" s="469"/>
      <c r="M55" s="470"/>
      <c r="N55" s="477" t="s">
        <v>187</v>
      </c>
      <c r="O55" s="478"/>
      <c r="P55" s="478"/>
      <c r="Q55" s="478"/>
      <c r="R55" s="478"/>
      <c r="S55" s="479"/>
    </row>
    <row r="56" spans="1:19" ht="15" customHeight="1" x14ac:dyDescent="0.25">
      <c r="A56" s="302"/>
      <c r="B56" s="468"/>
      <c r="C56" s="469"/>
      <c r="D56" s="469"/>
      <c r="E56" s="469"/>
      <c r="F56" s="469"/>
      <c r="G56" s="469"/>
      <c r="H56" s="469"/>
      <c r="I56" s="469"/>
      <c r="J56" s="469"/>
      <c r="K56" s="469"/>
      <c r="L56" s="469"/>
      <c r="M56" s="470"/>
      <c r="N56" s="477" t="s">
        <v>189</v>
      </c>
      <c r="O56" s="478"/>
      <c r="P56" s="478"/>
      <c r="Q56" s="478"/>
      <c r="R56" s="478"/>
      <c r="S56" s="479"/>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479"/>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521"/>
    </row>
    <row r="59" spans="1:19" ht="15" customHeight="1" x14ac:dyDescent="0.25">
      <c r="A59" s="302"/>
      <c r="B59" s="465" t="s">
        <v>674</v>
      </c>
      <c r="C59" s="466"/>
      <c r="D59" s="466"/>
      <c r="E59" s="466"/>
      <c r="F59" s="466"/>
      <c r="G59" s="466"/>
      <c r="H59" s="466"/>
      <c r="I59" s="466"/>
      <c r="J59" s="466"/>
      <c r="K59" s="466"/>
      <c r="L59" s="466"/>
      <c r="M59" s="467"/>
      <c r="N59" s="474" t="s">
        <v>183</v>
      </c>
      <c r="O59" s="475"/>
      <c r="P59" s="475"/>
      <c r="Q59" s="475"/>
      <c r="R59" s="475"/>
      <c r="S59" s="476"/>
    </row>
    <row r="60" spans="1:19" ht="15" customHeight="1" x14ac:dyDescent="0.25">
      <c r="A60" s="302"/>
      <c r="B60" s="468"/>
      <c r="C60" s="469"/>
      <c r="D60" s="469"/>
      <c r="E60" s="469"/>
      <c r="F60" s="469"/>
      <c r="G60" s="469"/>
      <c r="H60" s="469"/>
      <c r="I60" s="469"/>
      <c r="J60" s="469"/>
      <c r="K60" s="469"/>
      <c r="L60" s="469"/>
      <c r="M60" s="470"/>
      <c r="N60" s="477" t="s">
        <v>189</v>
      </c>
      <c r="O60" s="478"/>
      <c r="P60" s="478"/>
      <c r="Q60" s="478"/>
      <c r="R60" s="478"/>
      <c r="S60" s="479"/>
    </row>
    <row r="61" spans="1:19" ht="15" customHeight="1" x14ac:dyDescent="0.25">
      <c r="A61" s="302"/>
      <c r="B61" s="468"/>
      <c r="C61" s="469"/>
      <c r="D61" s="469"/>
      <c r="E61" s="469"/>
      <c r="F61" s="469"/>
      <c r="G61" s="469"/>
      <c r="H61" s="469"/>
      <c r="I61" s="469"/>
      <c r="J61" s="469"/>
      <c r="K61" s="469"/>
      <c r="L61" s="469"/>
      <c r="M61" s="470"/>
      <c r="N61" s="477" t="s">
        <v>191</v>
      </c>
      <c r="O61" s="478"/>
      <c r="P61" s="478"/>
      <c r="Q61" s="478"/>
      <c r="R61" s="478"/>
      <c r="S61" s="479"/>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479"/>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521"/>
    </row>
    <row r="64" spans="1:19" ht="15" customHeight="1" x14ac:dyDescent="0.25">
      <c r="A64" s="302"/>
      <c r="B64" s="465" t="s">
        <v>675</v>
      </c>
      <c r="C64" s="466"/>
      <c r="D64" s="466"/>
      <c r="E64" s="466"/>
      <c r="F64" s="466"/>
      <c r="G64" s="466"/>
      <c r="H64" s="466"/>
      <c r="I64" s="466"/>
      <c r="J64" s="466"/>
      <c r="K64" s="466"/>
      <c r="L64" s="466"/>
      <c r="M64" s="467"/>
      <c r="N64" s="474" t="s">
        <v>183</v>
      </c>
      <c r="O64" s="475"/>
      <c r="P64" s="475"/>
      <c r="Q64" s="475"/>
      <c r="R64" s="475"/>
      <c r="S64" s="476"/>
    </row>
    <row r="65" spans="1:19" ht="15" customHeight="1" x14ac:dyDescent="0.25">
      <c r="A65" s="302"/>
      <c r="B65" s="468"/>
      <c r="C65" s="469"/>
      <c r="D65" s="469"/>
      <c r="E65" s="469"/>
      <c r="F65" s="469"/>
      <c r="G65" s="469"/>
      <c r="H65" s="469"/>
      <c r="I65" s="469"/>
      <c r="J65" s="469"/>
      <c r="K65" s="469"/>
      <c r="L65" s="469"/>
      <c r="M65" s="470"/>
      <c r="N65" s="477" t="s">
        <v>184</v>
      </c>
      <c r="O65" s="478"/>
      <c r="P65" s="478"/>
      <c r="Q65" s="478"/>
      <c r="R65" s="478"/>
      <c r="S65" s="479"/>
    </row>
    <row r="66" spans="1:19" ht="15" customHeight="1" x14ac:dyDescent="0.25">
      <c r="A66" s="302"/>
      <c r="B66" s="468"/>
      <c r="C66" s="469"/>
      <c r="D66" s="469"/>
      <c r="E66" s="469"/>
      <c r="F66" s="469"/>
      <c r="G66" s="469"/>
      <c r="H66" s="469"/>
      <c r="I66" s="469"/>
      <c r="J66" s="469"/>
      <c r="K66" s="469"/>
      <c r="L66" s="469"/>
      <c r="M66" s="470"/>
      <c r="N66" s="477"/>
      <c r="O66" s="478"/>
      <c r="P66" s="478"/>
      <c r="Q66" s="478"/>
      <c r="R66" s="478"/>
      <c r="S66" s="479"/>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479"/>
    </row>
    <row r="68" spans="1:19" ht="15" customHeight="1" thickBot="1" x14ac:dyDescent="0.3">
      <c r="A68" s="303"/>
      <c r="B68" s="516"/>
      <c r="C68" s="517"/>
      <c r="D68" s="517"/>
      <c r="E68" s="517"/>
      <c r="F68" s="517"/>
      <c r="G68" s="517"/>
      <c r="H68" s="517"/>
      <c r="I68" s="517"/>
      <c r="J68" s="517"/>
      <c r="K68" s="517"/>
      <c r="L68" s="517"/>
      <c r="M68" s="518"/>
      <c r="N68" s="519"/>
      <c r="O68" s="520"/>
      <c r="P68" s="520"/>
      <c r="Q68" s="520"/>
      <c r="R68" s="520"/>
      <c r="S68" s="521"/>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'Z2_ZZL-e'!G34</f>
        <v>18</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18</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18"/>
      <c r="H73" s="419"/>
      <c r="I73" s="420"/>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18"/>
      <c r="H74" s="419"/>
      <c r="I74" s="420"/>
      <c r="J74" s="389"/>
      <c r="K74" s="431"/>
      <c r="L74" s="415" t="s">
        <v>100</v>
      </c>
      <c r="M74" s="416"/>
      <c r="N74" s="416"/>
      <c r="O74" s="416"/>
      <c r="P74" s="416"/>
      <c r="Q74" s="416"/>
      <c r="R74" s="416"/>
      <c r="S74" s="417"/>
    </row>
    <row r="75" spans="1:19" ht="15" customHeight="1" x14ac:dyDescent="0.25">
      <c r="A75" s="302"/>
      <c r="B75" s="391" t="s">
        <v>71</v>
      </c>
      <c r="C75" s="392"/>
      <c r="D75" s="392"/>
      <c r="E75" s="392"/>
      <c r="F75" s="393"/>
      <c r="G75" s="418">
        <f>'Z2_ZZL-e'!H34</f>
        <v>8</v>
      </c>
      <c r="H75" s="419"/>
      <c r="I75" s="420"/>
      <c r="J75" s="389"/>
      <c r="K75" s="431"/>
      <c r="L75" s="415" t="s">
        <v>103</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106</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t="s">
        <v>120</v>
      </c>
      <c r="M77" s="416"/>
      <c r="N77" s="416"/>
      <c r="O77" s="416"/>
      <c r="P77" s="416"/>
      <c r="Q77" s="416"/>
      <c r="R77" s="416"/>
      <c r="S77" s="417"/>
    </row>
    <row r="78" spans="1:19" ht="15" customHeight="1" x14ac:dyDescent="0.25">
      <c r="A78" s="302"/>
      <c r="B78" s="391" t="s">
        <v>74</v>
      </c>
      <c r="C78" s="392"/>
      <c r="D78" s="392"/>
      <c r="E78" s="392"/>
      <c r="F78" s="393"/>
      <c r="G78" s="418">
        <v>10</v>
      </c>
      <c r="H78" s="419"/>
      <c r="I78" s="420"/>
      <c r="J78" s="389"/>
      <c r="K78" s="431"/>
      <c r="L78" s="415" t="s">
        <v>119</v>
      </c>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t="s">
        <v>123</v>
      </c>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92</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99</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119</v>
      </c>
      <c r="M83" s="416"/>
      <c r="N83" s="416"/>
      <c r="O83" s="416"/>
      <c r="P83" s="416"/>
      <c r="Q83" s="416"/>
      <c r="R83" s="416"/>
      <c r="S83" s="417"/>
    </row>
    <row r="84" spans="1:19" ht="15" customHeight="1" x14ac:dyDescent="0.25">
      <c r="A84" s="302"/>
      <c r="B84" s="448" t="s">
        <v>80</v>
      </c>
      <c r="C84" s="449"/>
      <c r="D84" s="449"/>
      <c r="E84" s="449"/>
      <c r="F84" s="450"/>
      <c r="G84" s="445">
        <f>'Z2_ZZL-e'!J34</f>
        <v>57</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75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'Z2_ZZL-e'!E34</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94</v>
      </c>
      <c r="C90" s="355"/>
      <c r="D90" s="355"/>
      <c r="E90" s="356"/>
      <c r="F90" s="357">
        <v>40</v>
      </c>
      <c r="G90" s="358"/>
      <c r="H90" s="358"/>
      <c r="I90" s="359"/>
      <c r="J90" s="332"/>
      <c r="K90" s="345"/>
      <c r="L90" s="336" t="s">
        <v>233</v>
      </c>
      <c r="M90" s="337"/>
      <c r="N90" s="337"/>
      <c r="O90" s="337"/>
      <c r="P90" s="337"/>
      <c r="Q90" s="337"/>
      <c r="R90" s="337"/>
      <c r="S90" s="338"/>
    </row>
    <row r="91" spans="1:19" ht="15" customHeight="1" x14ac:dyDescent="0.25">
      <c r="A91" s="328"/>
      <c r="B91" s="354" t="s">
        <v>112</v>
      </c>
      <c r="C91" s="355"/>
      <c r="D91" s="355"/>
      <c r="E91" s="356"/>
      <c r="F91" s="357">
        <v>20</v>
      </c>
      <c r="G91" s="358"/>
      <c r="H91" s="358"/>
      <c r="I91" s="359"/>
      <c r="J91" s="332"/>
      <c r="K91" s="345"/>
      <c r="L91" s="336" t="s">
        <v>86</v>
      </c>
      <c r="M91" s="337"/>
      <c r="N91" s="337"/>
      <c r="O91" s="337"/>
      <c r="P91" s="337"/>
      <c r="Q91" s="337"/>
      <c r="R91" s="337"/>
      <c r="S91" s="338"/>
    </row>
    <row r="92" spans="1:19" ht="15" customHeight="1" x14ac:dyDescent="0.25">
      <c r="A92" s="328"/>
      <c r="B92" s="354" t="s">
        <v>283</v>
      </c>
      <c r="C92" s="355"/>
      <c r="D92" s="355"/>
      <c r="E92" s="356"/>
      <c r="F92" s="357">
        <v>40</v>
      </c>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56.6" customHeight="1" x14ac:dyDescent="0.25">
      <c r="A98" s="394"/>
      <c r="B98" s="665" t="s">
        <v>726</v>
      </c>
      <c r="C98" s="665"/>
      <c r="D98" s="665"/>
      <c r="E98" s="665"/>
      <c r="F98" s="665"/>
      <c r="G98" s="665"/>
      <c r="H98" s="665"/>
      <c r="I98" s="665"/>
      <c r="J98" s="665"/>
      <c r="K98" s="665"/>
      <c r="L98" s="665"/>
      <c r="M98" s="665"/>
      <c r="N98" s="665"/>
      <c r="O98" s="665"/>
      <c r="P98" s="665"/>
      <c r="Q98" s="665"/>
      <c r="R98" s="665"/>
      <c r="S98" s="666"/>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65.25" customHeight="1" x14ac:dyDescent="0.25">
      <c r="A100" s="394"/>
      <c r="B100" s="665" t="s">
        <v>727</v>
      </c>
      <c r="C100" s="665"/>
      <c r="D100" s="665"/>
      <c r="E100" s="665"/>
      <c r="F100" s="665"/>
      <c r="G100" s="665"/>
      <c r="H100" s="665"/>
      <c r="I100" s="665"/>
      <c r="J100" s="665"/>
      <c r="K100" s="665"/>
      <c r="L100" s="665"/>
      <c r="M100" s="665"/>
      <c r="N100" s="665"/>
      <c r="O100" s="665"/>
      <c r="P100" s="665"/>
      <c r="Q100" s="665"/>
      <c r="R100" s="665"/>
      <c r="S100" s="666"/>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108.75" customHeight="1" x14ac:dyDescent="0.25">
      <c r="A102" s="394"/>
      <c r="B102" s="363" t="s">
        <v>676</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wzfJ2SP2q47yvx8+zxkKjf2uITEIqxivVk34VHmbAOKYeovDuc7IWjqKM7EgFtAthWQxs0WVvXwUm0Rto/WX8Q==" saltValue="Uy+9tntF3NgcstxNzHm/q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FE1A818C-5302-42D8-B720-79F6419F0AEF}">
      <formula1>ZAL</formula1>
    </dataValidation>
    <dataValidation type="list" allowBlank="1" showInputMessage="1" showErrorMessage="1" sqref="L7" xr:uid="{0A2F686A-DDDF-4A5A-B969-DCED1B4925E6}">
      <formula1>STATUS</formula1>
    </dataValidation>
    <dataValidation type="list" allowBlank="1" showInputMessage="1" showErrorMessage="1" sqref="L72:L79" xr:uid="{2D00E09C-682D-4E98-99AD-E5D660CF7142}">
      <formula1>METODY</formula1>
    </dataValidation>
    <dataValidation type="list" allowBlank="1" showInputMessage="1" showErrorMessage="1" sqref="L81:L85" xr:uid="{84BF536A-6677-4EF9-B9F1-E0530F7335B0}">
      <formula1>PRAC_STUD</formula1>
    </dataValidation>
    <dataValidation type="list" allowBlank="1" showInputMessage="1" showErrorMessage="1" sqref="N14:S33" xr:uid="{DAEAD4C9-AB83-4150-9B6E-3411771B93B3}">
      <formula1>KEW_Z2</formula1>
    </dataValidation>
    <dataValidation type="list" allowBlank="1" showInputMessage="1" showErrorMessage="1" sqref="N34:S53" xr:uid="{F1745BA0-2111-47C4-A2A2-5C5497322B57}">
      <formula1>KEU_Z2</formula1>
    </dataValidation>
    <dataValidation type="list" allowBlank="1" showInputMessage="1" showErrorMessage="1" sqref="N54:S68" xr:uid="{652324D0-DD4E-43C5-A74B-4C3B142E81B7}">
      <formula1>KEK_Z2</formula1>
    </dataValidation>
  </dataValidations>
  <hyperlinks>
    <hyperlink ref="O13" r:id="rId1" xr:uid="{EBA47D95-69DF-4639-8D55-2EC0F5909238}"/>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5E66-412F-4D2B-B245-5A70B746A68A}">
  <sheetPr codeName="Arkusz2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'Z2_ZZL-e'!B33</f>
        <v>Moduł Z2/6</v>
      </c>
      <c r="B3" s="398"/>
      <c r="C3" s="398"/>
      <c r="D3" s="402" t="str">
        <f>'Z2_ZZL-e'!C33</f>
        <v>Moduł specjalnościowy (2) ZZL</v>
      </c>
      <c r="E3" s="403"/>
      <c r="F3" s="403"/>
      <c r="G3" s="403"/>
      <c r="H3" s="403"/>
      <c r="I3" s="404"/>
      <c r="J3" s="3"/>
      <c r="K3" s="3"/>
      <c r="L3" s="4"/>
      <c r="M3" s="4"/>
      <c r="N3" s="4"/>
      <c r="O3" s="4"/>
      <c r="P3" s="4"/>
      <c r="Q3" s="4"/>
      <c r="R3" s="4"/>
    </row>
    <row r="4" spans="1:19" ht="18.75" thickBot="1" x14ac:dyDescent="0.3">
      <c r="A4" s="296" t="s">
        <v>55</v>
      </c>
      <c r="B4" s="296"/>
      <c r="C4" s="296"/>
      <c r="D4" s="399" t="str">
        <f>'Z2_ZZL-e'!B35</f>
        <v>Kurs 6.2.</v>
      </c>
      <c r="E4" s="400"/>
      <c r="F4" s="400"/>
      <c r="G4" s="400"/>
      <c r="H4" s="400"/>
      <c r="I4" s="401"/>
      <c r="J4" s="3"/>
      <c r="K4" s="3"/>
      <c r="L4" s="4"/>
      <c r="M4" s="4"/>
      <c r="N4" s="4"/>
      <c r="O4" s="4"/>
      <c r="P4" s="4"/>
      <c r="Q4" s="4"/>
      <c r="R4" s="4"/>
    </row>
    <row r="5" spans="1:19" ht="23.25" thickBot="1" x14ac:dyDescent="0.3">
      <c r="A5" s="297" t="s">
        <v>56</v>
      </c>
      <c r="B5" s="297"/>
      <c r="C5" s="297"/>
      <c r="D5" s="298" t="str">
        <f>'Z2_ZZL-e'!C35</f>
        <v>Employer branding</v>
      </c>
      <c r="E5" s="298"/>
      <c r="F5" s="298"/>
      <c r="G5" s="298"/>
      <c r="H5" s="298"/>
      <c r="I5" s="298"/>
      <c r="J5" s="298"/>
      <c r="K5" s="298"/>
      <c r="L5" s="299" t="s">
        <v>41</v>
      </c>
      <c r="M5" s="299"/>
      <c r="N5" s="74">
        <f>'Z2_ZZL-e'!D35</f>
        <v>2</v>
      </c>
      <c r="O5" s="299" t="s">
        <v>42</v>
      </c>
      <c r="P5" s="299"/>
      <c r="Q5" s="300" t="str">
        <f>'Z2_ZZL-e'!F33</f>
        <v>dr I. Rafaląt</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(6)'!G6</f>
        <v>I</v>
      </c>
      <c r="H7" s="120" t="s">
        <v>46</v>
      </c>
      <c r="I7" s="40">
        <f>'M (6)'!I6</f>
        <v>2</v>
      </c>
      <c r="J7" s="219" t="s">
        <v>230</v>
      </c>
      <c r="K7" s="220"/>
      <c r="L7" s="406" t="s">
        <v>47</v>
      </c>
      <c r="M7" s="407"/>
      <c r="N7" s="7" t="s">
        <v>48</v>
      </c>
      <c r="O7" s="320" t="s">
        <v>49</v>
      </c>
      <c r="P7" s="320"/>
      <c r="Q7" s="321" t="s">
        <v>50</v>
      </c>
      <c r="R7" s="321"/>
      <c r="S7" s="75">
        <f>'Z2_ZZL-e'!G35</f>
        <v>12</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677</v>
      </c>
      <c r="C14" s="657"/>
      <c r="D14" s="657"/>
      <c r="E14" s="657"/>
      <c r="F14" s="657"/>
      <c r="G14" s="657"/>
      <c r="H14" s="657"/>
      <c r="I14" s="657"/>
      <c r="J14" s="657"/>
      <c r="K14" s="657"/>
      <c r="L14" s="657"/>
      <c r="M14" s="658"/>
      <c r="N14" s="659" t="s">
        <v>148</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149</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t="s">
        <v>150</v>
      </c>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t="s">
        <v>156</v>
      </c>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682</v>
      </c>
      <c r="C19" s="466"/>
      <c r="D19" s="466"/>
      <c r="E19" s="466"/>
      <c r="F19" s="466"/>
      <c r="G19" s="466"/>
      <c r="H19" s="466"/>
      <c r="I19" s="466"/>
      <c r="J19" s="466"/>
      <c r="K19" s="466"/>
      <c r="L19" s="466"/>
      <c r="M19" s="467"/>
      <c r="N19" s="474" t="s">
        <v>149</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150</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t="s">
        <v>156</v>
      </c>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t="s">
        <v>162</v>
      </c>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678</v>
      </c>
      <c r="C24" s="466"/>
      <c r="D24" s="466"/>
      <c r="E24" s="466"/>
      <c r="F24" s="466"/>
      <c r="G24" s="466"/>
      <c r="H24" s="466"/>
      <c r="I24" s="466"/>
      <c r="J24" s="466"/>
      <c r="K24" s="466"/>
      <c r="L24" s="466"/>
      <c r="M24" s="467"/>
      <c r="N24" s="474" t="s">
        <v>148</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t="s">
        <v>150</v>
      </c>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t="s">
        <v>156</v>
      </c>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t="s">
        <v>162</v>
      </c>
      <c r="O27" s="478"/>
      <c r="P27" s="478"/>
      <c r="Q27" s="478"/>
      <c r="R27" s="478"/>
      <c r="S27" s="479"/>
    </row>
    <row r="28" spans="1:19" ht="15" customHeight="1" thickBot="1" x14ac:dyDescent="0.3">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679</v>
      </c>
      <c r="C34" s="657"/>
      <c r="D34" s="657"/>
      <c r="E34" s="657"/>
      <c r="F34" s="657"/>
      <c r="G34" s="657"/>
      <c r="H34" s="657"/>
      <c r="I34" s="657"/>
      <c r="J34" s="657"/>
      <c r="K34" s="657"/>
      <c r="L34" s="657"/>
      <c r="M34" s="658"/>
      <c r="N34" s="659" t="s">
        <v>165</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168</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t="s">
        <v>179</v>
      </c>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680</v>
      </c>
      <c r="C39" s="466"/>
      <c r="D39" s="466"/>
      <c r="E39" s="466"/>
      <c r="F39" s="466"/>
      <c r="G39" s="466"/>
      <c r="H39" s="466"/>
      <c r="I39" s="466"/>
      <c r="J39" s="466"/>
      <c r="K39" s="466"/>
      <c r="L39" s="466"/>
      <c r="M39" s="467"/>
      <c r="N39" s="474" t="s">
        <v>166</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168</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t="s">
        <v>176</v>
      </c>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681</v>
      </c>
      <c r="C44" s="466"/>
      <c r="D44" s="466"/>
      <c r="E44" s="466"/>
      <c r="F44" s="466"/>
      <c r="G44" s="466"/>
      <c r="H44" s="466"/>
      <c r="I44" s="466"/>
      <c r="J44" s="466"/>
      <c r="K44" s="466"/>
      <c r="L44" s="466"/>
      <c r="M44" s="467"/>
      <c r="N44" s="474" t="s">
        <v>164</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168</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t="s">
        <v>180</v>
      </c>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customHeight="1" thickBot="1" x14ac:dyDescent="0.3">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519"/>
      <c r="O53" s="520"/>
      <c r="P53" s="520"/>
      <c r="Q53" s="520"/>
      <c r="R53" s="520"/>
      <c r="S53" s="521"/>
    </row>
    <row r="54" spans="1:19" ht="15" customHeight="1" x14ac:dyDescent="0.25">
      <c r="A54" s="525" t="s">
        <v>64</v>
      </c>
      <c r="B54" s="656" t="s">
        <v>683</v>
      </c>
      <c r="C54" s="657"/>
      <c r="D54" s="657"/>
      <c r="E54" s="657"/>
      <c r="F54" s="657"/>
      <c r="G54" s="657"/>
      <c r="H54" s="657"/>
      <c r="I54" s="657"/>
      <c r="J54" s="657"/>
      <c r="K54" s="657"/>
      <c r="L54" s="657"/>
      <c r="M54" s="658"/>
      <c r="N54" s="659" t="s">
        <v>183</v>
      </c>
      <c r="O54" s="660"/>
      <c r="P54" s="660"/>
      <c r="Q54" s="660"/>
      <c r="R54" s="660"/>
      <c r="S54" s="661"/>
    </row>
    <row r="55" spans="1:19" ht="15" customHeight="1" x14ac:dyDescent="0.25">
      <c r="A55" s="302"/>
      <c r="B55" s="468"/>
      <c r="C55" s="469"/>
      <c r="D55" s="469"/>
      <c r="E55" s="469"/>
      <c r="F55" s="469"/>
      <c r="G55" s="469"/>
      <c r="H55" s="469"/>
      <c r="I55" s="469"/>
      <c r="J55" s="469"/>
      <c r="K55" s="469"/>
      <c r="L55" s="469"/>
      <c r="M55" s="470"/>
      <c r="N55" s="477" t="s">
        <v>187</v>
      </c>
      <c r="O55" s="478"/>
      <c r="P55" s="478"/>
      <c r="Q55" s="478"/>
      <c r="R55" s="478"/>
      <c r="S55" s="479"/>
    </row>
    <row r="56" spans="1:19" ht="15" customHeight="1" x14ac:dyDescent="0.25">
      <c r="A56" s="302"/>
      <c r="B56" s="468"/>
      <c r="C56" s="469"/>
      <c r="D56" s="469"/>
      <c r="E56" s="469"/>
      <c r="F56" s="469"/>
      <c r="G56" s="469"/>
      <c r="H56" s="469"/>
      <c r="I56" s="469"/>
      <c r="J56" s="469"/>
      <c r="K56" s="469"/>
      <c r="L56" s="469"/>
      <c r="M56" s="470"/>
      <c r="N56" s="477" t="s">
        <v>191</v>
      </c>
      <c r="O56" s="478"/>
      <c r="P56" s="478"/>
      <c r="Q56" s="478"/>
      <c r="R56" s="478"/>
      <c r="S56" s="479"/>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479"/>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521"/>
    </row>
    <row r="59" spans="1:19" ht="15" customHeight="1" x14ac:dyDescent="0.25">
      <c r="A59" s="302"/>
      <c r="B59" s="465" t="s">
        <v>684</v>
      </c>
      <c r="C59" s="466"/>
      <c r="D59" s="466"/>
      <c r="E59" s="466"/>
      <c r="F59" s="466"/>
      <c r="G59" s="466"/>
      <c r="H59" s="466"/>
      <c r="I59" s="466"/>
      <c r="J59" s="466"/>
      <c r="K59" s="466"/>
      <c r="L59" s="466"/>
      <c r="M59" s="467"/>
      <c r="N59" s="474" t="s">
        <v>183</v>
      </c>
      <c r="O59" s="475"/>
      <c r="P59" s="475"/>
      <c r="Q59" s="475"/>
      <c r="R59" s="475"/>
      <c r="S59" s="476"/>
    </row>
    <row r="60" spans="1:19" ht="15" customHeight="1" x14ac:dyDescent="0.25">
      <c r="A60" s="302"/>
      <c r="B60" s="468"/>
      <c r="C60" s="469"/>
      <c r="D60" s="469"/>
      <c r="E60" s="469"/>
      <c r="F60" s="469"/>
      <c r="G60" s="469"/>
      <c r="H60" s="469"/>
      <c r="I60" s="469"/>
      <c r="J60" s="469"/>
      <c r="K60" s="469"/>
      <c r="L60" s="469"/>
      <c r="M60" s="470"/>
      <c r="N60" s="477" t="s">
        <v>187</v>
      </c>
      <c r="O60" s="478"/>
      <c r="P60" s="478"/>
      <c r="Q60" s="478"/>
      <c r="R60" s="478"/>
      <c r="S60" s="479"/>
    </row>
    <row r="61" spans="1:19" ht="15" customHeight="1" x14ac:dyDescent="0.25">
      <c r="A61" s="302"/>
      <c r="B61" s="468"/>
      <c r="C61" s="469"/>
      <c r="D61" s="469"/>
      <c r="E61" s="469"/>
      <c r="F61" s="469"/>
      <c r="G61" s="469"/>
      <c r="H61" s="469"/>
      <c r="I61" s="469"/>
      <c r="J61" s="469"/>
      <c r="K61" s="469"/>
      <c r="L61" s="469"/>
      <c r="M61" s="470"/>
      <c r="N61" s="477" t="s">
        <v>189</v>
      </c>
      <c r="O61" s="478"/>
      <c r="P61" s="478"/>
      <c r="Q61" s="478"/>
      <c r="R61" s="478"/>
      <c r="S61" s="479"/>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479"/>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521"/>
    </row>
    <row r="64" spans="1:19" ht="15" customHeight="1" x14ac:dyDescent="0.25">
      <c r="A64" s="302"/>
      <c r="B64" s="465" t="s">
        <v>685</v>
      </c>
      <c r="C64" s="466"/>
      <c r="D64" s="466"/>
      <c r="E64" s="466"/>
      <c r="F64" s="466"/>
      <c r="G64" s="466"/>
      <c r="H64" s="466"/>
      <c r="I64" s="466"/>
      <c r="J64" s="466"/>
      <c r="K64" s="466"/>
      <c r="L64" s="466"/>
      <c r="M64" s="467"/>
      <c r="N64" s="474" t="s">
        <v>184</v>
      </c>
      <c r="O64" s="475"/>
      <c r="P64" s="475"/>
      <c r="Q64" s="475"/>
      <c r="R64" s="475"/>
      <c r="S64" s="476"/>
    </row>
    <row r="65" spans="1:19" ht="15" customHeight="1" x14ac:dyDescent="0.25">
      <c r="A65" s="302"/>
      <c r="B65" s="468"/>
      <c r="C65" s="469"/>
      <c r="D65" s="469"/>
      <c r="E65" s="469"/>
      <c r="F65" s="469"/>
      <c r="G65" s="469"/>
      <c r="H65" s="469"/>
      <c r="I65" s="469"/>
      <c r="J65" s="469"/>
      <c r="K65" s="469"/>
      <c r="L65" s="469"/>
      <c r="M65" s="470"/>
      <c r="N65" s="477" t="s">
        <v>187</v>
      </c>
      <c r="O65" s="478"/>
      <c r="P65" s="478"/>
      <c r="Q65" s="478"/>
      <c r="R65" s="478"/>
      <c r="S65" s="479"/>
    </row>
    <row r="66" spans="1:19" ht="15" customHeight="1" x14ac:dyDescent="0.25">
      <c r="A66" s="302"/>
      <c r="B66" s="468"/>
      <c r="C66" s="469"/>
      <c r="D66" s="469"/>
      <c r="E66" s="469"/>
      <c r="F66" s="469"/>
      <c r="G66" s="469"/>
      <c r="H66" s="469"/>
      <c r="I66" s="469"/>
      <c r="J66" s="469"/>
      <c r="K66" s="469"/>
      <c r="L66" s="469"/>
      <c r="M66" s="470"/>
      <c r="N66" s="477" t="s">
        <v>189</v>
      </c>
      <c r="O66" s="478"/>
      <c r="P66" s="478"/>
      <c r="Q66" s="478"/>
      <c r="R66" s="478"/>
      <c r="S66" s="479"/>
    </row>
    <row r="67" spans="1:19" ht="15" customHeight="1" x14ac:dyDescent="0.25">
      <c r="A67" s="302"/>
      <c r="B67" s="468"/>
      <c r="C67" s="469"/>
      <c r="D67" s="469"/>
      <c r="E67" s="469"/>
      <c r="F67" s="469"/>
      <c r="G67" s="469"/>
      <c r="H67" s="469"/>
      <c r="I67" s="469"/>
      <c r="J67" s="469"/>
      <c r="K67" s="469"/>
      <c r="L67" s="469"/>
      <c r="M67" s="470"/>
      <c r="N67" s="477" t="s">
        <v>191</v>
      </c>
      <c r="O67" s="478"/>
      <c r="P67" s="478"/>
      <c r="Q67" s="478"/>
      <c r="R67" s="478"/>
      <c r="S67" s="479"/>
    </row>
    <row r="68" spans="1:19" ht="15" customHeight="1" thickBot="1" x14ac:dyDescent="0.3">
      <c r="A68" s="303"/>
      <c r="B68" s="516"/>
      <c r="C68" s="517"/>
      <c r="D68" s="517"/>
      <c r="E68" s="517"/>
      <c r="F68" s="517"/>
      <c r="G68" s="517"/>
      <c r="H68" s="517"/>
      <c r="I68" s="517"/>
      <c r="J68" s="517"/>
      <c r="K68" s="517"/>
      <c r="L68" s="517"/>
      <c r="M68" s="518"/>
      <c r="N68" s="519"/>
      <c r="O68" s="520"/>
      <c r="P68" s="520"/>
      <c r="Q68" s="520"/>
      <c r="R68" s="520"/>
      <c r="S68" s="521"/>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'Z2_ZZL-e'!G35</f>
        <v>12</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12</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18">
        <v>1</v>
      </c>
      <c r="H73" s="419"/>
      <c r="I73" s="420"/>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18">
        <v>1</v>
      </c>
      <c r="H74" s="419"/>
      <c r="I74" s="420"/>
      <c r="J74" s="389"/>
      <c r="K74" s="431"/>
      <c r="L74" s="415" t="s">
        <v>100</v>
      </c>
      <c r="M74" s="416"/>
      <c r="N74" s="416"/>
      <c r="O74" s="416"/>
      <c r="P74" s="416"/>
      <c r="Q74" s="416"/>
      <c r="R74" s="416"/>
      <c r="S74" s="417"/>
    </row>
    <row r="75" spans="1:19" ht="15" customHeight="1" x14ac:dyDescent="0.25">
      <c r="A75" s="302"/>
      <c r="B75" s="391" t="s">
        <v>71</v>
      </c>
      <c r="C75" s="392"/>
      <c r="D75" s="392"/>
      <c r="E75" s="392"/>
      <c r="F75" s="393"/>
      <c r="G75" s="418">
        <f>'Z2_ZZL-e'!H35</f>
        <v>6</v>
      </c>
      <c r="H75" s="419"/>
      <c r="I75" s="420"/>
      <c r="J75" s="389"/>
      <c r="K75" s="431"/>
      <c r="L75" s="415" t="s">
        <v>106</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120</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t="s">
        <v>123</v>
      </c>
      <c r="M77" s="416"/>
      <c r="N77" s="416"/>
      <c r="O77" s="416"/>
      <c r="P77" s="416"/>
      <c r="Q77" s="416"/>
      <c r="R77" s="416"/>
      <c r="S77" s="417"/>
    </row>
    <row r="78" spans="1:19" ht="15" customHeight="1" x14ac:dyDescent="0.25">
      <c r="A78" s="302"/>
      <c r="B78" s="391" t="s">
        <v>74</v>
      </c>
      <c r="C78" s="392"/>
      <c r="D78" s="392"/>
      <c r="E78" s="392"/>
      <c r="F78" s="393"/>
      <c r="G78" s="418">
        <v>2</v>
      </c>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92</v>
      </c>
      <c r="M81" s="416"/>
      <c r="N81" s="416"/>
      <c r="O81" s="416"/>
      <c r="P81" s="416"/>
      <c r="Q81" s="416"/>
      <c r="R81" s="416"/>
      <c r="S81" s="417"/>
    </row>
    <row r="82" spans="1:19" ht="15" customHeight="1" x14ac:dyDescent="0.25">
      <c r="A82" s="302"/>
      <c r="B82" s="391" t="s">
        <v>78</v>
      </c>
      <c r="C82" s="392"/>
      <c r="D82" s="392"/>
      <c r="E82" s="392"/>
      <c r="F82" s="393"/>
      <c r="G82" s="418">
        <v>2</v>
      </c>
      <c r="H82" s="419"/>
      <c r="I82" s="420"/>
      <c r="J82" s="389"/>
      <c r="K82" s="431"/>
      <c r="L82" s="415" t="s">
        <v>96</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99</v>
      </c>
      <c r="M83" s="416"/>
      <c r="N83" s="416"/>
      <c r="O83" s="416"/>
      <c r="P83" s="416"/>
      <c r="Q83" s="416"/>
      <c r="R83" s="416"/>
      <c r="S83" s="417"/>
    </row>
    <row r="84" spans="1:19" ht="15" customHeight="1" x14ac:dyDescent="0.25">
      <c r="A84" s="302"/>
      <c r="B84" s="448" t="s">
        <v>80</v>
      </c>
      <c r="C84" s="449"/>
      <c r="D84" s="449"/>
      <c r="E84" s="449"/>
      <c r="F84" s="450"/>
      <c r="G84" s="445">
        <f>'Z2_ZZL-e'!J35</f>
        <v>38</v>
      </c>
      <c r="H84" s="446"/>
      <c r="I84" s="447"/>
      <c r="J84" s="389"/>
      <c r="K84" s="431"/>
      <c r="L84" s="415" t="s">
        <v>119</v>
      </c>
      <c r="M84" s="416"/>
      <c r="N84" s="416"/>
      <c r="O84" s="416"/>
      <c r="P84" s="416"/>
      <c r="Q84" s="416"/>
      <c r="R84" s="416"/>
      <c r="S84" s="417"/>
    </row>
    <row r="85" spans="1:19" ht="15" customHeight="1" x14ac:dyDescent="0.25">
      <c r="A85" s="302"/>
      <c r="B85" s="458" t="s">
        <v>146</v>
      </c>
      <c r="C85" s="459"/>
      <c r="D85" s="459"/>
      <c r="E85" s="459"/>
      <c r="F85" s="460"/>
      <c r="G85" s="421">
        <f>SUM(G84,G71)</f>
        <v>50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'Z2_ZZL-e'!E35</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107</v>
      </c>
      <c r="C90" s="355"/>
      <c r="D90" s="355"/>
      <c r="E90" s="356"/>
      <c r="F90" s="357">
        <v>40</v>
      </c>
      <c r="G90" s="358"/>
      <c r="H90" s="358"/>
      <c r="I90" s="359"/>
      <c r="J90" s="332"/>
      <c r="K90" s="345"/>
      <c r="L90" s="336" t="s">
        <v>233</v>
      </c>
      <c r="M90" s="337"/>
      <c r="N90" s="337"/>
      <c r="O90" s="337"/>
      <c r="P90" s="337"/>
      <c r="Q90" s="337"/>
      <c r="R90" s="337"/>
      <c r="S90" s="338"/>
    </row>
    <row r="91" spans="1:19" ht="15" customHeight="1" x14ac:dyDescent="0.25">
      <c r="A91" s="328"/>
      <c r="B91" s="354" t="s">
        <v>104</v>
      </c>
      <c r="C91" s="355"/>
      <c r="D91" s="355"/>
      <c r="E91" s="356"/>
      <c r="F91" s="357">
        <v>10</v>
      </c>
      <c r="G91" s="358"/>
      <c r="H91" s="358"/>
      <c r="I91" s="359"/>
      <c r="J91" s="332"/>
      <c r="K91" s="345"/>
      <c r="L91" s="336" t="s">
        <v>86</v>
      </c>
      <c r="M91" s="337"/>
      <c r="N91" s="337"/>
      <c r="O91" s="337"/>
      <c r="P91" s="337"/>
      <c r="Q91" s="337"/>
      <c r="R91" s="337"/>
      <c r="S91" s="338"/>
    </row>
    <row r="92" spans="1:19" ht="15" customHeight="1" x14ac:dyDescent="0.25">
      <c r="A92" s="328"/>
      <c r="B92" s="354" t="s">
        <v>101</v>
      </c>
      <c r="C92" s="355"/>
      <c r="D92" s="355"/>
      <c r="E92" s="356"/>
      <c r="F92" s="357">
        <v>40</v>
      </c>
      <c r="G92" s="358"/>
      <c r="H92" s="358"/>
      <c r="I92" s="359"/>
      <c r="J92" s="332"/>
      <c r="K92" s="345"/>
      <c r="L92" s="336" t="s">
        <v>234</v>
      </c>
      <c r="M92" s="337"/>
      <c r="N92" s="337"/>
      <c r="O92" s="337"/>
      <c r="P92" s="337"/>
      <c r="Q92" s="337"/>
      <c r="R92" s="337"/>
      <c r="S92" s="338"/>
    </row>
    <row r="93" spans="1:19" ht="15" customHeight="1" x14ac:dyDescent="0.25">
      <c r="A93" s="328"/>
      <c r="B93" s="354" t="s">
        <v>112</v>
      </c>
      <c r="C93" s="355"/>
      <c r="D93" s="355"/>
      <c r="E93" s="356"/>
      <c r="F93" s="357">
        <v>10</v>
      </c>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329.25" customHeight="1" x14ac:dyDescent="0.25">
      <c r="A98" s="394"/>
      <c r="B98" s="363" t="s">
        <v>686</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50.1" customHeight="1" x14ac:dyDescent="0.25">
      <c r="A100" s="394"/>
      <c r="B100" s="363" t="s">
        <v>687</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50.1" customHeight="1" x14ac:dyDescent="0.25">
      <c r="A102" s="394"/>
      <c r="B102" s="363" t="s">
        <v>688</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rNk9n5GKiDzLbOS3+sNz2vHKKBzgagRfGt8NUGM1tFN5W3aYeYTCmqBOoQKtaHZXbIKa41zdBLL+oZNNts/Mgw==" saltValue="sO/Z2qMpVY94n7q7LDKmz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3898AD2D-7C8B-400A-B2F9-37F5E60835AA}">
      <formula1>PRAC_STUD</formula1>
    </dataValidation>
    <dataValidation type="list" allowBlank="1" showInputMessage="1" showErrorMessage="1" sqref="L72:L79" xr:uid="{B5D05108-0D14-41E2-9D68-1DE483E01D85}">
      <formula1>METODY</formula1>
    </dataValidation>
    <dataValidation type="list" allowBlank="1" showInputMessage="1" showErrorMessage="1" sqref="L7" xr:uid="{C6263496-3B47-4649-8F95-F295B00AB809}">
      <formula1>STATUS</formula1>
    </dataValidation>
    <dataValidation type="list" allowBlank="1" showInputMessage="1" showErrorMessage="1" sqref="B90:E94" xr:uid="{2A0B68F2-5D2E-4FAA-9EB8-68BEDE823EAA}">
      <formula1>ZAL</formula1>
    </dataValidation>
    <dataValidation type="list" allowBlank="1" showInputMessage="1" showErrorMessage="1" sqref="N49:S53 N14:S33" xr:uid="{009197B4-D6D4-40B1-AD56-522D307A523F}">
      <formula1>KEW_Z2</formula1>
    </dataValidation>
    <dataValidation type="list" allowBlank="1" showInputMessage="1" showErrorMessage="1" sqref="N34:S48" xr:uid="{89F1D442-D122-4D03-8D84-C32D8F86869F}">
      <formula1>KEU_Z2</formula1>
    </dataValidation>
    <dataValidation type="list" allowBlank="1" showInputMessage="1" showErrorMessage="1" sqref="N54:S68" xr:uid="{F330B69E-E6AD-49C8-A6B6-9F1DCF14E928}">
      <formula1>KEK_Z2</formula1>
    </dataValidation>
  </dataValidations>
  <hyperlinks>
    <hyperlink ref="O13" r:id="rId1" xr:uid="{A2A45A6E-560F-42AA-B23D-FB164B95BFAC}"/>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B2A0-5623-4FA4-B9D3-A5DA738CD6D2}">
  <sheetPr codeName="Arkusz30">
    <tabColor theme="7" tint="0.59999389629810485"/>
    <pageSetUpPr fitToPage="1"/>
  </sheetPr>
  <dimension ref="A1:S18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'Z2_ZZL-e'!B36</f>
        <v>Moduł Z2/7</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'Z2_ZZL-e'!C36</f>
        <v>Kompetencje w zarządzaniu (1)</v>
      </c>
      <c r="D4" s="197"/>
      <c r="E4" s="197"/>
      <c r="F4" s="197"/>
      <c r="G4" s="197"/>
      <c r="H4" s="197"/>
      <c r="I4" s="197"/>
      <c r="J4" s="198"/>
      <c r="K4" s="201" t="s">
        <v>41</v>
      </c>
      <c r="L4" s="201"/>
      <c r="M4" s="121">
        <f>'Z2_ZZL-e'!D36</f>
        <v>4</v>
      </c>
      <c r="N4" s="199" t="s">
        <v>42</v>
      </c>
      <c r="O4" s="200"/>
      <c r="P4" s="193" t="str">
        <f>'Z2_ZZL-e'!F36</f>
        <v>dr M. Bzunek</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45</v>
      </c>
      <c r="H6" s="114" t="s">
        <v>46</v>
      </c>
      <c r="I6" s="40">
        <v>2</v>
      </c>
      <c r="J6" s="7" t="s">
        <v>231</v>
      </c>
      <c r="K6" s="217" t="s">
        <v>47</v>
      </c>
      <c r="L6" s="217"/>
      <c r="M6" s="218" t="s">
        <v>48</v>
      </c>
      <c r="N6" s="218"/>
      <c r="O6" s="171" t="s">
        <v>569</v>
      </c>
      <c r="P6" s="219" t="s">
        <v>50</v>
      </c>
      <c r="Q6" s="220"/>
      <c r="R6" s="121">
        <f>'Z2_ZZL-e'!G36</f>
        <v>38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230" t="s">
        <v>357</v>
      </c>
      <c r="B11" s="231"/>
      <c r="C11" s="231"/>
      <c r="D11" s="231"/>
      <c r="E11" s="231"/>
      <c r="F11" s="231"/>
      <c r="G11" s="231"/>
      <c r="H11" s="231"/>
      <c r="I11" s="231"/>
      <c r="J11" s="231"/>
      <c r="K11" s="231"/>
      <c r="L11" s="231"/>
      <c r="M11" s="231"/>
      <c r="N11" s="231"/>
      <c r="O11" s="231"/>
      <c r="P11" s="231"/>
      <c r="Q11" s="231"/>
      <c r="R11" s="232"/>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349</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27.5" customHeight="1" thickBot="1" x14ac:dyDescent="0.3">
      <c r="A22" s="653" t="s">
        <v>437</v>
      </c>
      <c r="B22" s="654"/>
      <c r="C22" s="654"/>
      <c r="D22" s="654"/>
      <c r="E22" s="654"/>
      <c r="F22" s="654" t="s">
        <v>568</v>
      </c>
      <c r="G22" s="654"/>
      <c r="H22" s="654"/>
      <c r="I22" s="654"/>
      <c r="J22" s="654"/>
      <c r="K22" s="654"/>
      <c r="L22" s="654" t="s">
        <v>438</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'Z2_ZZL-e'!B36</f>
        <v>Moduł Z2/7</v>
      </c>
      <c r="C26" s="248"/>
      <c r="D26" s="33" t="str">
        <f>'Z2_ZZL-e'!B37</f>
        <v>Kurs 7.1.</v>
      </c>
      <c r="E26" s="68" t="str">
        <f>'Z2_ZZL-e'!B36</f>
        <v>Moduł Z2/7</v>
      </c>
      <c r="F26" s="268" t="str">
        <f>'Z2_ZZL-e'!B38</f>
        <v>Kurs 7.2.</v>
      </c>
      <c r="G26" s="269"/>
      <c r="H26" s="276"/>
      <c r="I26" s="277"/>
      <c r="J26" s="34"/>
      <c r="K26" s="284"/>
      <c r="L26" s="285"/>
      <c r="M26" s="284"/>
      <c r="N26" s="285"/>
      <c r="O26" s="286"/>
      <c r="P26" s="287"/>
      <c r="Q26" s="286"/>
      <c r="R26" s="288"/>
    </row>
    <row r="27" spans="1:19" s="69" customFormat="1" ht="59.25" customHeight="1" x14ac:dyDescent="0.25">
      <c r="A27" s="88" t="s">
        <v>56</v>
      </c>
      <c r="B27" s="529" t="str">
        <f>'Z2_ZZL-e'!C37</f>
        <v>Komputerowe wspomaganie decyzji biznesowych</v>
      </c>
      <c r="C27" s="530"/>
      <c r="D27" s="531"/>
      <c r="E27" s="532" t="str">
        <f>'Z2_ZZL-e'!C38</f>
        <v>Język obcy w biznesie</v>
      </c>
      <c r="F27" s="533"/>
      <c r="G27" s="534"/>
      <c r="H27" s="535"/>
      <c r="I27" s="536"/>
      <c r="J27" s="537"/>
      <c r="K27" s="538"/>
      <c r="L27" s="539"/>
      <c r="M27" s="539"/>
      <c r="N27" s="540"/>
      <c r="O27" s="541"/>
      <c r="P27" s="542"/>
      <c r="Q27" s="542"/>
      <c r="R27" s="543"/>
    </row>
    <row r="28" spans="1:19" s="69" customFormat="1" ht="30" customHeight="1" thickBot="1" x14ac:dyDescent="0.3">
      <c r="A28" s="39" t="s">
        <v>57</v>
      </c>
      <c r="B28" s="249">
        <f>'Z2_ZZL-e'!D37</f>
        <v>2</v>
      </c>
      <c r="C28" s="250"/>
      <c r="D28" s="251"/>
      <c r="E28" s="273">
        <f>'Z2_ZZL-e'!D38</f>
        <v>2</v>
      </c>
      <c r="F28" s="274"/>
      <c r="G28" s="275"/>
      <c r="H28" s="281"/>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29" t="s">
        <v>488</v>
      </c>
      <c r="G29" s="130"/>
      <c r="H29" s="131"/>
      <c r="I29" s="142"/>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ht="16.5" x14ac:dyDescent="0.3">
      <c r="B36" s="241"/>
      <c r="C36" s="241"/>
      <c r="D36" s="241"/>
      <c r="E36" s="242"/>
      <c r="F36" s="242"/>
      <c r="G36" s="70"/>
      <c r="H36" s="70"/>
      <c r="I36" s="70"/>
      <c r="J36" s="70"/>
      <c r="K36" s="70"/>
      <c r="L36" s="70"/>
      <c r="M36" s="70"/>
      <c r="N36" s="70"/>
      <c r="O36" s="70"/>
      <c r="P36" s="70"/>
      <c r="Q36" s="70"/>
    </row>
    <row r="37" spans="2:17" s="69" customFormat="1" ht="16.5" x14ac:dyDescent="0.3">
      <c r="B37" s="241"/>
      <c r="C37" s="241"/>
      <c r="D37" s="241"/>
      <c r="E37" s="242"/>
      <c r="F37" s="242"/>
      <c r="G37" s="70"/>
      <c r="H37" s="70"/>
      <c r="I37" s="70"/>
      <c r="J37" s="70"/>
      <c r="K37" s="70"/>
      <c r="L37" s="70"/>
      <c r="M37" s="70"/>
      <c r="N37" s="70"/>
      <c r="O37" s="70"/>
      <c r="P37" s="70"/>
      <c r="Q37" s="70"/>
    </row>
    <row r="38" spans="2:17" s="69" customFormat="1" ht="16.5" x14ac:dyDescent="0.3">
      <c r="B38" s="241"/>
      <c r="C38" s="241"/>
      <c r="D38" s="241"/>
      <c r="E38" s="242"/>
      <c r="F38" s="242"/>
      <c r="G38" s="70"/>
      <c r="H38" s="70"/>
      <c r="I38" s="70"/>
      <c r="J38" s="70"/>
      <c r="K38" s="70"/>
      <c r="L38" s="70"/>
      <c r="M38" s="70"/>
      <c r="N38" s="70"/>
      <c r="O38" s="70"/>
      <c r="P38" s="70"/>
      <c r="Q38" s="70"/>
    </row>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69" customFormat="1" x14ac:dyDescent="0.25"/>
    <row r="66" s="69" customFormat="1" x14ac:dyDescent="0.25"/>
    <row r="67" s="69" customFormat="1" x14ac:dyDescent="0.25"/>
    <row r="68" s="69" customFormat="1" x14ac:dyDescent="0.25"/>
    <row r="69" s="69" customFormat="1" x14ac:dyDescent="0.25"/>
    <row r="70" s="69" customFormat="1" x14ac:dyDescent="0.25"/>
    <row r="71" s="69" customFormat="1" x14ac:dyDescent="0.25"/>
    <row r="72" s="69" customFormat="1" x14ac:dyDescent="0.25"/>
    <row r="73" s="69" customFormat="1" x14ac:dyDescent="0.25"/>
    <row r="74" s="69" customFormat="1" x14ac:dyDescent="0.25"/>
    <row r="75" s="69" customFormat="1" x14ac:dyDescent="0.25"/>
    <row r="76" s="69" customFormat="1" x14ac:dyDescent="0.25"/>
    <row r="77" s="69" customFormat="1" x14ac:dyDescent="0.25"/>
    <row r="78" s="69" customFormat="1" x14ac:dyDescent="0.25"/>
    <row r="79" s="69" customFormat="1" x14ac:dyDescent="0.25"/>
    <row r="80" s="69" customFormat="1" x14ac:dyDescent="0.25"/>
    <row r="81" s="69" customFormat="1" x14ac:dyDescent="0.25"/>
    <row r="82" s="69" customFormat="1" x14ac:dyDescent="0.25"/>
    <row r="83" s="69" customFormat="1" x14ac:dyDescent="0.25"/>
    <row r="84" s="69" customFormat="1" x14ac:dyDescent="0.25"/>
    <row r="85" s="69" customFormat="1" x14ac:dyDescent="0.25"/>
    <row r="86" s="69" customFormat="1" x14ac:dyDescent="0.25"/>
    <row r="87" s="69" customFormat="1" x14ac:dyDescent="0.25"/>
    <row r="88" s="69" customFormat="1" x14ac:dyDescent="0.25"/>
    <row r="89" s="69" customFormat="1" x14ac:dyDescent="0.25"/>
    <row r="90" s="69" customFormat="1" x14ac:dyDescent="0.25"/>
    <row r="91" s="69" customFormat="1" x14ac:dyDescent="0.25"/>
    <row r="92" s="69" customFormat="1" x14ac:dyDescent="0.25"/>
    <row r="93" s="69" customFormat="1" x14ac:dyDescent="0.25"/>
    <row r="94" s="69" customFormat="1" x14ac:dyDescent="0.25"/>
    <row r="95" s="69" customFormat="1" x14ac:dyDescent="0.25"/>
    <row r="96" s="69" customFormat="1" x14ac:dyDescent="0.25"/>
    <row r="97" s="69" customFormat="1" x14ac:dyDescent="0.25"/>
    <row r="98" s="69" customFormat="1" x14ac:dyDescent="0.25"/>
    <row r="99" s="69" customFormat="1" x14ac:dyDescent="0.25"/>
    <row r="100" s="69" customFormat="1" x14ac:dyDescent="0.25"/>
    <row r="101" s="69" customFormat="1" x14ac:dyDescent="0.25"/>
    <row r="102" s="69" customFormat="1" x14ac:dyDescent="0.25"/>
    <row r="103" s="69" customFormat="1" x14ac:dyDescent="0.25"/>
    <row r="104" s="69" customFormat="1" x14ac:dyDescent="0.25"/>
    <row r="105" s="69" customFormat="1" x14ac:dyDescent="0.25"/>
    <row r="106" s="69" customFormat="1" x14ac:dyDescent="0.25"/>
    <row r="107" s="69" customFormat="1" x14ac:dyDescent="0.25"/>
    <row r="108" s="69" customFormat="1" x14ac:dyDescent="0.25"/>
    <row r="109" s="69" customFormat="1" x14ac:dyDescent="0.25"/>
    <row r="110" s="69" customFormat="1" x14ac:dyDescent="0.25"/>
    <row r="111" s="69" customFormat="1" x14ac:dyDescent="0.25"/>
    <row r="112" s="69" customFormat="1" x14ac:dyDescent="0.25"/>
    <row r="113" s="69" customFormat="1" x14ac:dyDescent="0.25"/>
    <row r="114" s="69" customFormat="1" x14ac:dyDescent="0.25"/>
    <row r="115" s="69" customFormat="1" x14ac:dyDescent="0.25"/>
    <row r="116" s="69" customFormat="1" x14ac:dyDescent="0.25"/>
    <row r="117" s="69" customFormat="1" x14ac:dyDescent="0.25"/>
    <row r="118" s="69" customFormat="1" x14ac:dyDescent="0.25"/>
    <row r="119" s="69" customFormat="1" x14ac:dyDescent="0.25"/>
    <row r="120" s="69" customFormat="1" x14ac:dyDescent="0.25"/>
    <row r="121" s="69" customFormat="1" x14ac:dyDescent="0.25"/>
    <row r="122" s="69" customFormat="1" x14ac:dyDescent="0.25"/>
    <row r="123" s="69" customFormat="1" x14ac:dyDescent="0.25"/>
    <row r="124" s="69" customFormat="1" x14ac:dyDescent="0.25"/>
    <row r="125" s="69" customFormat="1" x14ac:dyDescent="0.25"/>
    <row r="126" s="69" customFormat="1" x14ac:dyDescent="0.25"/>
    <row r="127" s="69" customFormat="1" x14ac:dyDescent="0.25"/>
    <row r="128" s="69" customFormat="1" x14ac:dyDescent="0.25"/>
    <row r="129" s="69" customFormat="1" x14ac:dyDescent="0.25"/>
    <row r="130" s="69" customFormat="1" x14ac:dyDescent="0.25"/>
    <row r="131" s="69" customFormat="1" x14ac:dyDescent="0.25"/>
    <row r="132" s="69" customFormat="1" x14ac:dyDescent="0.25"/>
    <row r="133" s="69" customFormat="1" x14ac:dyDescent="0.25"/>
    <row r="134" s="69" customFormat="1" x14ac:dyDescent="0.25"/>
    <row r="135" s="69" customFormat="1" x14ac:dyDescent="0.25"/>
    <row r="136" s="69" customFormat="1" x14ac:dyDescent="0.25"/>
    <row r="137" s="69" customFormat="1" x14ac:dyDescent="0.25"/>
    <row r="138" s="69" customFormat="1" x14ac:dyDescent="0.25"/>
    <row r="139" s="69" customFormat="1" x14ac:dyDescent="0.25"/>
    <row r="140" s="69" customFormat="1" x14ac:dyDescent="0.25"/>
    <row r="141" s="69" customFormat="1" x14ac:dyDescent="0.25"/>
    <row r="142" s="69" customFormat="1" x14ac:dyDescent="0.25"/>
    <row r="143" s="69" customFormat="1" x14ac:dyDescent="0.25"/>
    <row r="144" s="69" customFormat="1" x14ac:dyDescent="0.25"/>
    <row r="145" s="69" customFormat="1" x14ac:dyDescent="0.25"/>
    <row r="146" s="69" customFormat="1" x14ac:dyDescent="0.25"/>
    <row r="147" s="69" customFormat="1" x14ac:dyDescent="0.25"/>
    <row r="148" s="69" customFormat="1" x14ac:dyDescent="0.25"/>
    <row r="149" s="69" customFormat="1" x14ac:dyDescent="0.25"/>
    <row r="150" s="69" customFormat="1" x14ac:dyDescent="0.25"/>
    <row r="151" s="69" customFormat="1" x14ac:dyDescent="0.25"/>
    <row r="152" s="69" customFormat="1" x14ac:dyDescent="0.25"/>
    <row r="153" s="69" customFormat="1" x14ac:dyDescent="0.25"/>
    <row r="154" s="69" customFormat="1" x14ac:dyDescent="0.25"/>
    <row r="155" s="69" customFormat="1" x14ac:dyDescent="0.25"/>
    <row r="156" s="69" customFormat="1" x14ac:dyDescent="0.25"/>
    <row r="157" s="69" customFormat="1" x14ac:dyDescent="0.25"/>
    <row r="158" s="69" customFormat="1" x14ac:dyDescent="0.25"/>
    <row r="159" s="69" customFormat="1" x14ac:dyDescent="0.25"/>
    <row r="160" s="69" customFormat="1" x14ac:dyDescent="0.25"/>
    <row r="161" s="69" customFormat="1" x14ac:dyDescent="0.25"/>
    <row r="162" s="69" customFormat="1" x14ac:dyDescent="0.25"/>
    <row r="163" s="69" customFormat="1" x14ac:dyDescent="0.25"/>
    <row r="164" s="69" customFormat="1" x14ac:dyDescent="0.25"/>
    <row r="165" s="69" customFormat="1" x14ac:dyDescent="0.25"/>
    <row r="166" s="69" customFormat="1" x14ac:dyDescent="0.25"/>
    <row r="167" s="69" customFormat="1" x14ac:dyDescent="0.25"/>
    <row r="168" s="69" customFormat="1" x14ac:dyDescent="0.25"/>
    <row r="169" s="69" customFormat="1" x14ac:dyDescent="0.25"/>
    <row r="170" s="69" customFormat="1" x14ac:dyDescent="0.25"/>
    <row r="171" s="69" customFormat="1" x14ac:dyDescent="0.25"/>
    <row r="172" s="69" customFormat="1" x14ac:dyDescent="0.25"/>
    <row r="173" s="69" customFormat="1" x14ac:dyDescent="0.25"/>
    <row r="174" s="69" customFormat="1" x14ac:dyDescent="0.25"/>
    <row r="175" s="69" customFormat="1" x14ac:dyDescent="0.25"/>
    <row r="176" s="69" customFormat="1" x14ac:dyDescent="0.25"/>
    <row r="177" spans="1:18" s="69" customFormat="1" x14ac:dyDescent="0.25"/>
    <row r="178" spans="1:18" s="69" customFormat="1" x14ac:dyDescent="0.25"/>
    <row r="179" spans="1:18" s="69" customFormat="1" x14ac:dyDescent="0.25"/>
    <row r="180" spans="1:18" s="69" customFormat="1" x14ac:dyDescent="0.25"/>
    <row r="181" spans="1:18" s="69" customFormat="1" x14ac:dyDescent="0.25"/>
    <row r="182" spans="1:18" s="69" customFormat="1" x14ac:dyDescent="0.25"/>
    <row r="183" spans="1:18" x14ac:dyDescent="0.25">
      <c r="A183" s="69"/>
      <c r="B183" s="69"/>
      <c r="C183" s="69"/>
      <c r="D183" s="69"/>
      <c r="E183" s="69"/>
      <c r="F183" s="69"/>
      <c r="G183" s="69"/>
      <c r="H183" s="69"/>
      <c r="I183" s="69"/>
      <c r="J183" s="69"/>
      <c r="K183" s="69"/>
      <c r="L183" s="69"/>
      <c r="M183" s="69"/>
      <c r="N183" s="69"/>
      <c r="O183" s="69"/>
      <c r="P183" s="69"/>
      <c r="Q183" s="69"/>
      <c r="R183" s="69"/>
    </row>
    <row r="184" spans="1:18" x14ac:dyDescent="0.25">
      <c r="A184" s="69"/>
      <c r="B184" s="69"/>
      <c r="C184" s="69"/>
      <c r="D184" s="69"/>
      <c r="E184" s="69"/>
      <c r="F184" s="69"/>
      <c r="G184" s="69"/>
      <c r="H184" s="69"/>
      <c r="I184" s="69"/>
      <c r="J184" s="69"/>
      <c r="K184" s="69"/>
      <c r="L184" s="69"/>
      <c r="M184" s="69"/>
      <c r="N184" s="69"/>
      <c r="O184" s="69"/>
      <c r="P184" s="69"/>
      <c r="Q184" s="69"/>
      <c r="R184" s="69"/>
    </row>
    <row r="185" spans="1:18" x14ac:dyDescent="0.25">
      <c r="A185" s="69"/>
      <c r="B185" s="69"/>
      <c r="C185" s="69"/>
      <c r="D185" s="69"/>
      <c r="E185" s="69"/>
      <c r="F185" s="69"/>
      <c r="G185" s="69"/>
      <c r="H185" s="69"/>
      <c r="I185" s="69"/>
      <c r="J185" s="69"/>
      <c r="K185" s="69"/>
      <c r="L185" s="69"/>
      <c r="M185" s="69"/>
      <c r="N185" s="69"/>
      <c r="O185" s="69"/>
      <c r="P185" s="69"/>
      <c r="Q185" s="69"/>
      <c r="R185" s="69"/>
    </row>
    <row r="186" spans="1:18" x14ac:dyDescent="0.25">
      <c r="A186" s="69"/>
      <c r="B186" s="69"/>
      <c r="C186" s="69"/>
      <c r="D186" s="69"/>
      <c r="E186" s="69"/>
      <c r="F186" s="69"/>
      <c r="G186" s="69"/>
      <c r="H186" s="69"/>
      <c r="I186" s="69"/>
      <c r="J186" s="69"/>
      <c r="K186" s="69"/>
      <c r="L186" s="69"/>
      <c r="M186" s="69"/>
      <c r="N186" s="69"/>
      <c r="O186" s="69"/>
      <c r="P186" s="69"/>
      <c r="Q186" s="69"/>
      <c r="R186" s="69"/>
    </row>
  </sheetData>
  <sheetProtection algorithmName="SHA-512" hashValue="H2efPFzRQGuyDS9cKMfipbLe2eiovSIU8A3G/C21W62qKKnakYk2Dx84xzKQuY1OV+ipuaPazzecd7Ey283gPg==" saltValue="lqyli69nmHeQ72eRZ2S/Vw==" spinCount="100000" sheet="1" objects="1" scenarios="1"/>
  <mergeCells count="71">
    <mergeCell ref="B37:D37"/>
    <mergeCell ref="E37:F37"/>
    <mergeCell ref="B38:D38"/>
    <mergeCell ref="E38:F38"/>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962BC851-3738-489C-95D5-DCBB20333C29}">
      <formula1>20</formula1>
      <formula2>1200</formula2>
    </dataValidation>
    <dataValidation type="list" allowBlank="1" showInputMessage="1" showErrorMessage="1" sqref="K6:L6" xr:uid="{997F7EE3-6843-4459-8959-7D94F37345B4}">
      <formula1>STATUS</formula1>
    </dataValidation>
  </dataValidations>
  <hyperlinks>
    <hyperlink ref="F29" r:id="rId1" xr:uid="{5603AE75-46A0-4583-9172-A1EA6EFACCE9}"/>
    <hyperlink ref="C29" r:id="rId2" xr:uid="{DCF4BB52-4B3B-4BE7-8DE1-B0011CDE70C9}"/>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584A-B958-42E2-89D8-751162BF08E6}">
  <sheetPr codeName="Arkusz31">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'Z2_ZZL-e'!B36</f>
        <v>Moduł Z2/7</v>
      </c>
      <c r="B3" s="398"/>
      <c r="C3" s="398"/>
      <c r="D3" s="402" t="str">
        <f>'Z2_ZZL-e'!C36</f>
        <v>Kompetencje w zarządzaniu (1)</v>
      </c>
      <c r="E3" s="403"/>
      <c r="F3" s="403"/>
      <c r="G3" s="403"/>
      <c r="H3" s="403"/>
      <c r="I3" s="404"/>
      <c r="J3" s="3"/>
      <c r="K3" s="3"/>
      <c r="L3" s="4"/>
      <c r="M3" s="4"/>
      <c r="N3" s="4"/>
      <c r="O3" s="4"/>
      <c r="P3" s="4"/>
      <c r="Q3" s="4"/>
      <c r="R3" s="4"/>
    </row>
    <row r="4" spans="1:19" ht="18.75" thickBot="1" x14ac:dyDescent="0.3">
      <c r="A4" s="296" t="s">
        <v>55</v>
      </c>
      <c r="B4" s="296"/>
      <c r="C4" s="296"/>
      <c r="D4" s="399" t="str">
        <f>'Z2_ZZL-e'!B37</f>
        <v>Kurs 7.1.</v>
      </c>
      <c r="E4" s="400"/>
      <c r="F4" s="400"/>
      <c r="G4" s="400"/>
      <c r="H4" s="400"/>
      <c r="I4" s="401"/>
      <c r="J4" s="3"/>
      <c r="K4" s="3"/>
      <c r="L4" s="4"/>
      <c r="M4" s="4"/>
      <c r="N4" s="4"/>
      <c r="O4" s="4"/>
      <c r="P4" s="4"/>
      <c r="Q4" s="4"/>
      <c r="R4" s="4"/>
    </row>
    <row r="5" spans="1:19" ht="23.25" thickBot="1" x14ac:dyDescent="0.3">
      <c r="A5" s="297" t="s">
        <v>56</v>
      </c>
      <c r="B5" s="297"/>
      <c r="C5" s="297"/>
      <c r="D5" s="298" t="str">
        <f>'Z2_ZZL-e'!C37</f>
        <v>Komputerowe wspomaganie decyzji biznesowych</v>
      </c>
      <c r="E5" s="298"/>
      <c r="F5" s="298"/>
      <c r="G5" s="298"/>
      <c r="H5" s="298"/>
      <c r="I5" s="298"/>
      <c r="J5" s="298"/>
      <c r="K5" s="298"/>
      <c r="L5" s="299" t="s">
        <v>41</v>
      </c>
      <c r="M5" s="299"/>
      <c r="N5" s="74">
        <f>'Z2_ZZL-e'!D37</f>
        <v>2</v>
      </c>
      <c r="O5" s="299" t="s">
        <v>42</v>
      </c>
      <c r="P5" s="299"/>
      <c r="Q5" s="300" t="str">
        <f>'Z2_ZZL-e'!F36</f>
        <v>dr M. Bzunek</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(7)'!G6</f>
        <v>I</v>
      </c>
      <c r="H7" s="120" t="s">
        <v>46</v>
      </c>
      <c r="I7" s="40">
        <f>'M (7)'!I6</f>
        <v>2</v>
      </c>
      <c r="J7" s="219" t="s">
        <v>230</v>
      </c>
      <c r="K7" s="220"/>
      <c r="L7" s="406" t="s">
        <v>47</v>
      </c>
      <c r="M7" s="407"/>
      <c r="N7" s="7" t="s">
        <v>48</v>
      </c>
      <c r="O7" s="320" t="s">
        <v>49</v>
      </c>
      <c r="P7" s="320"/>
      <c r="Q7" s="321" t="s">
        <v>50</v>
      </c>
      <c r="R7" s="321"/>
      <c r="S7" s="75">
        <f>'Z2_ZZL-e'!G37</f>
        <v>14</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439</v>
      </c>
      <c r="C14" s="657"/>
      <c r="D14" s="657"/>
      <c r="E14" s="657"/>
      <c r="F14" s="657"/>
      <c r="G14" s="657"/>
      <c r="H14" s="657"/>
      <c r="I14" s="657"/>
      <c r="J14" s="657"/>
      <c r="K14" s="657"/>
      <c r="L14" s="657"/>
      <c r="M14" s="658"/>
      <c r="N14" s="659" t="s">
        <v>148</v>
      </c>
      <c r="O14" s="660"/>
      <c r="P14" s="660"/>
      <c r="Q14" s="660"/>
      <c r="R14" s="660"/>
      <c r="S14" s="661"/>
    </row>
    <row r="15" spans="1:19" ht="15" customHeight="1" x14ac:dyDescent="0.25">
      <c r="A15" s="302"/>
      <c r="B15" s="468"/>
      <c r="C15" s="664"/>
      <c r="D15" s="664"/>
      <c r="E15" s="664"/>
      <c r="F15" s="664"/>
      <c r="G15" s="664"/>
      <c r="H15" s="664"/>
      <c r="I15" s="664"/>
      <c r="J15" s="664"/>
      <c r="K15" s="664"/>
      <c r="L15" s="664"/>
      <c r="M15" s="470"/>
      <c r="N15" s="477" t="s">
        <v>150</v>
      </c>
      <c r="O15" s="478"/>
      <c r="P15" s="478"/>
      <c r="Q15" s="478"/>
      <c r="R15" s="478"/>
      <c r="S15" s="479"/>
    </row>
    <row r="16" spans="1:19" ht="15" customHeight="1" x14ac:dyDescent="0.25">
      <c r="A16" s="302"/>
      <c r="B16" s="468"/>
      <c r="C16" s="664"/>
      <c r="D16" s="664"/>
      <c r="E16" s="664"/>
      <c r="F16" s="664"/>
      <c r="G16" s="664"/>
      <c r="H16" s="664"/>
      <c r="I16" s="664"/>
      <c r="J16" s="664"/>
      <c r="K16" s="664"/>
      <c r="L16" s="664"/>
      <c r="M16" s="470"/>
      <c r="N16" s="477" t="s">
        <v>151</v>
      </c>
      <c r="O16" s="478"/>
      <c r="P16" s="478"/>
      <c r="Q16" s="478"/>
      <c r="R16" s="478"/>
      <c r="S16" s="479"/>
    </row>
    <row r="17" spans="1:19" ht="15" customHeight="1" x14ac:dyDescent="0.25">
      <c r="A17" s="302"/>
      <c r="B17" s="468"/>
      <c r="C17" s="664"/>
      <c r="D17" s="664"/>
      <c r="E17" s="664"/>
      <c r="F17" s="664"/>
      <c r="G17" s="664"/>
      <c r="H17" s="664"/>
      <c r="I17" s="664"/>
      <c r="J17" s="664"/>
      <c r="K17" s="664"/>
      <c r="L17" s="664"/>
      <c r="M17" s="470"/>
      <c r="N17" s="477" t="s">
        <v>159</v>
      </c>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440</v>
      </c>
      <c r="C19" s="466"/>
      <c r="D19" s="466"/>
      <c r="E19" s="466"/>
      <c r="F19" s="466"/>
      <c r="G19" s="466"/>
      <c r="H19" s="466"/>
      <c r="I19" s="466"/>
      <c r="J19" s="466"/>
      <c r="K19" s="466"/>
      <c r="L19" s="466"/>
      <c r="M19" s="467"/>
      <c r="N19" s="474" t="s">
        <v>150</v>
      </c>
      <c r="O19" s="475"/>
      <c r="P19" s="475"/>
      <c r="Q19" s="475"/>
      <c r="R19" s="475"/>
      <c r="S19" s="476"/>
    </row>
    <row r="20" spans="1:19" ht="15" customHeight="1" x14ac:dyDescent="0.25">
      <c r="A20" s="302"/>
      <c r="B20" s="468"/>
      <c r="C20" s="664"/>
      <c r="D20" s="664"/>
      <c r="E20" s="664"/>
      <c r="F20" s="664"/>
      <c r="G20" s="664"/>
      <c r="H20" s="664"/>
      <c r="I20" s="664"/>
      <c r="J20" s="664"/>
      <c r="K20" s="664"/>
      <c r="L20" s="664"/>
      <c r="M20" s="470"/>
      <c r="N20" s="477" t="s">
        <v>151</v>
      </c>
      <c r="O20" s="478"/>
      <c r="P20" s="478"/>
      <c r="Q20" s="478"/>
      <c r="R20" s="478"/>
      <c r="S20" s="479"/>
    </row>
    <row r="21" spans="1:19" ht="15" customHeight="1" x14ac:dyDescent="0.25">
      <c r="A21" s="302"/>
      <c r="B21" s="468"/>
      <c r="C21" s="664"/>
      <c r="D21" s="664"/>
      <c r="E21" s="664"/>
      <c r="F21" s="664"/>
      <c r="G21" s="664"/>
      <c r="H21" s="664"/>
      <c r="I21" s="664"/>
      <c r="J21" s="664"/>
      <c r="K21" s="664"/>
      <c r="L21" s="664"/>
      <c r="M21" s="470"/>
      <c r="N21" s="477" t="s">
        <v>159</v>
      </c>
      <c r="O21" s="478"/>
      <c r="P21" s="478"/>
      <c r="Q21" s="478"/>
      <c r="R21" s="478"/>
      <c r="S21" s="479"/>
    </row>
    <row r="22" spans="1:19" ht="15" customHeight="1" x14ac:dyDescent="0.25">
      <c r="A22" s="302"/>
      <c r="B22" s="468"/>
      <c r="C22" s="664"/>
      <c r="D22" s="664"/>
      <c r="E22" s="664"/>
      <c r="F22" s="664"/>
      <c r="G22" s="664"/>
      <c r="H22" s="664"/>
      <c r="I22" s="664"/>
      <c r="J22" s="664"/>
      <c r="K22" s="664"/>
      <c r="L22" s="664"/>
      <c r="M22" s="470"/>
      <c r="N22" s="477"/>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441</v>
      </c>
      <c r="C24" s="466"/>
      <c r="D24" s="466"/>
      <c r="E24" s="466"/>
      <c r="F24" s="466"/>
      <c r="G24" s="466"/>
      <c r="H24" s="466"/>
      <c r="I24" s="466"/>
      <c r="J24" s="466"/>
      <c r="K24" s="466"/>
      <c r="L24" s="466"/>
      <c r="M24" s="467"/>
      <c r="N24" s="474" t="s">
        <v>150</v>
      </c>
      <c r="O24" s="475"/>
      <c r="P24" s="475"/>
      <c r="Q24" s="475"/>
      <c r="R24" s="475"/>
      <c r="S24" s="476"/>
    </row>
    <row r="25" spans="1:19" ht="15" customHeight="1" x14ac:dyDescent="0.25">
      <c r="A25" s="302"/>
      <c r="B25" s="468"/>
      <c r="C25" s="664"/>
      <c r="D25" s="664"/>
      <c r="E25" s="664"/>
      <c r="F25" s="664"/>
      <c r="G25" s="664"/>
      <c r="H25" s="664"/>
      <c r="I25" s="664"/>
      <c r="J25" s="664"/>
      <c r="K25" s="664"/>
      <c r="L25" s="664"/>
      <c r="M25" s="470"/>
      <c r="N25" s="477" t="s">
        <v>151</v>
      </c>
      <c r="O25" s="478"/>
      <c r="P25" s="478"/>
      <c r="Q25" s="478"/>
      <c r="R25" s="478"/>
      <c r="S25" s="479"/>
    </row>
    <row r="26" spans="1:19" ht="15" customHeight="1" x14ac:dyDescent="0.25">
      <c r="A26" s="302"/>
      <c r="B26" s="468"/>
      <c r="C26" s="664"/>
      <c r="D26" s="664"/>
      <c r="E26" s="664"/>
      <c r="F26" s="664"/>
      <c r="G26" s="664"/>
      <c r="H26" s="664"/>
      <c r="I26" s="664"/>
      <c r="J26" s="664"/>
      <c r="K26" s="664"/>
      <c r="L26" s="664"/>
      <c r="M26" s="470"/>
      <c r="N26" s="477" t="s">
        <v>159</v>
      </c>
      <c r="O26" s="478"/>
      <c r="P26" s="478"/>
      <c r="Q26" s="478"/>
      <c r="R26" s="478"/>
      <c r="S26" s="479"/>
    </row>
    <row r="27" spans="1:19" ht="15" customHeight="1" x14ac:dyDescent="0.25">
      <c r="A27" s="302"/>
      <c r="B27" s="468"/>
      <c r="C27" s="664"/>
      <c r="D27" s="664"/>
      <c r="E27" s="664"/>
      <c r="F27" s="664"/>
      <c r="G27" s="664"/>
      <c r="H27" s="664"/>
      <c r="I27" s="664"/>
      <c r="J27" s="664"/>
      <c r="K27" s="664"/>
      <c r="L27" s="664"/>
      <c r="M27" s="470"/>
      <c r="N27" s="477"/>
      <c r="O27" s="478"/>
      <c r="P27" s="478"/>
      <c r="Q27" s="478"/>
      <c r="R27" s="478"/>
      <c r="S27" s="479"/>
    </row>
    <row r="28" spans="1:19" ht="15"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customHeight="1" x14ac:dyDescent="0.25">
      <c r="A29" s="302"/>
      <c r="B29" s="465" t="s">
        <v>442</v>
      </c>
      <c r="C29" s="466"/>
      <c r="D29" s="466"/>
      <c r="E29" s="466"/>
      <c r="F29" s="466"/>
      <c r="G29" s="466"/>
      <c r="H29" s="466"/>
      <c r="I29" s="466"/>
      <c r="J29" s="466"/>
      <c r="K29" s="466"/>
      <c r="L29" s="466"/>
      <c r="M29" s="467"/>
      <c r="N29" s="474" t="s">
        <v>159</v>
      </c>
      <c r="O29" s="475"/>
      <c r="P29" s="475"/>
      <c r="Q29" s="475"/>
      <c r="R29" s="475"/>
      <c r="S29" s="476"/>
    </row>
    <row r="30" spans="1:19" ht="15" customHeight="1" x14ac:dyDescent="0.25">
      <c r="A30" s="302"/>
      <c r="B30" s="468"/>
      <c r="C30" s="664"/>
      <c r="D30" s="664"/>
      <c r="E30" s="664"/>
      <c r="F30" s="664"/>
      <c r="G30" s="664"/>
      <c r="H30" s="664"/>
      <c r="I30" s="664"/>
      <c r="J30" s="664"/>
      <c r="K30" s="664"/>
      <c r="L30" s="664"/>
      <c r="M30" s="470"/>
      <c r="N30" s="477"/>
      <c r="O30" s="478"/>
      <c r="P30" s="478"/>
      <c r="Q30" s="478"/>
      <c r="R30" s="478"/>
      <c r="S30" s="479"/>
    </row>
    <row r="31" spans="1:19" ht="15" customHeight="1" x14ac:dyDescent="0.25">
      <c r="A31" s="302"/>
      <c r="B31" s="468"/>
      <c r="C31" s="664"/>
      <c r="D31" s="664"/>
      <c r="E31" s="664"/>
      <c r="F31" s="664"/>
      <c r="G31" s="664"/>
      <c r="H31" s="664"/>
      <c r="I31" s="664"/>
      <c r="J31" s="664"/>
      <c r="K31" s="664"/>
      <c r="L31" s="664"/>
      <c r="M31" s="470"/>
      <c r="N31" s="477"/>
      <c r="O31" s="478"/>
      <c r="P31" s="478"/>
      <c r="Q31" s="478"/>
      <c r="R31" s="478"/>
      <c r="S31" s="479"/>
    </row>
    <row r="32" spans="1:19" ht="15" customHeight="1" x14ac:dyDescent="0.25">
      <c r="A32" s="302"/>
      <c r="B32" s="468"/>
      <c r="C32" s="664"/>
      <c r="D32" s="664"/>
      <c r="E32" s="664"/>
      <c r="F32" s="664"/>
      <c r="G32" s="664"/>
      <c r="H32" s="664"/>
      <c r="I32" s="664"/>
      <c r="J32" s="664"/>
      <c r="K32" s="664"/>
      <c r="L32" s="664"/>
      <c r="M32" s="470"/>
      <c r="N32" s="477"/>
      <c r="O32" s="478"/>
      <c r="P32" s="478"/>
      <c r="Q32" s="478"/>
      <c r="R32" s="478"/>
      <c r="S32" s="479"/>
    </row>
    <row r="33" spans="1:19" ht="15"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443</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664"/>
      <c r="D35" s="664"/>
      <c r="E35" s="664"/>
      <c r="F35" s="664"/>
      <c r="G35" s="664"/>
      <c r="H35" s="664"/>
      <c r="I35" s="664"/>
      <c r="J35" s="664"/>
      <c r="K35" s="664"/>
      <c r="L35" s="664"/>
      <c r="M35" s="470"/>
      <c r="N35" s="477" t="s">
        <v>166</v>
      </c>
      <c r="O35" s="478"/>
      <c r="P35" s="478"/>
      <c r="Q35" s="478"/>
      <c r="R35" s="478"/>
      <c r="S35" s="479"/>
    </row>
    <row r="36" spans="1:19" ht="15" customHeight="1" x14ac:dyDescent="0.25">
      <c r="A36" s="308"/>
      <c r="B36" s="468"/>
      <c r="C36" s="664"/>
      <c r="D36" s="664"/>
      <c r="E36" s="664"/>
      <c r="F36" s="664"/>
      <c r="G36" s="664"/>
      <c r="H36" s="664"/>
      <c r="I36" s="664"/>
      <c r="J36" s="664"/>
      <c r="K36" s="664"/>
      <c r="L36" s="664"/>
      <c r="M36" s="470"/>
      <c r="N36" s="477" t="s">
        <v>171</v>
      </c>
      <c r="O36" s="478"/>
      <c r="P36" s="478"/>
      <c r="Q36" s="478"/>
      <c r="R36" s="478"/>
      <c r="S36" s="479"/>
    </row>
    <row r="37" spans="1:19" ht="15" customHeight="1" x14ac:dyDescent="0.25">
      <c r="A37" s="308"/>
      <c r="B37" s="468"/>
      <c r="C37" s="664"/>
      <c r="D37" s="664"/>
      <c r="E37" s="664"/>
      <c r="F37" s="664"/>
      <c r="G37" s="664"/>
      <c r="H37" s="664"/>
      <c r="I37" s="664"/>
      <c r="J37" s="664"/>
      <c r="K37" s="664"/>
      <c r="L37" s="664"/>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444</v>
      </c>
      <c r="C39" s="466"/>
      <c r="D39" s="466"/>
      <c r="E39" s="466"/>
      <c r="F39" s="466"/>
      <c r="G39" s="466"/>
      <c r="H39" s="466"/>
      <c r="I39" s="466"/>
      <c r="J39" s="466"/>
      <c r="K39" s="466"/>
      <c r="L39" s="466"/>
      <c r="M39" s="467"/>
      <c r="N39" s="474" t="s">
        <v>165</v>
      </c>
      <c r="O39" s="475"/>
      <c r="P39" s="475"/>
      <c r="Q39" s="475"/>
      <c r="R39" s="475"/>
      <c r="S39" s="476"/>
    </row>
    <row r="40" spans="1:19" ht="15" customHeight="1" x14ac:dyDescent="0.25">
      <c r="A40" s="308"/>
      <c r="B40" s="468"/>
      <c r="C40" s="664"/>
      <c r="D40" s="664"/>
      <c r="E40" s="664"/>
      <c r="F40" s="664"/>
      <c r="G40" s="664"/>
      <c r="H40" s="664"/>
      <c r="I40" s="664"/>
      <c r="J40" s="664"/>
      <c r="K40" s="664"/>
      <c r="L40" s="664"/>
      <c r="M40" s="470"/>
      <c r="N40" s="477" t="s">
        <v>167</v>
      </c>
      <c r="O40" s="478"/>
      <c r="P40" s="478"/>
      <c r="Q40" s="478"/>
      <c r="R40" s="478"/>
      <c r="S40" s="479"/>
    </row>
    <row r="41" spans="1:19" ht="15" customHeight="1" x14ac:dyDescent="0.25">
      <c r="A41" s="308"/>
      <c r="B41" s="468"/>
      <c r="C41" s="664"/>
      <c r="D41" s="664"/>
      <c r="E41" s="664"/>
      <c r="F41" s="664"/>
      <c r="G41" s="664"/>
      <c r="H41" s="664"/>
      <c r="I41" s="664"/>
      <c r="J41" s="664"/>
      <c r="K41" s="664"/>
      <c r="L41" s="664"/>
      <c r="M41" s="470"/>
      <c r="N41" s="477" t="s">
        <v>171</v>
      </c>
      <c r="O41" s="478"/>
      <c r="P41" s="478"/>
      <c r="Q41" s="478"/>
      <c r="R41" s="478"/>
      <c r="S41" s="479"/>
    </row>
    <row r="42" spans="1:19" ht="15" customHeight="1" x14ac:dyDescent="0.25">
      <c r="A42" s="308"/>
      <c r="B42" s="468"/>
      <c r="C42" s="664"/>
      <c r="D42" s="664"/>
      <c r="E42" s="664"/>
      <c r="F42" s="664"/>
      <c r="G42" s="664"/>
      <c r="H42" s="664"/>
      <c r="I42" s="664"/>
      <c r="J42" s="664"/>
      <c r="K42" s="664"/>
      <c r="L42" s="664"/>
      <c r="M42" s="470"/>
      <c r="N42" s="477" t="s">
        <v>172</v>
      </c>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445</v>
      </c>
      <c r="C44" s="466"/>
      <c r="D44" s="466"/>
      <c r="E44" s="466"/>
      <c r="F44" s="466"/>
      <c r="G44" s="466"/>
      <c r="H44" s="466"/>
      <c r="I44" s="466"/>
      <c r="J44" s="466"/>
      <c r="K44" s="466"/>
      <c r="L44" s="466"/>
      <c r="M44" s="467"/>
      <c r="N44" s="474" t="s">
        <v>165</v>
      </c>
      <c r="O44" s="475"/>
      <c r="P44" s="475"/>
      <c r="Q44" s="475"/>
      <c r="R44" s="475"/>
      <c r="S44" s="476"/>
    </row>
    <row r="45" spans="1:19" ht="15" customHeight="1" x14ac:dyDescent="0.25">
      <c r="A45" s="308"/>
      <c r="B45" s="468"/>
      <c r="C45" s="664"/>
      <c r="D45" s="664"/>
      <c r="E45" s="664"/>
      <c r="F45" s="664"/>
      <c r="G45" s="664"/>
      <c r="H45" s="664"/>
      <c r="I45" s="664"/>
      <c r="J45" s="664"/>
      <c r="K45" s="664"/>
      <c r="L45" s="664"/>
      <c r="M45" s="470"/>
      <c r="N45" s="477" t="s">
        <v>166</v>
      </c>
      <c r="O45" s="478"/>
      <c r="P45" s="478"/>
      <c r="Q45" s="478"/>
      <c r="R45" s="478"/>
      <c r="S45" s="479"/>
    </row>
    <row r="46" spans="1:19" ht="15" customHeight="1" x14ac:dyDescent="0.25">
      <c r="A46" s="308"/>
      <c r="B46" s="468"/>
      <c r="C46" s="664"/>
      <c r="D46" s="664"/>
      <c r="E46" s="664"/>
      <c r="F46" s="664"/>
      <c r="G46" s="664"/>
      <c r="H46" s="664"/>
      <c r="I46" s="664"/>
      <c r="J46" s="664"/>
      <c r="K46" s="664"/>
      <c r="L46" s="664"/>
      <c r="M46" s="470"/>
      <c r="N46" s="477" t="s">
        <v>167</v>
      </c>
      <c r="O46" s="478"/>
      <c r="P46" s="478"/>
      <c r="Q46" s="478"/>
      <c r="R46" s="478"/>
      <c r="S46" s="479"/>
    </row>
    <row r="47" spans="1:19" ht="15" customHeight="1" x14ac:dyDescent="0.25">
      <c r="A47" s="308"/>
      <c r="B47" s="468"/>
      <c r="C47" s="664"/>
      <c r="D47" s="664"/>
      <c r="E47" s="664"/>
      <c r="F47" s="664"/>
      <c r="G47" s="664"/>
      <c r="H47" s="664"/>
      <c r="I47" s="664"/>
      <c r="J47" s="664"/>
      <c r="K47" s="664"/>
      <c r="L47" s="664"/>
      <c r="M47" s="470"/>
      <c r="N47" s="477" t="s">
        <v>172</v>
      </c>
      <c r="O47" s="478"/>
      <c r="P47" s="478"/>
      <c r="Q47" s="478"/>
      <c r="R47" s="478"/>
      <c r="S47" s="479"/>
    </row>
    <row r="48" spans="1:19" ht="15"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customHeight="1" x14ac:dyDescent="0.25">
      <c r="A49" s="308"/>
      <c r="B49" s="465" t="s">
        <v>446</v>
      </c>
      <c r="C49" s="466"/>
      <c r="D49" s="466"/>
      <c r="E49" s="466"/>
      <c r="F49" s="466"/>
      <c r="G49" s="466"/>
      <c r="H49" s="466"/>
      <c r="I49" s="466"/>
      <c r="J49" s="466"/>
      <c r="K49" s="466"/>
      <c r="L49" s="466"/>
      <c r="M49" s="467"/>
      <c r="N49" s="474" t="s">
        <v>171</v>
      </c>
      <c r="O49" s="475"/>
      <c r="P49" s="475"/>
      <c r="Q49" s="475"/>
      <c r="R49" s="475"/>
      <c r="S49" s="476"/>
    </row>
    <row r="50" spans="1:19" ht="15" customHeight="1" x14ac:dyDescent="0.25">
      <c r="A50" s="308"/>
      <c r="B50" s="468"/>
      <c r="C50" s="664"/>
      <c r="D50" s="664"/>
      <c r="E50" s="664"/>
      <c r="F50" s="664"/>
      <c r="G50" s="664"/>
      <c r="H50" s="664"/>
      <c r="I50" s="664"/>
      <c r="J50" s="664"/>
      <c r="K50" s="664"/>
      <c r="L50" s="664"/>
      <c r="M50" s="470"/>
      <c r="N50" s="477" t="s">
        <v>172</v>
      </c>
      <c r="O50" s="478"/>
      <c r="P50" s="478"/>
      <c r="Q50" s="478"/>
      <c r="R50" s="478"/>
      <c r="S50" s="479"/>
    </row>
    <row r="51" spans="1:19" ht="15" customHeight="1" x14ac:dyDescent="0.25">
      <c r="A51" s="308"/>
      <c r="B51" s="468"/>
      <c r="C51" s="664"/>
      <c r="D51" s="664"/>
      <c r="E51" s="664"/>
      <c r="F51" s="664"/>
      <c r="G51" s="664"/>
      <c r="H51" s="664"/>
      <c r="I51" s="664"/>
      <c r="J51" s="664"/>
      <c r="K51" s="664"/>
      <c r="L51" s="664"/>
      <c r="M51" s="470"/>
      <c r="N51" s="477"/>
      <c r="O51" s="478"/>
      <c r="P51" s="478"/>
      <c r="Q51" s="478"/>
      <c r="R51" s="478"/>
      <c r="S51" s="479"/>
    </row>
    <row r="52" spans="1:19" ht="15" customHeight="1" x14ac:dyDescent="0.25">
      <c r="A52" s="308"/>
      <c r="B52" s="468"/>
      <c r="C52" s="664"/>
      <c r="D52" s="664"/>
      <c r="E52" s="664"/>
      <c r="F52" s="664"/>
      <c r="G52" s="664"/>
      <c r="H52" s="664"/>
      <c r="I52" s="664"/>
      <c r="J52" s="664"/>
      <c r="K52" s="664"/>
      <c r="L52" s="664"/>
      <c r="M52" s="470"/>
      <c r="N52" s="477"/>
      <c r="O52" s="478"/>
      <c r="P52" s="478"/>
      <c r="Q52" s="478"/>
      <c r="R52" s="478"/>
      <c r="S52" s="479"/>
    </row>
    <row r="53" spans="1:19" ht="15"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301" t="s">
        <v>64</v>
      </c>
      <c r="B54" s="656" t="s">
        <v>447</v>
      </c>
      <c r="C54" s="657"/>
      <c r="D54" s="657"/>
      <c r="E54" s="657"/>
      <c r="F54" s="657"/>
      <c r="G54" s="657"/>
      <c r="H54" s="657"/>
      <c r="I54" s="657"/>
      <c r="J54" s="657"/>
      <c r="K54" s="657"/>
      <c r="L54" s="657"/>
      <c r="M54" s="658"/>
      <c r="N54" s="659" t="s">
        <v>183</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t="s">
        <v>448</v>
      </c>
      <c r="C59" s="466"/>
      <c r="D59" s="466"/>
      <c r="E59" s="466"/>
      <c r="F59" s="466"/>
      <c r="G59" s="466"/>
      <c r="H59" s="466"/>
      <c r="I59" s="466"/>
      <c r="J59" s="466"/>
      <c r="K59" s="466"/>
      <c r="L59" s="466"/>
      <c r="M59" s="467"/>
      <c r="N59" s="474" t="s">
        <v>188</v>
      </c>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t="s">
        <v>189</v>
      </c>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customHeight="1" x14ac:dyDescent="0.25">
      <c r="A64" s="302"/>
      <c r="B64" s="465" t="s">
        <v>449</v>
      </c>
      <c r="C64" s="466"/>
      <c r="D64" s="466"/>
      <c r="E64" s="466"/>
      <c r="F64" s="466"/>
      <c r="G64" s="466"/>
      <c r="H64" s="466"/>
      <c r="I64" s="466"/>
      <c r="J64" s="466"/>
      <c r="K64" s="466"/>
      <c r="L64" s="466"/>
      <c r="M64" s="467"/>
      <c r="N64" s="474" t="s">
        <v>184</v>
      </c>
      <c r="O64" s="475"/>
      <c r="P64" s="475"/>
      <c r="Q64" s="475"/>
      <c r="R64" s="475"/>
      <c r="S64" s="526"/>
    </row>
    <row r="65" spans="1:19" ht="15" customHeight="1" x14ac:dyDescent="0.25">
      <c r="A65" s="302"/>
      <c r="B65" s="468"/>
      <c r="C65" s="469"/>
      <c r="D65" s="469"/>
      <c r="E65" s="469"/>
      <c r="F65" s="469"/>
      <c r="G65" s="469"/>
      <c r="H65" s="469"/>
      <c r="I65" s="469"/>
      <c r="J65" s="469"/>
      <c r="K65" s="469"/>
      <c r="L65" s="469"/>
      <c r="M65" s="470"/>
      <c r="N65" s="477" t="s">
        <v>185</v>
      </c>
      <c r="O65" s="478"/>
      <c r="P65" s="478"/>
      <c r="Q65" s="478"/>
      <c r="R65" s="478"/>
      <c r="S65" s="527"/>
    </row>
    <row r="66" spans="1:19" ht="15" customHeight="1" x14ac:dyDescent="0.25">
      <c r="A66" s="302"/>
      <c r="B66" s="468"/>
      <c r="C66" s="469"/>
      <c r="D66" s="469"/>
      <c r="E66" s="469"/>
      <c r="F66" s="469"/>
      <c r="G66" s="469"/>
      <c r="H66" s="469"/>
      <c r="I66" s="469"/>
      <c r="J66" s="469"/>
      <c r="K66" s="469"/>
      <c r="L66" s="469"/>
      <c r="M66" s="470"/>
      <c r="N66" s="477" t="s">
        <v>187</v>
      </c>
      <c r="O66" s="478"/>
      <c r="P66" s="478"/>
      <c r="Q66" s="478"/>
      <c r="R66" s="478"/>
      <c r="S66" s="527"/>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'Z2_ZZL-e'!G37</f>
        <v>14</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14</v>
      </c>
      <c r="H72" s="422"/>
      <c r="I72" s="423"/>
      <c r="J72" s="389"/>
      <c r="K72" s="431"/>
      <c r="L72" s="667" t="s">
        <v>69</v>
      </c>
      <c r="M72" s="668"/>
      <c r="N72" s="668"/>
      <c r="O72" s="668"/>
      <c r="P72" s="668"/>
      <c r="Q72" s="668"/>
      <c r="R72" s="668"/>
      <c r="S72" s="669"/>
    </row>
    <row r="73" spans="1:19" ht="15" customHeight="1" x14ac:dyDescent="0.25">
      <c r="A73" s="302"/>
      <c r="B73" s="391" t="s">
        <v>69</v>
      </c>
      <c r="C73" s="392"/>
      <c r="D73" s="392"/>
      <c r="E73" s="392"/>
      <c r="F73" s="393"/>
      <c r="G73" s="418">
        <v>6</v>
      </c>
      <c r="H73" s="419"/>
      <c r="I73" s="420"/>
      <c r="J73" s="389"/>
      <c r="K73" s="431"/>
      <c r="L73" s="667" t="s">
        <v>93</v>
      </c>
      <c r="M73" s="668"/>
      <c r="N73" s="668"/>
      <c r="O73" s="668"/>
      <c r="P73" s="668"/>
      <c r="Q73" s="668"/>
      <c r="R73" s="668"/>
      <c r="S73" s="669"/>
    </row>
    <row r="74" spans="1:19" ht="15" customHeight="1" x14ac:dyDescent="0.25">
      <c r="A74" s="302"/>
      <c r="B74" s="391" t="s">
        <v>70</v>
      </c>
      <c r="C74" s="392"/>
      <c r="D74" s="392"/>
      <c r="E74" s="392"/>
      <c r="F74" s="393"/>
      <c r="G74" s="418"/>
      <c r="H74" s="419"/>
      <c r="I74" s="420"/>
      <c r="J74" s="389"/>
      <c r="K74" s="431"/>
      <c r="L74" s="667" t="s">
        <v>100</v>
      </c>
      <c r="M74" s="668"/>
      <c r="N74" s="668"/>
      <c r="O74" s="668"/>
      <c r="P74" s="668"/>
      <c r="Q74" s="668"/>
      <c r="R74" s="668"/>
      <c r="S74" s="669"/>
    </row>
    <row r="75" spans="1:19" ht="15" customHeight="1" x14ac:dyDescent="0.25">
      <c r="A75" s="302"/>
      <c r="B75" s="391" t="s">
        <v>71</v>
      </c>
      <c r="C75" s="392"/>
      <c r="D75" s="392"/>
      <c r="E75" s="392"/>
      <c r="F75" s="393"/>
      <c r="G75" s="418">
        <f>'Z2_ZZL-e'!H37</f>
        <v>0</v>
      </c>
      <c r="H75" s="419"/>
      <c r="I75" s="420"/>
      <c r="J75" s="389"/>
      <c r="K75" s="431"/>
      <c r="L75" s="667" t="s">
        <v>103</v>
      </c>
      <c r="M75" s="668"/>
      <c r="N75" s="668"/>
      <c r="O75" s="668"/>
      <c r="P75" s="668"/>
      <c r="Q75" s="668"/>
      <c r="R75" s="668"/>
      <c r="S75" s="669"/>
    </row>
    <row r="76" spans="1:19" ht="15" customHeight="1" x14ac:dyDescent="0.25">
      <c r="A76" s="302"/>
      <c r="B76" s="391" t="s">
        <v>72</v>
      </c>
      <c r="C76" s="392"/>
      <c r="D76" s="392"/>
      <c r="E76" s="392"/>
      <c r="F76" s="393"/>
      <c r="G76" s="418">
        <v>8</v>
      </c>
      <c r="H76" s="419"/>
      <c r="I76" s="420"/>
      <c r="J76" s="389"/>
      <c r="K76" s="431"/>
      <c r="L76" s="667" t="s">
        <v>119</v>
      </c>
      <c r="M76" s="668"/>
      <c r="N76" s="668"/>
      <c r="O76" s="668"/>
      <c r="P76" s="668"/>
      <c r="Q76" s="668"/>
      <c r="R76" s="668"/>
      <c r="S76" s="669"/>
    </row>
    <row r="77" spans="1:19" ht="15" customHeight="1" x14ac:dyDescent="0.25">
      <c r="A77" s="302"/>
      <c r="B77" s="391" t="s">
        <v>73</v>
      </c>
      <c r="C77" s="392"/>
      <c r="D77" s="392"/>
      <c r="E77" s="392"/>
      <c r="F77" s="393"/>
      <c r="G77" s="418"/>
      <c r="H77" s="419"/>
      <c r="I77" s="420"/>
      <c r="J77" s="389"/>
      <c r="K77" s="431"/>
      <c r="L77" s="667" t="s">
        <v>123</v>
      </c>
      <c r="M77" s="668"/>
      <c r="N77" s="668"/>
      <c r="O77" s="668"/>
      <c r="P77" s="668"/>
      <c r="Q77" s="668"/>
      <c r="R77" s="668"/>
      <c r="S77" s="669"/>
    </row>
    <row r="78" spans="1:19" ht="15" customHeight="1" x14ac:dyDescent="0.25">
      <c r="A78" s="302"/>
      <c r="B78" s="391" t="s">
        <v>74</v>
      </c>
      <c r="C78" s="392"/>
      <c r="D78" s="392"/>
      <c r="E78" s="392"/>
      <c r="F78" s="393"/>
      <c r="G78" s="418"/>
      <c r="H78" s="419"/>
      <c r="I78" s="420"/>
      <c r="J78" s="389"/>
      <c r="K78" s="431"/>
      <c r="L78" s="667"/>
      <c r="M78" s="668"/>
      <c r="N78" s="668"/>
      <c r="O78" s="668"/>
      <c r="P78" s="668"/>
      <c r="Q78" s="668"/>
      <c r="R78" s="668"/>
      <c r="S78" s="669"/>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667" t="s">
        <v>92</v>
      </c>
      <c r="M81" s="668"/>
      <c r="N81" s="668"/>
      <c r="O81" s="668"/>
      <c r="P81" s="668"/>
      <c r="Q81" s="668"/>
      <c r="R81" s="668"/>
      <c r="S81" s="669"/>
    </row>
    <row r="82" spans="1:19" ht="15" customHeight="1" x14ac:dyDescent="0.25">
      <c r="A82" s="302"/>
      <c r="B82" s="391" t="s">
        <v>78</v>
      </c>
      <c r="C82" s="392"/>
      <c r="D82" s="392"/>
      <c r="E82" s="392"/>
      <c r="F82" s="393"/>
      <c r="G82" s="418"/>
      <c r="H82" s="419"/>
      <c r="I82" s="420"/>
      <c r="J82" s="389"/>
      <c r="K82" s="431"/>
      <c r="L82" s="667" t="s">
        <v>99</v>
      </c>
      <c r="M82" s="668"/>
      <c r="N82" s="668"/>
      <c r="O82" s="668"/>
      <c r="P82" s="668"/>
      <c r="Q82" s="668"/>
      <c r="R82" s="668"/>
      <c r="S82" s="669"/>
    </row>
    <row r="83" spans="1:19" ht="15" customHeight="1" x14ac:dyDescent="0.25">
      <c r="A83" s="302"/>
      <c r="B83" s="391" t="s">
        <v>79</v>
      </c>
      <c r="C83" s="392"/>
      <c r="D83" s="392"/>
      <c r="E83" s="392"/>
      <c r="F83" s="393"/>
      <c r="G83" s="418"/>
      <c r="H83" s="419"/>
      <c r="I83" s="420"/>
      <c r="J83" s="389"/>
      <c r="K83" s="431"/>
      <c r="L83" s="667" t="s">
        <v>119</v>
      </c>
      <c r="M83" s="668"/>
      <c r="N83" s="668"/>
      <c r="O83" s="668"/>
      <c r="P83" s="668"/>
      <c r="Q83" s="668"/>
      <c r="R83" s="668"/>
      <c r="S83" s="669"/>
    </row>
    <row r="84" spans="1:19" ht="15" customHeight="1" x14ac:dyDescent="0.25">
      <c r="A84" s="302"/>
      <c r="B84" s="448" t="s">
        <v>80</v>
      </c>
      <c r="C84" s="449"/>
      <c r="D84" s="449"/>
      <c r="E84" s="449"/>
      <c r="F84" s="450"/>
      <c r="G84" s="445">
        <f>'Z2_ZZL-e'!J37</f>
        <v>36</v>
      </c>
      <c r="H84" s="446"/>
      <c r="I84" s="447"/>
      <c r="J84" s="389"/>
      <c r="K84" s="431"/>
      <c r="L84" s="667"/>
      <c r="M84" s="668"/>
      <c r="N84" s="668"/>
      <c r="O84" s="668"/>
      <c r="P84" s="668"/>
      <c r="Q84" s="668"/>
      <c r="R84" s="668"/>
      <c r="S84" s="669"/>
    </row>
    <row r="85" spans="1:19" ht="15" customHeight="1" x14ac:dyDescent="0.25">
      <c r="A85" s="302"/>
      <c r="B85" s="458" t="s">
        <v>146</v>
      </c>
      <c r="C85" s="459"/>
      <c r="D85" s="459"/>
      <c r="E85" s="459"/>
      <c r="F85" s="460"/>
      <c r="G85" s="421">
        <f>SUM(G84,G71)</f>
        <v>50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'Z2_ZZL-e'!E37</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101</v>
      </c>
      <c r="C90" s="355"/>
      <c r="D90" s="355"/>
      <c r="E90" s="356"/>
      <c r="F90" s="357">
        <v>100</v>
      </c>
      <c r="G90" s="358"/>
      <c r="H90" s="358"/>
      <c r="I90" s="359"/>
      <c r="J90" s="332"/>
      <c r="K90" s="345"/>
      <c r="L90" s="336" t="s">
        <v>233</v>
      </c>
      <c r="M90" s="337"/>
      <c r="N90" s="337"/>
      <c r="O90" s="337"/>
      <c r="P90" s="337"/>
      <c r="Q90" s="337"/>
      <c r="R90" s="337"/>
      <c r="S90" s="338"/>
    </row>
    <row r="91" spans="1:19" ht="15" customHeight="1" x14ac:dyDescent="0.25">
      <c r="A91" s="328"/>
      <c r="B91" s="354"/>
      <c r="C91" s="355"/>
      <c r="D91" s="355"/>
      <c r="E91" s="356"/>
      <c r="F91" s="357"/>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255.75" customHeight="1" x14ac:dyDescent="0.25">
      <c r="A98" s="394"/>
      <c r="B98" s="363" t="s">
        <v>358</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95.25" customHeight="1" x14ac:dyDescent="0.25">
      <c r="A100" s="394"/>
      <c r="B100" s="363" t="s">
        <v>350</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45.75" customHeight="1" x14ac:dyDescent="0.25">
      <c r="A102" s="394"/>
      <c r="B102" s="363" t="s">
        <v>351</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kA329i3ajYmYMNllJaNqDXTSaiJZ/7tnOL0z5eU15sE8pFlzIOBmVLDURFU+Fh5AMaxNLOBQOwK9pjil7K+GAA==" saltValue="OeqhMU69cJbmI/5jcb0iZ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2EEC7672-42B5-48E1-A3EF-26DF7953584A}">
      <formula1>ZAL</formula1>
    </dataValidation>
    <dataValidation type="list" allowBlank="1" showInputMessage="1" showErrorMessage="1" sqref="L7" xr:uid="{698D955B-2399-40B3-896D-E565D81CE605}">
      <formula1>STATUS</formula1>
    </dataValidation>
    <dataValidation type="list" allowBlank="1" showInputMessage="1" showErrorMessage="1" sqref="L72:L79" xr:uid="{148A5E5A-76B2-4795-A148-11BFC8F29021}">
      <formula1>METODY</formula1>
    </dataValidation>
    <dataValidation type="list" allowBlank="1" showInputMessage="1" showErrorMessage="1" sqref="L81:L85" xr:uid="{EDE1C0D9-40DE-403D-8FFF-123EFA4F9C8A}">
      <formula1>PRAC_STUD</formula1>
    </dataValidation>
    <dataValidation type="list" allowBlank="1" showInputMessage="1" showErrorMessage="1" sqref="N14:S33" xr:uid="{8E3A7DD5-22BB-410F-B835-9B8D0CEFA37C}">
      <formula1>KEW_Z2</formula1>
    </dataValidation>
    <dataValidation type="list" allowBlank="1" showInputMessage="1" showErrorMessage="1" sqref="N34:S53" xr:uid="{A96391DE-4D8E-4046-9899-9E1A96F92A0D}">
      <formula1>KEU_Z2</formula1>
    </dataValidation>
    <dataValidation type="list" allowBlank="1" showInputMessage="1" showErrorMessage="1" sqref="N54:S68" xr:uid="{FB44DF99-387E-4413-9403-CAE486BE10B4}">
      <formula1>KEK_Z2</formula1>
    </dataValidation>
  </dataValidations>
  <hyperlinks>
    <hyperlink ref="O13" r:id="rId1" xr:uid="{282B96FD-03D0-4324-9A7C-72E9B76A5D96}"/>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88F6-072C-4383-8CA5-CA29DDF1E13C}">
  <sheetPr codeName="Arkusz32">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'Z2_ZZL-e'!B36</f>
        <v>Moduł Z2/7</v>
      </c>
      <c r="B3" s="398"/>
      <c r="C3" s="398"/>
      <c r="D3" s="402" t="str">
        <f>'Z2_ZZL-e'!C36</f>
        <v>Kompetencje w zarządzaniu (1)</v>
      </c>
      <c r="E3" s="403"/>
      <c r="F3" s="403"/>
      <c r="G3" s="403"/>
      <c r="H3" s="403"/>
      <c r="I3" s="404"/>
      <c r="J3" s="3"/>
      <c r="K3" s="3"/>
      <c r="L3" s="4"/>
      <c r="M3" s="4"/>
      <c r="N3" s="4"/>
      <c r="O3" s="4"/>
      <c r="P3" s="4"/>
      <c r="Q3" s="4"/>
      <c r="R3" s="4"/>
    </row>
    <row r="4" spans="1:19" ht="18.75" thickBot="1" x14ac:dyDescent="0.3">
      <c r="A4" s="296" t="s">
        <v>55</v>
      </c>
      <c r="B4" s="296"/>
      <c r="C4" s="296"/>
      <c r="D4" s="399" t="str">
        <f>'Z2_ZZL-e'!B38</f>
        <v>Kurs 7.2.</v>
      </c>
      <c r="E4" s="400"/>
      <c r="F4" s="400"/>
      <c r="G4" s="400"/>
      <c r="H4" s="400"/>
      <c r="I4" s="401"/>
      <c r="J4" s="3"/>
      <c r="K4" s="3"/>
      <c r="L4" s="4"/>
      <c r="M4" s="4"/>
      <c r="N4" s="4"/>
      <c r="O4" s="4"/>
      <c r="P4" s="4"/>
      <c r="Q4" s="4"/>
      <c r="R4" s="4"/>
    </row>
    <row r="5" spans="1:19" ht="23.25" thickBot="1" x14ac:dyDescent="0.3">
      <c r="A5" s="297" t="s">
        <v>56</v>
      </c>
      <c r="B5" s="297"/>
      <c r="C5" s="297"/>
      <c r="D5" s="298" t="str">
        <f>'Z2_ZZL-e'!C38</f>
        <v>Język obcy w biznesie</v>
      </c>
      <c r="E5" s="298"/>
      <c r="F5" s="298"/>
      <c r="G5" s="298"/>
      <c r="H5" s="298"/>
      <c r="I5" s="298"/>
      <c r="J5" s="298"/>
      <c r="K5" s="298"/>
      <c r="L5" s="299" t="s">
        <v>41</v>
      </c>
      <c r="M5" s="299"/>
      <c r="N5" s="74">
        <f>'Z2_ZZL-e'!D38</f>
        <v>2</v>
      </c>
      <c r="O5" s="299" t="s">
        <v>42</v>
      </c>
      <c r="P5" s="299"/>
      <c r="Q5" s="300" t="str">
        <f>'Z2_ZZL-e'!F36</f>
        <v>dr M. Bzunek</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(7)'!G6</f>
        <v>I</v>
      </c>
      <c r="H7" s="120" t="s">
        <v>46</v>
      </c>
      <c r="I7" s="40">
        <f>'M (7)'!I6</f>
        <v>2</v>
      </c>
      <c r="J7" s="219" t="s">
        <v>230</v>
      </c>
      <c r="K7" s="220"/>
      <c r="L7" s="406" t="s">
        <v>47</v>
      </c>
      <c r="M7" s="407"/>
      <c r="N7" s="7" t="s">
        <v>48</v>
      </c>
      <c r="O7" s="320" t="s">
        <v>564</v>
      </c>
      <c r="P7" s="320"/>
      <c r="Q7" s="321" t="s">
        <v>50</v>
      </c>
      <c r="R7" s="321"/>
      <c r="S7" s="75">
        <f>'Z2_ZZL-e'!G38</f>
        <v>24</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562</v>
      </c>
      <c r="C14" s="657"/>
      <c r="D14" s="657"/>
      <c r="E14" s="657"/>
      <c r="F14" s="657"/>
      <c r="G14" s="657"/>
      <c r="H14" s="657"/>
      <c r="I14" s="657"/>
      <c r="J14" s="657"/>
      <c r="K14" s="657"/>
      <c r="L14" s="657"/>
      <c r="M14" s="658"/>
      <c r="N14" s="659" t="s">
        <v>163</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c r="C19" s="466"/>
      <c r="D19" s="466"/>
      <c r="E19" s="466"/>
      <c r="F19" s="466"/>
      <c r="G19" s="466"/>
      <c r="H19" s="466"/>
      <c r="I19" s="466"/>
      <c r="J19" s="466"/>
      <c r="K19" s="466"/>
      <c r="L19" s="466"/>
      <c r="M19" s="467"/>
      <c r="N19" s="474"/>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thickBot="1" x14ac:dyDescent="0.3">
      <c r="A23" s="302"/>
      <c r="B23" s="516"/>
      <c r="C23" s="517"/>
      <c r="D23" s="517"/>
      <c r="E23" s="517"/>
      <c r="F23" s="517"/>
      <c r="G23" s="517"/>
      <c r="H23" s="517"/>
      <c r="I23" s="517"/>
      <c r="J23" s="517"/>
      <c r="K23" s="517"/>
      <c r="L23" s="517"/>
      <c r="M23" s="518"/>
      <c r="N23" s="519"/>
      <c r="O23" s="520"/>
      <c r="P23" s="520"/>
      <c r="Q23" s="520"/>
      <c r="R23" s="520"/>
      <c r="S23" s="521"/>
    </row>
    <row r="24" spans="1:19" ht="15" hidden="1" customHeight="1" x14ac:dyDescent="0.25">
      <c r="A24" s="302"/>
      <c r="B24" s="465"/>
      <c r="C24" s="466"/>
      <c r="D24" s="466"/>
      <c r="E24" s="466"/>
      <c r="F24" s="466"/>
      <c r="G24" s="466"/>
      <c r="H24" s="466"/>
      <c r="I24" s="466"/>
      <c r="J24" s="466"/>
      <c r="K24" s="466"/>
      <c r="L24" s="466"/>
      <c r="M24" s="467"/>
      <c r="N24" s="474"/>
      <c r="O24" s="475"/>
      <c r="P24" s="475"/>
      <c r="Q24" s="475"/>
      <c r="R24" s="475"/>
      <c r="S24" s="476"/>
    </row>
    <row r="25" spans="1:19" ht="15" hidden="1" customHeight="1" x14ac:dyDescent="0.25">
      <c r="A25" s="302"/>
      <c r="B25" s="468"/>
      <c r="C25" s="469"/>
      <c r="D25" s="469"/>
      <c r="E25" s="469"/>
      <c r="F25" s="469"/>
      <c r="G25" s="469"/>
      <c r="H25" s="469"/>
      <c r="I25" s="469"/>
      <c r="J25" s="469"/>
      <c r="K25" s="469"/>
      <c r="L25" s="469"/>
      <c r="M25" s="470"/>
      <c r="N25" s="477"/>
      <c r="O25" s="478"/>
      <c r="P25" s="478"/>
      <c r="Q25" s="478"/>
      <c r="R25" s="478"/>
      <c r="S25" s="479"/>
    </row>
    <row r="26" spans="1:19" ht="15" hidden="1"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hidden="1"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hidden="1"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450</v>
      </c>
      <c r="C34" s="657"/>
      <c r="D34" s="657"/>
      <c r="E34" s="657"/>
      <c r="F34" s="657"/>
      <c r="G34" s="657"/>
      <c r="H34" s="657"/>
      <c r="I34" s="657"/>
      <c r="J34" s="657"/>
      <c r="K34" s="657"/>
      <c r="L34" s="657"/>
      <c r="M34" s="658"/>
      <c r="N34" s="659" t="s">
        <v>181</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c r="C39" s="466"/>
      <c r="D39" s="466"/>
      <c r="E39" s="466"/>
      <c r="F39" s="466"/>
      <c r="G39" s="466"/>
      <c r="H39" s="466"/>
      <c r="I39" s="466"/>
      <c r="J39" s="466"/>
      <c r="K39" s="466"/>
      <c r="L39" s="466"/>
      <c r="M39" s="467"/>
      <c r="N39" s="474"/>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thickBot="1" x14ac:dyDescent="0.3">
      <c r="A43" s="308"/>
      <c r="B43" s="516"/>
      <c r="C43" s="517"/>
      <c r="D43" s="517"/>
      <c r="E43" s="517"/>
      <c r="F43" s="517"/>
      <c r="G43" s="517"/>
      <c r="H43" s="517"/>
      <c r="I43" s="517"/>
      <c r="J43" s="517"/>
      <c r="K43" s="517"/>
      <c r="L43" s="517"/>
      <c r="M43" s="518"/>
      <c r="N43" s="519"/>
      <c r="O43" s="520"/>
      <c r="P43" s="520"/>
      <c r="Q43" s="520"/>
      <c r="R43" s="520"/>
      <c r="S43" s="521"/>
    </row>
    <row r="44" spans="1:19" ht="15" hidden="1" customHeight="1" x14ac:dyDescent="0.25">
      <c r="A44" s="308"/>
      <c r="B44" s="465"/>
      <c r="C44" s="466"/>
      <c r="D44" s="466"/>
      <c r="E44" s="466"/>
      <c r="F44" s="466"/>
      <c r="G44" s="466"/>
      <c r="H44" s="466"/>
      <c r="I44" s="466"/>
      <c r="J44" s="466"/>
      <c r="K44" s="466"/>
      <c r="L44" s="466"/>
      <c r="M44" s="467"/>
      <c r="N44" s="474"/>
      <c r="O44" s="475"/>
      <c r="P44" s="475"/>
      <c r="Q44" s="475"/>
      <c r="R44" s="475"/>
      <c r="S44" s="476"/>
    </row>
    <row r="45" spans="1:19" ht="15" hidden="1" customHeight="1" x14ac:dyDescent="0.25">
      <c r="A45" s="308"/>
      <c r="B45" s="468"/>
      <c r="C45" s="469"/>
      <c r="D45" s="469"/>
      <c r="E45" s="469"/>
      <c r="F45" s="469"/>
      <c r="G45" s="469"/>
      <c r="H45" s="469"/>
      <c r="I45" s="469"/>
      <c r="J45" s="469"/>
      <c r="K45" s="469"/>
      <c r="L45" s="469"/>
      <c r="M45" s="470"/>
      <c r="N45" s="477"/>
      <c r="O45" s="478"/>
      <c r="P45" s="478"/>
      <c r="Q45" s="478"/>
      <c r="R45" s="478"/>
      <c r="S45" s="479"/>
    </row>
    <row r="46" spans="1:19" ht="15" hidden="1" customHeight="1" x14ac:dyDescent="0.25">
      <c r="A46" s="308"/>
      <c r="B46" s="468"/>
      <c r="C46" s="469"/>
      <c r="D46" s="469"/>
      <c r="E46" s="469"/>
      <c r="F46" s="469"/>
      <c r="G46" s="469"/>
      <c r="H46" s="469"/>
      <c r="I46" s="469"/>
      <c r="J46" s="469"/>
      <c r="K46" s="469"/>
      <c r="L46" s="469"/>
      <c r="M46" s="470"/>
      <c r="N46" s="477"/>
      <c r="O46" s="478"/>
      <c r="P46" s="478"/>
      <c r="Q46" s="478"/>
      <c r="R46" s="478"/>
      <c r="S46" s="479"/>
    </row>
    <row r="47" spans="1:19" ht="15" hidden="1"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hidden="1"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525" t="s">
        <v>506</v>
      </c>
      <c r="B54" s="656" t="s">
        <v>561</v>
      </c>
      <c r="C54" s="657"/>
      <c r="D54" s="657"/>
      <c r="E54" s="657"/>
      <c r="F54" s="657"/>
      <c r="G54" s="657"/>
      <c r="H54" s="657"/>
      <c r="I54" s="657"/>
      <c r="J54" s="657"/>
      <c r="K54" s="657"/>
      <c r="L54" s="657"/>
      <c r="M54" s="658"/>
      <c r="N54" s="659" t="s">
        <v>183</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c r="C59" s="466"/>
      <c r="D59" s="466"/>
      <c r="E59" s="466"/>
      <c r="F59" s="466"/>
      <c r="G59" s="466"/>
      <c r="H59" s="466"/>
      <c r="I59" s="466"/>
      <c r="J59" s="466"/>
      <c r="K59" s="466"/>
      <c r="L59" s="466"/>
      <c r="M59" s="467"/>
      <c r="N59" s="474"/>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hidden="1" customHeight="1" x14ac:dyDescent="0.25">
      <c r="A64" s="302"/>
      <c r="B64" s="465"/>
      <c r="C64" s="466"/>
      <c r="D64" s="466"/>
      <c r="E64" s="466"/>
      <c r="F64" s="466"/>
      <c r="G64" s="466"/>
      <c r="H64" s="466"/>
      <c r="I64" s="466"/>
      <c r="J64" s="466"/>
      <c r="K64" s="466"/>
      <c r="L64" s="466"/>
      <c r="M64" s="467"/>
      <c r="N64" s="474"/>
      <c r="O64" s="475"/>
      <c r="P64" s="475"/>
      <c r="Q64" s="475"/>
      <c r="R64" s="475"/>
      <c r="S64" s="526"/>
    </row>
    <row r="65" spans="1:19" ht="15" hidden="1"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hidden="1"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hidden="1"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hidden="1"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'Z2_ZZL-e'!G38</f>
        <v>24</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24</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18"/>
      <c r="H73" s="419"/>
      <c r="I73" s="420"/>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18"/>
      <c r="H74" s="419"/>
      <c r="I74" s="420"/>
      <c r="J74" s="389"/>
      <c r="K74" s="431"/>
      <c r="L74" s="415" t="s">
        <v>100</v>
      </c>
      <c r="M74" s="416"/>
      <c r="N74" s="416"/>
      <c r="O74" s="416"/>
      <c r="P74" s="416"/>
      <c r="Q74" s="416"/>
      <c r="R74" s="416"/>
      <c r="S74" s="417"/>
    </row>
    <row r="75" spans="1:19" ht="15" customHeight="1" x14ac:dyDescent="0.25">
      <c r="A75" s="302"/>
      <c r="B75" s="391" t="s">
        <v>71</v>
      </c>
      <c r="C75" s="392"/>
      <c r="D75" s="392"/>
      <c r="E75" s="392"/>
      <c r="F75" s="393"/>
      <c r="G75" s="418">
        <f>'Z2_ZZL-e'!H38</f>
        <v>0</v>
      </c>
      <c r="H75" s="419"/>
      <c r="I75" s="420"/>
      <c r="J75" s="389"/>
      <c r="K75" s="431"/>
      <c r="L75" s="415" t="s">
        <v>117</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127</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92</v>
      </c>
      <c r="M81" s="416"/>
      <c r="N81" s="416"/>
      <c r="O81" s="416"/>
      <c r="P81" s="416"/>
      <c r="Q81" s="416"/>
      <c r="R81" s="416"/>
      <c r="S81" s="417"/>
    </row>
    <row r="82" spans="1:19" ht="15" customHeight="1" x14ac:dyDescent="0.25">
      <c r="A82" s="302"/>
      <c r="B82" s="391" t="s">
        <v>78</v>
      </c>
      <c r="C82" s="392"/>
      <c r="D82" s="392"/>
      <c r="E82" s="392"/>
      <c r="F82" s="393"/>
      <c r="G82" s="418">
        <v>2</v>
      </c>
      <c r="H82" s="419"/>
      <c r="I82" s="420"/>
      <c r="J82" s="389"/>
      <c r="K82" s="431"/>
      <c r="L82" s="415" t="s">
        <v>99</v>
      </c>
      <c r="M82" s="416"/>
      <c r="N82" s="416"/>
      <c r="O82" s="416"/>
      <c r="P82" s="416"/>
      <c r="Q82" s="416"/>
      <c r="R82" s="416"/>
      <c r="S82" s="417"/>
    </row>
    <row r="83" spans="1:19" ht="15" customHeight="1" x14ac:dyDescent="0.25">
      <c r="A83" s="302"/>
      <c r="B83" s="391" t="s">
        <v>79</v>
      </c>
      <c r="C83" s="392"/>
      <c r="D83" s="392"/>
      <c r="E83" s="392"/>
      <c r="F83" s="393"/>
      <c r="G83" s="418">
        <v>22</v>
      </c>
      <c r="H83" s="419"/>
      <c r="I83" s="420"/>
      <c r="J83" s="389"/>
      <c r="K83" s="431"/>
      <c r="L83" s="415" t="s">
        <v>286</v>
      </c>
      <c r="M83" s="416"/>
      <c r="N83" s="416"/>
      <c r="O83" s="416"/>
      <c r="P83" s="416"/>
      <c r="Q83" s="416"/>
      <c r="R83" s="416"/>
      <c r="S83" s="417"/>
    </row>
    <row r="84" spans="1:19" ht="15" customHeight="1" x14ac:dyDescent="0.25">
      <c r="A84" s="302"/>
      <c r="B84" s="448" t="s">
        <v>80</v>
      </c>
      <c r="C84" s="449"/>
      <c r="D84" s="449"/>
      <c r="E84" s="449"/>
      <c r="F84" s="450"/>
      <c r="G84" s="445">
        <f>'Z2_ZZL-e'!J38</f>
        <v>26</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50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'Z2_ZZL-e'!E38</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91</v>
      </c>
      <c r="C90" s="355"/>
      <c r="D90" s="355"/>
      <c r="E90" s="356"/>
      <c r="F90" s="357">
        <v>60</v>
      </c>
      <c r="G90" s="358"/>
      <c r="H90" s="358"/>
      <c r="I90" s="359"/>
      <c r="J90" s="332"/>
      <c r="K90" s="345"/>
      <c r="L90" s="336" t="s">
        <v>233</v>
      </c>
      <c r="M90" s="337"/>
      <c r="N90" s="337"/>
      <c r="O90" s="337"/>
      <c r="P90" s="337"/>
      <c r="Q90" s="337"/>
      <c r="R90" s="337"/>
      <c r="S90" s="338"/>
    </row>
    <row r="91" spans="1:19" ht="15" customHeight="1" x14ac:dyDescent="0.25">
      <c r="A91" s="328"/>
      <c r="B91" s="354" t="s">
        <v>112</v>
      </c>
      <c r="C91" s="355"/>
      <c r="D91" s="355"/>
      <c r="E91" s="356"/>
      <c r="F91" s="357">
        <v>10</v>
      </c>
      <c r="G91" s="358"/>
      <c r="H91" s="358"/>
      <c r="I91" s="359"/>
      <c r="J91" s="332"/>
      <c r="K91" s="345"/>
      <c r="L91" s="336" t="s">
        <v>86</v>
      </c>
      <c r="M91" s="337"/>
      <c r="N91" s="337"/>
      <c r="O91" s="337"/>
      <c r="P91" s="337"/>
      <c r="Q91" s="337"/>
      <c r="R91" s="337"/>
      <c r="S91" s="338"/>
    </row>
    <row r="92" spans="1:19" ht="15" customHeight="1" x14ac:dyDescent="0.25">
      <c r="A92" s="328"/>
      <c r="B92" s="354" t="s">
        <v>121</v>
      </c>
      <c r="C92" s="355"/>
      <c r="D92" s="355"/>
      <c r="E92" s="356"/>
      <c r="F92" s="357">
        <v>10</v>
      </c>
      <c r="G92" s="358"/>
      <c r="H92" s="358"/>
      <c r="I92" s="359"/>
      <c r="J92" s="332"/>
      <c r="K92" s="345"/>
      <c r="L92" s="336" t="s">
        <v>234</v>
      </c>
      <c r="M92" s="337"/>
      <c r="N92" s="337"/>
      <c r="O92" s="337"/>
      <c r="P92" s="337"/>
      <c r="Q92" s="337"/>
      <c r="R92" s="337"/>
      <c r="S92" s="338"/>
    </row>
    <row r="93" spans="1:19" ht="15" customHeight="1" x14ac:dyDescent="0.25">
      <c r="A93" s="328"/>
      <c r="B93" s="354" t="s">
        <v>101</v>
      </c>
      <c r="C93" s="355"/>
      <c r="D93" s="355"/>
      <c r="E93" s="356"/>
      <c r="F93" s="357">
        <v>20</v>
      </c>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238.5" customHeight="1" x14ac:dyDescent="0.25">
      <c r="A98" s="394"/>
      <c r="B98" s="363" t="s">
        <v>563</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39.950000000000003" customHeight="1" x14ac:dyDescent="0.25">
      <c r="A100" s="394"/>
      <c r="B100" s="363" t="s">
        <v>565</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39.950000000000003" customHeight="1" x14ac:dyDescent="0.25">
      <c r="A102" s="394"/>
      <c r="B102" s="363" t="s">
        <v>359</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HRdUTYCune7+dVAU0Oh899wc7xOvPY2pvHmdMJsEWOiiWtrGs34VzIePVHBs6a5ag3sAb6u8lMgVSqlzsKnO0g==" saltValue="jgVyaMr0LipnmP8Iiixgq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47CFFB0C-C13D-4B59-997C-DA2C649EBB53}">
      <formula1>PRAC_STUD</formula1>
    </dataValidation>
    <dataValidation type="list" allowBlank="1" showInputMessage="1" showErrorMessage="1" sqref="L72:L79" xr:uid="{4CE6EE32-5AB6-40FC-AA1E-D932B00325A9}">
      <formula1>METODY</formula1>
    </dataValidation>
    <dataValidation type="list" allowBlank="1" showInputMessage="1" showErrorMessage="1" sqref="L7" xr:uid="{BA53A1BA-B8BA-465A-AB0A-D46274C2ADFF}">
      <formula1>STATUS</formula1>
    </dataValidation>
    <dataValidation type="list" allowBlank="1" showInputMessage="1" showErrorMessage="1" sqref="B90:E94" xr:uid="{AA49803C-1B6C-43B2-8E01-71DEF04389A2}">
      <formula1>ZAL</formula1>
    </dataValidation>
    <dataValidation type="list" allowBlank="1" showInputMessage="1" showErrorMessage="1" sqref="N14:S33" xr:uid="{BD7614B3-5B41-4617-9AE6-89104F136796}">
      <formula1>KEW_Z2</formula1>
    </dataValidation>
    <dataValidation type="list" allowBlank="1" showInputMessage="1" showErrorMessage="1" sqref="N34:S53" xr:uid="{212EB503-C2D4-4AF5-9CFB-54518CC16DC6}">
      <formula1>KEU_Z2</formula1>
    </dataValidation>
    <dataValidation type="list" allowBlank="1" showInputMessage="1" showErrorMessage="1" sqref="N54:S68" xr:uid="{C43093D6-3A66-407F-811A-08CED22042EA}">
      <formula1>KEK_Z2</formula1>
    </dataValidation>
  </dataValidations>
  <hyperlinks>
    <hyperlink ref="O13" r:id="rId1" xr:uid="{2C11372F-FD2D-4A6B-97D8-F62AD458A07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68AEC-2419-498A-A046-14239DA4D174}">
  <sheetPr codeName="Arkusz51">
    <tabColor theme="7" tint="0.59999389629810485"/>
    <pageSetUpPr fitToPage="1"/>
  </sheetPr>
  <dimension ref="A1:S7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'Z2_ZZL-e'!B39</f>
        <v>Moduł Z2/8</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'Z2_ZZL-e'!C39</f>
        <v>Metody ilościowe w zarządzaniu</v>
      </c>
      <c r="D4" s="197"/>
      <c r="E4" s="197"/>
      <c r="F4" s="197"/>
      <c r="G4" s="197"/>
      <c r="H4" s="197"/>
      <c r="I4" s="197"/>
      <c r="J4" s="198"/>
      <c r="K4" s="201" t="s">
        <v>41</v>
      </c>
      <c r="L4" s="201"/>
      <c r="M4" s="121">
        <f>'Z2_ZZL-e'!D39</f>
        <v>5</v>
      </c>
      <c r="N4" s="199" t="s">
        <v>42</v>
      </c>
      <c r="O4" s="200"/>
      <c r="P4" s="193" t="str">
        <f>'Z2_ZZL-e'!F39</f>
        <v>dr M. Bzunek</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45</v>
      </c>
      <c r="H6" s="114" t="s">
        <v>46</v>
      </c>
      <c r="I6" s="40">
        <v>1</v>
      </c>
      <c r="J6" s="7" t="s">
        <v>231</v>
      </c>
      <c r="K6" s="217" t="s">
        <v>47</v>
      </c>
      <c r="L6" s="217"/>
      <c r="M6" s="218" t="s">
        <v>48</v>
      </c>
      <c r="N6" s="218"/>
      <c r="O6" s="121" t="s">
        <v>49</v>
      </c>
      <c r="P6" s="219" t="s">
        <v>50</v>
      </c>
      <c r="Q6" s="220"/>
      <c r="R6" s="121">
        <f>'Z2_ZZL-e'!G39</f>
        <v>28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230" t="s">
        <v>360</v>
      </c>
      <c r="B11" s="231"/>
      <c r="C11" s="231"/>
      <c r="D11" s="231"/>
      <c r="E11" s="231"/>
      <c r="F11" s="231"/>
      <c r="G11" s="231"/>
      <c r="H11" s="231"/>
      <c r="I11" s="231"/>
      <c r="J11" s="231"/>
      <c r="K11" s="231"/>
      <c r="L11" s="231"/>
      <c r="M11" s="231"/>
      <c r="N11" s="231"/>
      <c r="O11" s="231"/>
      <c r="P11" s="231"/>
      <c r="Q11" s="231"/>
      <c r="R11" s="232"/>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361</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27.5" customHeight="1" thickBot="1" x14ac:dyDescent="0.3">
      <c r="A22" s="653" t="s">
        <v>451</v>
      </c>
      <c r="B22" s="654"/>
      <c r="C22" s="654"/>
      <c r="D22" s="654"/>
      <c r="E22" s="654"/>
      <c r="F22" s="654" t="s">
        <v>452</v>
      </c>
      <c r="G22" s="654"/>
      <c r="H22" s="654"/>
      <c r="I22" s="654"/>
      <c r="J22" s="654"/>
      <c r="K22" s="654"/>
      <c r="L22" s="654" t="s">
        <v>453</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'Z2_ZZL-e'!B39</f>
        <v>Moduł Z2/8</v>
      </c>
      <c r="C26" s="248"/>
      <c r="D26" s="33" t="str">
        <f>'Z2_ZZL-e'!B40</f>
        <v>Kurs 8.1.</v>
      </c>
      <c r="E26" s="68"/>
      <c r="F26" s="268"/>
      <c r="G26" s="269"/>
      <c r="H26" s="276"/>
      <c r="I26" s="277"/>
      <c r="J26" s="34"/>
      <c r="K26" s="284"/>
      <c r="L26" s="285"/>
      <c r="M26" s="284"/>
      <c r="N26" s="285"/>
      <c r="O26" s="286"/>
      <c r="P26" s="287"/>
      <c r="Q26" s="286"/>
      <c r="R26" s="288"/>
    </row>
    <row r="27" spans="1:19" s="69" customFormat="1" ht="59.25" customHeight="1" x14ac:dyDescent="0.25">
      <c r="A27" s="88" t="s">
        <v>56</v>
      </c>
      <c r="B27" s="529" t="str">
        <f>'Z2_ZZL-e'!C40</f>
        <v>Wnioskowanie statystyczne</v>
      </c>
      <c r="C27" s="530"/>
      <c r="D27" s="531"/>
      <c r="E27" s="532"/>
      <c r="F27" s="533"/>
      <c r="G27" s="534"/>
      <c r="H27" s="535"/>
      <c r="I27" s="536"/>
      <c r="J27" s="537"/>
      <c r="K27" s="538"/>
      <c r="L27" s="539"/>
      <c r="M27" s="539"/>
      <c r="N27" s="540"/>
      <c r="O27" s="541"/>
      <c r="P27" s="542"/>
      <c r="Q27" s="542"/>
      <c r="R27" s="543"/>
    </row>
    <row r="28" spans="1:19" s="69" customFormat="1" ht="30" customHeight="1" thickBot="1" x14ac:dyDescent="0.3">
      <c r="A28" s="39" t="s">
        <v>57</v>
      </c>
      <c r="B28" s="249">
        <f>'Z2_ZZL-e'!D40</f>
        <v>5</v>
      </c>
      <c r="C28" s="250"/>
      <c r="D28" s="251"/>
      <c r="E28" s="273"/>
      <c r="F28" s="274"/>
      <c r="G28" s="275"/>
      <c r="H28" s="281"/>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44"/>
      <c r="G29" s="130"/>
      <c r="H29" s="131"/>
      <c r="I29" s="142"/>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x14ac:dyDescent="0.25"/>
    <row r="37" spans="2:17" s="69" customFormat="1" x14ac:dyDescent="0.25"/>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pans="1:18" s="69" customFormat="1" x14ac:dyDescent="0.25"/>
    <row r="66" spans="1:18" s="69" customFormat="1" x14ac:dyDescent="0.25"/>
    <row r="67" spans="1:18" s="69" customFormat="1" x14ac:dyDescent="0.25"/>
    <row r="68" spans="1:18" s="69" customFormat="1" x14ac:dyDescent="0.25"/>
    <row r="69" spans="1:18" s="69" customFormat="1" x14ac:dyDescent="0.25"/>
    <row r="70" spans="1:18" x14ac:dyDescent="0.25">
      <c r="A70" s="69"/>
      <c r="B70" s="69"/>
      <c r="C70" s="69"/>
      <c r="D70" s="69"/>
      <c r="E70" s="69"/>
      <c r="F70" s="69"/>
      <c r="G70" s="69"/>
      <c r="H70" s="69"/>
      <c r="I70" s="69"/>
      <c r="J70" s="69"/>
      <c r="K70" s="69"/>
      <c r="L70" s="69"/>
      <c r="M70" s="69"/>
      <c r="N70" s="69"/>
      <c r="O70" s="69"/>
      <c r="P70" s="69"/>
      <c r="Q70" s="69"/>
      <c r="R70" s="69"/>
    </row>
    <row r="71" spans="1:18" x14ac:dyDescent="0.25">
      <c r="A71" s="69"/>
      <c r="B71" s="69"/>
      <c r="C71" s="69"/>
      <c r="D71" s="69"/>
      <c r="E71" s="69"/>
      <c r="F71" s="69"/>
      <c r="G71" s="69"/>
      <c r="H71" s="69"/>
      <c r="I71" s="69"/>
      <c r="J71" s="69"/>
      <c r="K71" s="69"/>
      <c r="L71" s="69"/>
      <c r="M71" s="69"/>
      <c r="N71" s="69"/>
      <c r="O71" s="69"/>
      <c r="P71" s="69"/>
      <c r="Q71" s="69"/>
      <c r="R71" s="69"/>
    </row>
    <row r="72" spans="1:18" x14ac:dyDescent="0.25">
      <c r="A72" s="69"/>
      <c r="B72" s="69"/>
      <c r="C72" s="69"/>
      <c r="D72" s="69"/>
      <c r="E72" s="69"/>
      <c r="F72" s="69"/>
      <c r="G72" s="69"/>
      <c r="H72" s="69"/>
      <c r="I72" s="69"/>
      <c r="J72" s="69"/>
      <c r="K72" s="69"/>
      <c r="L72" s="69"/>
      <c r="M72" s="69"/>
      <c r="N72" s="69"/>
      <c r="O72" s="69"/>
      <c r="P72" s="69"/>
      <c r="Q72" s="69"/>
      <c r="R72" s="69"/>
    </row>
    <row r="73" spans="1:18" x14ac:dyDescent="0.25">
      <c r="A73" s="69"/>
      <c r="B73" s="69"/>
      <c r="C73" s="69"/>
      <c r="D73" s="69"/>
      <c r="E73" s="69"/>
      <c r="F73" s="69"/>
      <c r="G73" s="69"/>
      <c r="H73" s="69"/>
      <c r="I73" s="69"/>
      <c r="J73" s="69"/>
      <c r="K73" s="69"/>
      <c r="L73" s="69"/>
      <c r="M73" s="69"/>
      <c r="N73" s="69"/>
      <c r="O73" s="69"/>
      <c r="P73" s="69"/>
      <c r="Q73" s="69"/>
      <c r="R73" s="69"/>
    </row>
  </sheetData>
  <sheetProtection algorithmName="SHA-512" hashValue="4zwBndpYmm14tr5fO4W6g6a2Tmip50Qpi45g00SdIElXMeU7wtgZk3aZ0mIOH8VYqwrbKdEHS0xwaPh90snS+w==" saltValue="aMg4zPA7mzj0HGq6stWulA=="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20195EF0-8CF9-4641-8BE7-A6F93F6E2439}">
      <formula1>20</formula1>
      <formula2>1200</formula2>
    </dataValidation>
    <dataValidation type="list" allowBlank="1" showInputMessage="1" showErrorMessage="1" sqref="K6:L6" xr:uid="{F224D762-0170-41E1-B77D-A88066023C9E}">
      <formula1>STATUS</formula1>
    </dataValidation>
  </dataValidations>
  <hyperlinks>
    <hyperlink ref="C29" r:id="rId1" xr:uid="{6EED408B-64F9-4C5F-8672-3BD2D2BFFB56}"/>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6C9D-CD03-4890-905D-968F520B36DF}">
  <sheetPr codeName="Arkusz5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'Z2_ZZL-e'!B39</f>
        <v>Moduł Z2/8</v>
      </c>
      <c r="B3" s="398"/>
      <c r="C3" s="398"/>
      <c r="D3" s="402" t="str">
        <f>'Z2_ZZL-e'!C39</f>
        <v>Metody ilościowe w zarządzaniu</v>
      </c>
      <c r="E3" s="403"/>
      <c r="F3" s="403"/>
      <c r="G3" s="403"/>
      <c r="H3" s="403"/>
      <c r="I3" s="404"/>
      <c r="J3" s="3"/>
      <c r="K3" s="3"/>
      <c r="L3" s="4"/>
      <c r="M3" s="4"/>
      <c r="N3" s="4"/>
      <c r="O3" s="4"/>
      <c r="P3" s="4"/>
      <c r="Q3" s="4"/>
      <c r="R3" s="4"/>
    </row>
    <row r="4" spans="1:19" ht="18.75" thickBot="1" x14ac:dyDescent="0.3">
      <c r="A4" s="296" t="s">
        <v>55</v>
      </c>
      <c r="B4" s="296"/>
      <c r="C4" s="296"/>
      <c r="D4" s="399" t="str">
        <f>'Z2_ZZL-e'!B40</f>
        <v>Kurs 8.1.</v>
      </c>
      <c r="E4" s="400"/>
      <c r="F4" s="400"/>
      <c r="G4" s="400"/>
      <c r="H4" s="400"/>
      <c r="I4" s="401"/>
      <c r="J4" s="3"/>
      <c r="K4" s="3"/>
      <c r="L4" s="4"/>
      <c r="M4" s="4"/>
      <c r="N4" s="4"/>
      <c r="O4" s="4"/>
      <c r="P4" s="4"/>
      <c r="Q4" s="4"/>
      <c r="R4" s="4"/>
    </row>
    <row r="5" spans="1:19" ht="23.25" thickBot="1" x14ac:dyDescent="0.3">
      <c r="A5" s="297" t="s">
        <v>56</v>
      </c>
      <c r="B5" s="297"/>
      <c r="C5" s="297"/>
      <c r="D5" s="298" t="str">
        <f>'Z2_ZZL-e'!C40</f>
        <v>Wnioskowanie statystyczne</v>
      </c>
      <c r="E5" s="298"/>
      <c r="F5" s="298"/>
      <c r="G5" s="298"/>
      <c r="H5" s="298"/>
      <c r="I5" s="298"/>
      <c r="J5" s="298"/>
      <c r="K5" s="298"/>
      <c r="L5" s="299" t="s">
        <v>41</v>
      </c>
      <c r="M5" s="299"/>
      <c r="N5" s="74">
        <f>'Z2_ZZL-e'!D40</f>
        <v>5</v>
      </c>
      <c r="O5" s="299" t="s">
        <v>42</v>
      </c>
      <c r="P5" s="299"/>
      <c r="Q5" s="300" t="str">
        <f>'Z2_ZZL-e'!F39</f>
        <v>dr M. Bzunek</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(8)'!G6</f>
        <v>I</v>
      </c>
      <c r="H7" s="120" t="s">
        <v>46</v>
      </c>
      <c r="I7" s="40">
        <f>'M (8)'!I6</f>
        <v>1</v>
      </c>
      <c r="J7" s="219" t="s">
        <v>230</v>
      </c>
      <c r="K7" s="220"/>
      <c r="L7" s="406" t="s">
        <v>47</v>
      </c>
      <c r="M7" s="407"/>
      <c r="N7" s="7" t="s">
        <v>48</v>
      </c>
      <c r="O7" s="320" t="s">
        <v>49</v>
      </c>
      <c r="P7" s="320"/>
      <c r="Q7" s="321" t="s">
        <v>50</v>
      </c>
      <c r="R7" s="321"/>
      <c r="S7" s="75">
        <f>'Z2_ZZL-e'!G40</f>
        <v>28</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454</v>
      </c>
      <c r="C14" s="657"/>
      <c r="D14" s="657"/>
      <c r="E14" s="657"/>
      <c r="F14" s="657"/>
      <c r="G14" s="657"/>
      <c r="H14" s="657"/>
      <c r="I14" s="657"/>
      <c r="J14" s="657"/>
      <c r="K14" s="657"/>
      <c r="L14" s="657"/>
      <c r="M14" s="658"/>
      <c r="N14" s="659" t="s">
        <v>152</v>
      </c>
      <c r="O14" s="660"/>
      <c r="P14" s="660"/>
      <c r="Q14" s="660"/>
      <c r="R14" s="660"/>
      <c r="S14" s="661"/>
    </row>
    <row r="15" spans="1:19" ht="15" customHeight="1" x14ac:dyDescent="0.25">
      <c r="A15" s="302"/>
      <c r="B15" s="468"/>
      <c r="C15" s="664"/>
      <c r="D15" s="664"/>
      <c r="E15" s="664"/>
      <c r="F15" s="664"/>
      <c r="G15" s="664"/>
      <c r="H15" s="664"/>
      <c r="I15" s="664"/>
      <c r="J15" s="664"/>
      <c r="K15" s="664"/>
      <c r="L15" s="664"/>
      <c r="M15" s="470"/>
      <c r="N15" s="477"/>
      <c r="O15" s="478"/>
      <c r="P15" s="478"/>
      <c r="Q15" s="478"/>
      <c r="R15" s="478"/>
      <c r="S15" s="479"/>
    </row>
    <row r="16" spans="1:19" ht="15" customHeight="1" x14ac:dyDescent="0.25">
      <c r="A16" s="302"/>
      <c r="B16" s="468"/>
      <c r="C16" s="664"/>
      <c r="D16" s="664"/>
      <c r="E16" s="664"/>
      <c r="F16" s="664"/>
      <c r="G16" s="664"/>
      <c r="H16" s="664"/>
      <c r="I16" s="664"/>
      <c r="J16" s="664"/>
      <c r="K16" s="664"/>
      <c r="L16" s="664"/>
      <c r="M16" s="470"/>
      <c r="N16" s="477"/>
      <c r="O16" s="478"/>
      <c r="P16" s="478"/>
      <c r="Q16" s="478"/>
      <c r="R16" s="478"/>
      <c r="S16" s="479"/>
    </row>
    <row r="17" spans="1:19" ht="15" customHeight="1" x14ac:dyDescent="0.25">
      <c r="A17" s="302"/>
      <c r="B17" s="468"/>
      <c r="C17" s="664"/>
      <c r="D17" s="664"/>
      <c r="E17" s="664"/>
      <c r="F17" s="664"/>
      <c r="G17" s="664"/>
      <c r="H17" s="664"/>
      <c r="I17" s="664"/>
      <c r="J17" s="664"/>
      <c r="K17" s="664"/>
      <c r="L17" s="664"/>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455</v>
      </c>
      <c r="C19" s="466"/>
      <c r="D19" s="466"/>
      <c r="E19" s="466"/>
      <c r="F19" s="466"/>
      <c r="G19" s="466"/>
      <c r="H19" s="466"/>
      <c r="I19" s="466"/>
      <c r="J19" s="466"/>
      <c r="K19" s="466"/>
      <c r="L19" s="466"/>
      <c r="M19" s="467"/>
      <c r="N19" s="474" t="s">
        <v>149</v>
      </c>
      <c r="O19" s="475"/>
      <c r="P19" s="475"/>
      <c r="Q19" s="475"/>
      <c r="R19" s="475"/>
      <c r="S19" s="476"/>
    </row>
    <row r="20" spans="1:19" ht="15" customHeight="1" x14ac:dyDescent="0.25">
      <c r="A20" s="302"/>
      <c r="B20" s="468"/>
      <c r="C20" s="664"/>
      <c r="D20" s="664"/>
      <c r="E20" s="664"/>
      <c r="F20" s="664"/>
      <c r="G20" s="664"/>
      <c r="H20" s="664"/>
      <c r="I20" s="664"/>
      <c r="J20" s="664"/>
      <c r="K20" s="664"/>
      <c r="L20" s="664"/>
      <c r="M20" s="470"/>
      <c r="N20" s="477" t="s">
        <v>152</v>
      </c>
      <c r="O20" s="478"/>
      <c r="P20" s="478"/>
      <c r="Q20" s="478"/>
      <c r="R20" s="478"/>
      <c r="S20" s="479"/>
    </row>
    <row r="21" spans="1:19" ht="15" customHeight="1" x14ac:dyDescent="0.25">
      <c r="A21" s="302"/>
      <c r="B21" s="468"/>
      <c r="C21" s="664"/>
      <c r="D21" s="664"/>
      <c r="E21" s="664"/>
      <c r="F21" s="664"/>
      <c r="G21" s="664"/>
      <c r="H21" s="664"/>
      <c r="I21" s="664"/>
      <c r="J21" s="664"/>
      <c r="K21" s="664"/>
      <c r="L21" s="664"/>
      <c r="M21" s="470"/>
      <c r="N21" s="477"/>
      <c r="O21" s="478"/>
      <c r="P21" s="478"/>
      <c r="Q21" s="478"/>
      <c r="R21" s="478"/>
      <c r="S21" s="479"/>
    </row>
    <row r="22" spans="1:19" ht="15" customHeight="1" x14ac:dyDescent="0.25">
      <c r="A22" s="302"/>
      <c r="B22" s="468"/>
      <c r="C22" s="664"/>
      <c r="D22" s="664"/>
      <c r="E22" s="664"/>
      <c r="F22" s="664"/>
      <c r="G22" s="664"/>
      <c r="H22" s="664"/>
      <c r="I22" s="664"/>
      <c r="J22" s="664"/>
      <c r="K22" s="664"/>
      <c r="L22" s="664"/>
      <c r="M22" s="470"/>
      <c r="N22" s="477"/>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456</v>
      </c>
      <c r="C24" s="466"/>
      <c r="D24" s="466"/>
      <c r="E24" s="466"/>
      <c r="F24" s="466"/>
      <c r="G24" s="466"/>
      <c r="H24" s="466"/>
      <c r="I24" s="466"/>
      <c r="J24" s="466"/>
      <c r="K24" s="466"/>
      <c r="L24" s="466"/>
      <c r="M24" s="467"/>
      <c r="N24" s="474" t="s">
        <v>152</v>
      </c>
      <c r="O24" s="475"/>
      <c r="P24" s="475"/>
      <c r="Q24" s="475"/>
      <c r="R24" s="475"/>
      <c r="S24" s="476"/>
    </row>
    <row r="25" spans="1:19" ht="15" customHeight="1" x14ac:dyDescent="0.25">
      <c r="A25" s="302"/>
      <c r="B25" s="468"/>
      <c r="C25" s="664"/>
      <c r="D25" s="664"/>
      <c r="E25" s="664"/>
      <c r="F25" s="664"/>
      <c r="G25" s="664"/>
      <c r="H25" s="664"/>
      <c r="I25" s="664"/>
      <c r="J25" s="664"/>
      <c r="K25" s="664"/>
      <c r="L25" s="664"/>
      <c r="M25" s="470"/>
      <c r="N25" s="477"/>
      <c r="O25" s="478"/>
      <c r="P25" s="478"/>
      <c r="Q25" s="478"/>
      <c r="R25" s="478"/>
      <c r="S25" s="479"/>
    </row>
    <row r="26" spans="1:19" ht="15" customHeight="1" x14ac:dyDescent="0.25">
      <c r="A26" s="302"/>
      <c r="B26" s="468"/>
      <c r="C26" s="664"/>
      <c r="D26" s="664"/>
      <c r="E26" s="664"/>
      <c r="F26" s="664"/>
      <c r="G26" s="664"/>
      <c r="H26" s="664"/>
      <c r="I26" s="664"/>
      <c r="J26" s="664"/>
      <c r="K26" s="664"/>
      <c r="L26" s="664"/>
      <c r="M26" s="470"/>
      <c r="N26" s="477"/>
      <c r="O26" s="478"/>
      <c r="P26" s="478"/>
      <c r="Q26" s="478"/>
      <c r="R26" s="478"/>
      <c r="S26" s="479"/>
    </row>
    <row r="27" spans="1:19" ht="15" customHeight="1" x14ac:dyDescent="0.25">
      <c r="A27" s="302"/>
      <c r="B27" s="468"/>
      <c r="C27" s="664"/>
      <c r="D27" s="664"/>
      <c r="E27" s="664"/>
      <c r="F27" s="664"/>
      <c r="G27" s="664"/>
      <c r="H27" s="664"/>
      <c r="I27" s="664"/>
      <c r="J27" s="664"/>
      <c r="K27" s="664"/>
      <c r="L27" s="664"/>
      <c r="M27" s="470"/>
      <c r="N27" s="477"/>
      <c r="O27" s="478"/>
      <c r="P27" s="478"/>
      <c r="Q27" s="478"/>
      <c r="R27" s="478"/>
      <c r="S27" s="479"/>
    </row>
    <row r="28" spans="1:19" ht="15" customHeight="1" thickBot="1" x14ac:dyDescent="0.3">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664"/>
      <c r="D30" s="664"/>
      <c r="E30" s="664"/>
      <c r="F30" s="664"/>
      <c r="G30" s="664"/>
      <c r="H30" s="664"/>
      <c r="I30" s="664"/>
      <c r="J30" s="664"/>
      <c r="K30" s="664"/>
      <c r="L30" s="664"/>
      <c r="M30" s="470"/>
      <c r="N30" s="477"/>
      <c r="O30" s="478"/>
      <c r="P30" s="478"/>
      <c r="Q30" s="478"/>
      <c r="R30" s="478"/>
      <c r="S30" s="479"/>
    </row>
    <row r="31" spans="1:19" ht="15" hidden="1" customHeight="1" x14ac:dyDescent="0.25">
      <c r="A31" s="302"/>
      <c r="B31" s="468"/>
      <c r="C31" s="664"/>
      <c r="D31" s="664"/>
      <c r="E31" s="664"/>
      <c r="F31" s="664"/>
      <c r="G31" s="664"/>
      <c r="H31" s="664"/>
      <c r="I31" s="664"/>
      <c r="J31" s="664"/>
      <c r="K31" s="664"/>
      <c r="L31" s="664"/>
      <c r="M31" s="470"/>
      <c r="N31" s="477"/>
      <c r="O31" s="478"/>
      <c r="P31" s="478"/>
      <c r="Q31" s="478"/>
      <c r="R31" s="478"/>
      <c r="S31" s="479"/>
    </row>
    <row r="32" spans="1:19" ht="15" hidden="1" customHeight="1" x14ac:dyDescent="0.25">
      <c r="A32" s="302"/>
      <c r="B32" s="468"/>
      <c r="C32" s="664"/>
      <c r="D32" s="664"/>
      <c r="E32" s="664"/>
      <c r="F32" s="664"/>
      <c r="G32" s="664"/>
      <c r="H32" s="664"/>
      <c r="I32" s="664"/>
      <c r="J32" s="664"/>
      <c r="K32" s="664"/>
      <c r="L32" s="664"/>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457</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664"/>
      <c r="D35" s="664"/>
      <c r="E35" s="664"/>
      <c r="F35" s="664"/>
      <c r="G35" s="664"/>
      <c r="H35" s="664"/>
      <c r="I35" s="664"/>
      <c r="J35" s="664"/>
      <c r="K35" s="664"/>
      <c r="L35" s="664"/>
      <c r="M35" s="470"/>
      <c r="N35" s="477" t="s">
        <v>165</v>
      </c>
      <c r="O35" s="478"/>
      <c r="P35" s="478"/>
      <c r="Q35" s="478"/>
      <c r="R35" s="478"/>
      <c r="S35" s="479"/>
    </row>
    <row r="36" spans="1:19" ht="15" customHeight="1" x14ac:dyDescent="0.25">
      <c r="A36" s="308"/>
      <c r="B36" s="468"/>
      <c r="C36" s="664"/>
      <c r="D36" s="664"/>
      <c r="E36" s="664"/>
      <c r="F36" s="664"/>
      <c r="G36" s="664"/>
      <c r="H36" s="664"/>
      <c r="I36" s="664"/>
      <c r="J36" s="664"/>
      <c r="K36" s="664"/>
      <c r="L36" s="664"/>
      <c r="M36" s="470"/>
      <c r="N36" s="477" t="s">
        <v>167</v>
      </c>
      <c r="O36" s="478"/>
      <c r="P36" s="478"/>
      <c r="Q36" s="478"/>
      <c r="R36" s="478"/>
      <c r="S36" s="479"/>
    </row>
    <row r="37" spans="1:19" ht="15" customHeight="1" x14ac:dyDescent="0.25">
      <c r="A37" s="308"/>
      <c r="B37" s="468"/>
      <c r="C37" s="664"/>
      <c r="D37" s="664"/>
      <c r="E37" s="664"/>
      <c r="F37" s="664"/>
      <c r="G37" s="664"/>
      <c r="H37" s="664"/>
      <c r="I37" s="664"/>
      <c r="J37" s="664"/>
      <c r="K37" s="664"/>
      <c r="L37" s="664"/>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458</v>
      </c>
      <c r="C39" s="466"/>
      <c r="D39" s="466"/>
      <c r="E39" s="466"/>
      <c r="F39" s="466"/>
      <c r="G39" s="466"/>
      <c r="H39" s="466"/>
      <c r="I39" s="466"/>
      <c r="J39" s="466"/>
      <c r="K39" s="466"/>
      <c r="L39" s="466"/>
      <c r="M39" s="467"/>
      <c r="N39" s="474" t="s">
        <v>166</v>
      </c>
      <c r="O39" s="475"/>
      <c r="P39" s="475"/>
      <c r="Q39" s="475"/>
      <c r="R39" s="475"/>
      <c r="S39" s="476"/>
    </row>
    <row r="40" spans="1:19" ht="15" customHeight="1" x14ac:dyDescent="0.25">
      <c r="A40" s="308"/>
      <c r="B40" s="468"/>
      <c r="C40" s="664"/>
      <c r="D40" s="664"/>
      <c r="E40" s="664"/>
      <c r="F40" s="664"/>
      <c r="G40" s="664"/>
      <c r="H40" s="664"/>
      <c r="I40" s="664"/>
      <c r="J40" s="664"/>
      <c r="K40" s="664"/>
      <c r="L40" s="664"/>
      <c r="M40" s="470"/>
      <c r="N40" s="477" t="s">
        <v>167</v>
      </c>
      <c r="O40" s="478"/>
      <c r="P40" s="478"/>
      <c r="Q40" s="478"/>
      <c r="R40" s="478"/>
      <c r="S40" s="479"/>
    </row>
    <row r="41" spans="1:19" ht="15" customHeight="1" x14ac:dyDescent="0.25">
      <c r="A41" s="308"/>
      <c r="B41" s="468"/>
      <c r="C41" s="664"/>
      <c r="D41" s="664"/>
      <c r="E41" s="664"/>
      <c r="F41" s="664"/>
      <c r="G41" s="664"/>
      <c r="H41" s="664"/>
      <c r="I41" s="664"/>
      <c r="J41" s="664"/>
      <c r="K41" s="664"/>
      <c r="L41" s="664"/>
      <c r="M41" s="470"/>
      <c r="N41" s="477" t="s">
        <v>175</v>
      </c>
      <c r="O41" s="478"/>
      <c r="P41" s="478"/>
      <c r="Q41" s="478"/>
      <c r="R41" s="478"/>
      <c r="S41" s="479"/>
    </row>
    <row r="42" spans="1:19" ht="15" customHeight="1" x14ac:dyDescent="0.25">
      <c r="A42" s="308"/>
      <c r="B42" s="468"/>
      <c r="C42" s="664"/>
      <c r="D42" s="664"/>
      <c r="E42" s="664"/>
      <c r="F42" s="664"/>
      <c r="G42" s="664"/>
      <c r="H42" s="664"/>
      <c r="I42" s="664"/>
      <c r="J42" s="664"/>
      <c r="K42" s="664"/>
      <c r="L42" s="664"/>
      <c r="M42" s="470"/>
      <c r="N42" s="477"/>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459</v>
      </c>
      <c r="C44" s="466"/>
      <c r="D44" s="466"/>
      <c r="E44" s="466"/>
      <c r="F44" s="466"/>
      <c r="G44" s="466"/>
      <c r="H44" s="466"/>
      <c r="I44" s="466"/>
      <c r="J44" s="466"/>
      <c r="K44" s="466"/>
      <c r="L44" s="466"/>
      <c r="M44" s="467"/>
      <c r="N44" s="474" t="s">
        <v>165</v>
      </c>
      <c r="O44" s="475"/>
      <c r="P44" s="475"/>
      <c r="Q44" s="475"/>
      <c r="R44" s="475"/>
      <c r="S44" s="476"/>
    </row>
    <row r="45" spans="1:19" ht="15" customHeight="1" x14ac:dyDescent="0.25">
      <c r="A45" s="308"/>
      <c r="B45" s="468"/>
      <c r="C45" s="664"/>
      <c r="D45" s="664"/>
      <c r="E45" s="664"/>
      <c r="F45" s="664"/>
      <c r="G45" s="664"/>
      <c r="H45" s="664"/>
      <c r="I45" s="664"/>
      <c r="J45" s="664"/>
      <c r="K45" s="664"/>
      <c r="L45" s="664"/>
      <c r="M45" s="470"/>
      <c r="N45" s="477" t="s">
        <v>166</v>
      </c>
      <c r="O45" s="478"/>
      <c r="P45" s="478"/>
      <c r="Q45" s="478"/>
      <c r="R45" s="478"/>
      <c r="S45" s="479"/>
    </row>
    <row r="46" spans="1:19" ht="15" customHeight="1" x14ac:dyDescent="0.25">
      <c r="A46" s="308"/>
      <c r="B46" s="468"/>
      <c r="C46" s="664"/>
      <c r="D46" s="664"/>
      <c r="E46" s="664"/>
      <c r="F46" s="664"/>
      <c r="G46" s="664"/>
      <c r="H46" s="664"/>
      <c r="I46" s="664"/>
      <c r="J46" s="664"/>
      <c r="K46" s="664"/>
      <c r="L46" s="664"/>
      <c r="M46" s="470"/>
      <c r="N46" s="477" t="s">
        <v>175</v>
      </c>
      <c r="O46" s="478"/>
      <c r="P46" s="478"/>
      <c r="Q46" s="478"/>
      <c r="R46" s="478"/>
      <c r="S46" s="479"/>
    </row>
    <row r="47" spans="1:19" ht="15" customHeight="1" x14ac:dyDescent="0.25">
      <c r="A47" s="308"/>
      <c r="B47" s="468"/>
      <c r="C47" s="664"/>
      <c r="D47" s="664"/>
      <c r="E47" s="664"/>
      <c r="F47" s="664"/>
      <c r="G47" s="664"/>
      <c r="H47" s="664"/>
      <c r="I47" s="664"/>
      <c r="J47" s="664"/>
      <c r="K47" s="664"/>
      <c r="L47" s="664"/>
      <c r="M47" s="470"/>
      <c r="N47" s="477"/>
      <c r="O47" s="478"/>
      <c r="P47" s="478"/>
      <c r="Q47" s="478"/>
      <c r="R47" s="478"/>
      <c r="S47" s="479"/>
    </row>
    <row r="48" spans="1:19" ht="15" customHeight="1" thickBot="1" x14ac:dyDescent="0.3">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664"/>
      <c r="D50" s="664"/>
      <c r="E50" s="664"/>
      <c r="F50" s="664"/>
      <c r="G50" s="664"/>
      <c r="H50" s="664"/>
      <c r="I50" s="664"/>
      <c r="J50" s="664"/>
      <c r="K50" s="664"/>
      <c r="L50" s="664"/>
      <c r="M50" s="470"/>
      <c r="N50" s="477"/>
      <c r="O50" s="478"/>
      <c r="P50" s="478"/>
      <c r="Q50" s="478"/>
      <c r="R50" s="478"/>
      <c r="S50" s="479"/>
    </row>
    <row r="51" spans="1:19" ht="15" hidden="1" customHeight="1" x14ac:dyDescent="0.25">
      <c r="A51" s="308"/>
      <c r="B51" s="468"/>
      <c r="C51" s="664"/>
      <c r="D51" s="664"/>
      <c r="E51" s="664"/>
      <c r="F51" s="664"/>
      <c r="G51" s="664"/>
      <c r="H51" s="664"/>
      <c r="I51" s="664"/>
      <c r="J51" s="664"/>
      <c r="K51" s="664"/>
      <c r="L51" s="664"/>
      <c r="M51" s="470"/>
      <c r="N51" s="477"/>
      <c r="O51" s="478"/>
      <c r="P51" s="478"/>
      <c r="Q51" s="478"/>
      <c r="R51" s="478"/>
      <c r="S51" s="479"/>
    </row>
    <row r="52" spans="1:19" ht="15" hidden="1" customHeight="1" x14ac:dyDescent="0.25">
      <c r="A52" s="308"/>
      <c r="B52" s="468"/>
      <c r="C52" s="664"/>
      <c r="D52" s="664"/>
      <c r="E52" s="664"/>
      <c r="F52" s="664"/>
      <c r="G52" s="664"/>
      <c r="H52" s="664"/>
      <c r="I52" s="664"/>
      <c r="J52" s="664"/>
      <c r="K52" s="664"/>
      <c r="L52" s="664"/>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301" t="s">
        <v>64</v>
      </c>
      <c r="B54" s="656" t="s">
        <v>460</v>
      </c>
      <c r="C54" s="657"/>
      <c r="D54" s="657"/>
      <c r="E54" s="657"/>
      <c r="F54" s="657"/>
      <c r="G54" s="657"/>
      <c r="H54" s="657"/>
      <c r="I54" s="657"/>
      <c r="J54" s="657"/>
      <c r="K54" s="657"/>
      <c r="L54" s="657"/>
      <c r="M54" s="658"/>
      <c r="N54" s="659" t="s">
        <v>183</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t="s">
        <v>185</v>
      </c>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t="s">
        <v>461</v>
      </c>
      <c r="C59" s="466"/>
      <c r="D59" s="466"/>
      <c r="E59" s="466"/>
      <c r="F59" s="466"/>
      <c r="G59" s="466"/>
      <c r="H59" s="466"/>
      <c r="I59" s="466"/>
      <c r="J59" s="466"/>
      <c r="K59" s="466"/>
      <c r="L59" s="466"/>
      <c r="M59" s="467"/>
      <c r="N59" s="474" t="s">
        <v>184</v>
      </c>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t="s">
        <v>185</v>
      </c>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customHeight="1" x14ac:dyDescent="0.25">
      <c r="A64" s="302"/>
      <c r="B64" s="465" t="s">
        <v>462</v>
      </c>
      <c r="C64" s="466"/>
      <c r="D64" s="466"/>
      <c r="E64" s="466"/>
      <c r="F64" s="466"/>
      <c r="G64" s="466"/>
      <c r="H64" s="466"/>
      <c r="I64" s="466"/>
      <c r="J64" s="466"/>
      <c r="K64" s="466"/>
      <c r="L64" s="466"/>
      <c r="M64" s="467"/>
      <c r="N64" s="474" t="s">
        <v>186</v>
      </c>
      <c r="O64" s="475"/>
      <c r="P64" s="475"/>
      <c r="Q64" s="475"/>
      <c r="R64" s="475"/>
      <c r="S64" s="526"/>
    </row>
    <row r="65" spans="1:19" ht="15" customHeight="1" x14ac:dyDescent="0.25">
      <c r="A65" s="302"/>
      <c r="B65" s="468"/>
      <c r="C65" s="469"/>
      <c r="D65" s="469"/>
      <c r="E65" s="469"/>
      <c r="F65" s="469"/>
      <c r="G65" s="469"/>
      <c r="H65" s="469"/>
      <c r="I65" s="469"/>
      <c r="J65" s="469"/>
      <c r="K65" s="469"/>
      <c r="L65" s="469"/>
      <c r="M65" s="470"/>
      <c r="N65" s="477" t="s">
        <v>187</v>
      </c>
      <c r="O65" s="478"/>
      <c r="P65" s="478"/>
      <c r="Q65" s="478"/>
      <c r="R65" s="478"/>
      <c r="S65" s="527"/>
    </row>
    <row r="66" spans="1:19" ht="15" customHeight="1" x14ac:dyDescent="0.25">
      <c r="A66" s="302"/>
      <c r="B66" s="468"/>
      <c r="C66" s="469"/>
      <c r="D66" s="469"/>
      <c r="E66" s="469"/>
      <c r="F66" s="469"/>
      <c r="G66" s="469"/>
      <c r="H66" s="469"/>
      <c r="I66" s="469"/>
      <c r="J66" s="469"/>
      <c r="K66" s="469"/>
      <c r="L66" s="469"/>
      <c r="M66" s="470"/>
      <c r="N66" s="477" t="s">
        <v>189</v>
      </c>
      <c r="O66" s="478"/>
      <c r="P66" s="478"/>
      <c r="Q66" s="478"/>
      <c r="R66" s="478"/>
      <c r="S66" s="527"/>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'Z2_ZZL-e'!G40</f>
        <v>28</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28</v>
      </c>
      <c r="H72" s="422"/>
      <c r="I72" s="423"/>
      <c r="J72" s="389"/>
      <c r="K72" s="431"/>
      <c r="L72" s="667" t="s">
        <v>69</v>
      </c>
      <c r="M72" s="668"/>
      <c r="N72" s="668"/>
      <c r="O72" s="668"/>
      <c r="P72" s="668"/>
      <c r="Q72" s="668"/>
      <c r="R72" s="668"/>
      <c r="S72" s="669"/>
    </row>
    <row r="73" spans="1:19" ht="15" customHeight="1" x14ac:dyDescent="0.25">
      <c r="A73" s="302"/>
      <c r="B73" s="391" t="s">
        <v>69</v>
      </c>
      <c r="C73" s="392"/>
      <c r="D73" s="392"/>
      <c r="E73" s="392"/>
      <c r="F73" s="393"/>
      <c r="G73" s="418">
        <v>4</v>
      </c>
      <c r="H73" s="419"/>
      <c r="I73" s="420"/>
      <c r="J73" s="389"/>
      <c r="K73" s="431"/>
      <c r="L73" s="667" t="s">
        <v>93</v>
      </c>
      <c r="M73" s="668"/>
      <c r="N73" s="668"/>
      <c r="O73" s="668"/>
      <c r="P73" s="668"/>
      <c r="Q73" s="668"/>
      <c r="R73" s="668"/>
      <c r="S73" s="669"/>
    </row>
    <row r="74" spans="1:19" ht="15" customHeight="1" x14ac:dyDescent="0.25">
      <c r="A74" s="302"/>
      <c r="B74" s="391" t="s">
        <v>70</v>
      </c>
      <c r="C74" s="392"/>
      <c r="D74" s="392"/>
      <c r="E74" s="392"/>
      <c r="F74" s="393"/>
      <c r="G74" s="418"/>
      <c r="H74" s="419"/>
      <c r="I74" s="420"/>
      <c r="J74" s="389"/>
      <c r="K74" s="431"/>
      <c r="L74" s="667" t="s">
        <v>120</v>
      </c>
      <c r="M74" s="668"/>
      <c r="N74" s="668"/>
      <c r="O74" s="668"/>
      <c r="P74" s="668"/>
      <c r="Q74" s="668"/>
      <c r="R74" s="668"/>
      <c r="S74" s="669"/>
    </row>
    <row r="75" spans="1:19" ht="15" customHeight="1" x14ac:dyDescent="0.25">
      <c r="A75" s="302"/>
      <c r="B75" s="391" t="s">
        <v>71</v>
      </c>
      <c r="C75" s="392"/>
      <c r="D75" s="392"/>
      <c r="E75" s="392"/>
      <c r="F75" s="393"/>
      <c r="G75" s="418">
        <f>'Z2_ZZL-e'!H40</f>
        <v>14</v>
      </c>
      <c r="H75" s="419"/>
      <c r="I75" s="420"/>
      <c r="J75" s="389"/>
      <c r="K75" s="431"/>
      <c r="L75" s="667" t="s">
        <v>103</v>
      </c>
      <c r="M75" s="668"/>
      <c r="N75" s="668"/>
      <c r="O75" s="668"/>
      <c r="P75" s="668"/>
      <c r="Q75" s="668"/>
      <c r="R75" s="668"/>
      <c r="S75" s="669"/>
    </row>
    <row r="76" spans="1:19" ht="15" customHeight="1" x14ac:dyDescent="0.25">
      <c r="A76" s="302"/>
      <c r="B76" s="391" t="s">
        <v>72</v>
      </c>
      <c r="C76" s="392"/>
      <c r="D76" s="392"/>
      <c r="E76" s="392"/>
      <c r="F76" s="393"/>
      <c r="G76" s="418">
        <v>8</v>
      </c>
      <c r="H76" s="419"/>
      <c r="I76" s="420"/>
      <c r="J76" s="389"/>
      <c r="K76" s="431"/>
      <c r="L76" s="667" t="s">
        <v>119</v>
      </c>
      <c r="M76" s="668"/>
      <c r="N76" s="668"/>
      <c r="O76" s="668"/>
      <c r="P76" s="668"/>
      <c r="Q76" s="668"/>
      <c r="R76" s="668"/>
      <c r="S76" s="669"/>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667" t="s">
        <v>92</v>
      </c>
      <c r="M81" s="668"/>
      <c r="N81" s="668"/>
      <c r="O81" s="668"/>
      <c r="P81" s="668"/>
      <c r="Q81" s="668"/>
      <c r="R81" s="668"/>
      <c r="S81" s="669"/>
    </row>
    <row r="82" spans="1:19" ht="15" customHeight="1" x14ac:dyDescent="0.25">
      <c r="A82" s="302"/>
      <c r="B82" s="391" t="s">
        <v>78</v>
      </c>
      <c r="C82" s="392"/>
      <c r="D82" s="392"/>
      <c r="E82" s="392"/>
      <c r="F82" s="393"/>
      <c r="G82" s="418">
        <v>2</v>
      </c>
      <c r="H82" s="419"/>
      <c r="I82" s="420"/>
      <c r="J82" s="389"/>
      <c r="K82" s="431"/>
      <c r="L82" s="667" t="s">
        <v>119</v>
      </c>
      <c r="M82" s="668"/>
      <c r="N82" s="668"/>
      <c r="O82" s="668"/>
      <c r="P82" s="668"/>
      <c r="Q82" s="668"/>
      <c r="R82" s="668"/>
      <c r="S82" s="669"/>
    </row>
    <row r="83" spans="1:19" ht="15" customHeight="1" x14ac:dyDescent="0.25">
      <c r="A83" s="302"/>
      <c r="B83" s="391" t="s">
        <v>79</v>
      </c>
      <c r="C83" s="392"/>
      <c r="D83" s="392"/>
      <c r="E83" s="392"/>
      <c r="F83" s="393"/>
      <c r="G83" s="418"/>
      <c r="H83" s="419"/>
      <c r="I83" s="420"/>
      <c r="J83" s="389"/>
      <c r="K83" s="431"/>
      <c r="L83" s="667" t="s">
        <v>284</v>
      </c>
      <c r="M83" s="668"/>
      <c r="N83" s="668"/>
      <c r="O83" s="668"/>
      <c r="P83" s="668"/>
      <c r="Q83" s="668"/>
      <c r="R83" s="668"/>
      <c r="S83" s="669"/>
    </row>
    <row r="84" spans="1:19" ht="15" customHeight="1" x14ac:dyDescent="0.25">
      <c r="A84" s="302"/>
      <c r="B84" s="448" t="s">
        <v>80</v>
      </c>
      <c r="C84" s="449"/>
      <c r="D84" s="449"/>
      <c r="E84" s="449"/>
      <c r="F84" s="450"/>
      <c r="G84" s="445">
        <f>'Z2_ZZL-e'!J40</f>
        <v>97</v>
      </c>
      <c r="H84" s="446"/>
      <c r="I84" s="447"/>
      <c r="J84" s="389"/>
      <c r="K84" s="431"/>
      <c r="L84" s="415" t="s">
        <v>99</v>
      </c>
      <c r="M84" s="416"/>
      <c r="N84" s="416"/>
      <c r="O84" s="416"/>
      <c r="P84" s="416"/>
      <c r="Q84" s="416"/>
      <c r="R84" s="416"/>
      <c r="S84" s="417"/>
    </row>
    <row r="85" spans="1:19" ht="15" customHeight="1" x14ac:dyDescent="0.25">
      <c r="A85" s="302"/>
      <c r="B85" s="458" t="s">
        <v>146</v>
      </c>
      <c r="C85" s="459"/>
      <c r="D85" s="459"/>
      <c r="E85" s="459"/>
      <c r="F85" s="460"/>
      <c r="G85" s="421">
        <f>SUM(G84,G71)</f>
        <v>125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'Z2_ZZL-e'!E40</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91</v>
      </c>
      <c r="C90" s="355"/>
      <c r="D90" s="355"/>
      <c r="E90" s="356"/>
      <c r="F90" s="357">
        <v>70</v>
      </c>
      <c r="G90" s="358"/>
      <c r="H90" s="358"/>
      <c r="I90" s="359"/>
      <c r="J90" s="332"/>
      <c r="K90" s="345"/>
      <c r="L90" s="336" t="s">
        <v>233</v>
      </c>
      <c r="M90" s="337"/>
      <c r="N90" s="337"/>
      <c r="O90" s="337"/>
      <c r="P90" s="337"/>
      <c r="Q90" s="337"/>
      <c r="R90" s="337"/>
      <c r="S90" s="338"/>
    </row>
    <row r="91" spans="1:19" ht="15" customHeight="1" x14ac:dyDescent="0.25">
      <c r="A91" s="328"/>
      <c r="B91" s="354" t="s">
        <v>115</v>
      </c>
      <c r="C91" s="355"/>
      <c r="D91" s="355"/>
      <c r="E91" s="356"/>
      <c r="F91" s="357">
        <v>30</v>
      </c>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67.25" customHeight="1" x14ac:dyDescent="0.25">
      <c r="A98" s="394"/>
      <c r="B98" s="363" t="s">
        <v>352</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105.75" customHeight="1" x14ac:dyDescent="0.25">
      <c r="A100" s="394"/>
      <c r="B100" s="363" t="s">
        <v>354</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105.75" customHeight="1" x14ac:dyDescent="0.25">
      <c r="A102" s="394"/>
      <c r="B102" s="363" t="s">
        <v>353</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zuCLMV8LxxOWSIX+oXZJk3gS5MYbPwTLoeHM/MBP2MlcLOcEbC7Vd+ZvVKLR5RxIozOVhXBEzmnLoGatYFqQwg==" saltValue="O4d6B+7vunU46/sIWBoHu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F4D49FDF-11F9-43B6-B8FE-6F52CA17D225}">
      <formula1>ZAL</formula1>
    </dataValidation>
    <dataValidation type="list" allowBlank="1" showInputMessage="1" showErrorMessage="1" sqref="L7" xr:uid="{6659789B-AD6A-4EC3-B3B0-66D9F5D35A7B}">
      <formula1>STATUS</formula1>
    </dataValidation>
    <dataValidation type="list" allowBlank="1" showInputMessage="1" showErrorMessage="1" sqref="L72:L79" xr:uid="{526CE956-7106-46FB-AAD6-DEB3CD3AA470}">
      <formula1>METODY</formula1>
    </dataValidation>
    <dataValidation type="list" allowBlank="1" showInputMessage="1" showErrorMessage="1" sqref="L81:L85" xr:uid="{447341A2-4EC1-4980-A56F-1878B15D9D0B}">
      <formula1>PRAC_STUD</formula1>
    </dataValidation>
    <dataValidation type="list" allowBlank="1" showInputMessage="1" showErrorMessage="1" sqref="N14:S33" xr:uid="{B6A554E8-7D5B-48B8-A99D-775A8A466E3B}">
      <formula1>KEW_Z2</formula1>
    </dataValidation>
    <dataValidation type="list" allowBlank="1" showInputMessage="1" showErrorMessage="1" sqref="N34:S53" xr:uid="{93C22D58-BF3E-4B87-96E3-AC162A02F3AB}">
      <formula1>KEU_Z2</formula1>
    </dataValidation>
    <dataValidation type="list" allowBlank="1" showInputMessage="1" showErrorMessage="1" sqref="N54:S68" xr:uid="{ECCAF4A1-28C8-4830-9D97-BED6E97E3939}">
      <formula1>KEK_Z2</formula1>
    </dataValidation>
  </dataValidations>
  <hyperlinks>
    <hyperlink ref="O13" r:id="rId1" xr:uid="{F909483D-CC48-45B1-9928-CD4259719B2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36EE-9A04-4902-82B6-6442D0E8A4D6}">
  <sheetPr codeName="Arkusz33">
    <tabColor theme="7" tint="0.59999389629810485"/>
    <pageSetUpPr fitToPage="1"/>
  </sheetPr>
  <dimension ref="A1:S8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'Z2_ZZL-e'!B41</f>
        <v>Moduł Z2/9</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'Z2_ZZL-e'!C41</f>
        <v>Moduł dyplomowy (2)</v>
      </c>
      <c r="D4" s="197"/>
      <c r="E4" s="197"/>
      <c r="F4" s="197"/>
      <c r="G4" s="197"/>
      <c r="H4" s="197"/>
      <c r="I4" s="197"/>
      <c r="J4" s="198"/>
      <c r="K4" s="201" t="s">
        <v>41</v>
      </c>
      <c r="L4" s="201"/>
      <c r="M4" s="121">
        <f>'Z2_ZZL-e'!D41</f>
        <v>3</v>
      </c>
      <c r="N4" s="199" t="s">
        <v>42</v>
      </c>
      <c r="O4" s="200"/>
      <c r="P4" s="193" t="str">
        <f>'Z2_ZZL-e'!F41</f>
        <v>prof. A. Zelek</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45</v>
      </c>
      <c r="H6" s="114" t="s">
        <v>46</v>
      </c>
      <c r="I6" s="40">
        <v>2</v>
      </c>
      <c r="J6" s="7" t="s">
        <v>231</v>
      </c>
      <c r="K6" s="217" t="s">
        <v>47</v>
      </c>
      <c r="L6" s="217"/>
      <c r="M6" s="218" t="s">
        <v>48</v>
      </c>
      <c r="N6" s="218"/>
      <c r="O6" s="121" t="s">
        <v>49</v>
      </c>
      <c r="P6" s="219" t="s">
        <v>50</v>
      </c>
      <c r="Q6" s="220"/>
      <c r="R6" s="121">
        <f>'Z2_ZZL-e'!G41</f>
        <v>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648" t="s">
        <v>512</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570</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27.5" customHeight="1" thickBot="1" x14ac:dyDescent="0.3">
      <c r="A22" s="653" t="s">
        <v>571</v>
      </c>
      <c r="B22" s="654"/>
      <c r="C22" s="654"/>
      <c r="D22" s="654"/>
      <c r="E22" s="654"/>
      <c r="F22" s="654" t="s">
        <v>572</v>
      </c>
      <c r="G22" s="654"/>
      <c r="H22" s="654"/>
      <c r="I22" s="654"/>
      <c r="J22" s="654"/>
      <c r="K22" s="654"/>
      <c r="L22" s="654" t="s">
        <v>573</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'Z2_ZZL-e'!B41</f>
        <v>Moduł Z2/9</v>
      </c>
      <c r="C26" s="248"/>
      <c r="D26" s="33" t="str">
        <f>'Z2_ZZL-e'!B42</f>
        <v>Kurs 9.1.</v>
      </c>
      <c r="E26" s="68"/>
      <c r="F26" s="268"/>
      <c r="G26" s="269"/>
      <c r="H26" s="276"/>
      <c r="I26" s="277"/>
      <c r="J26" s="34"/>
      <c r="K26" s="284"/>
      <c r="L26" s="285"/>
      <c r="M26" s="284"/>
      <c r="N26" s="285"/>
      <c r="O26" s="286"/>
      <c r="P26" s="287"/>
      <c r="Q26" s="286"/>
      <c r="R26" s="288"/>
    </row>
    <row r="27" spans="1:19" s="69" customFormat="1" ht="59.25" customHeight="1" x14ac:dyDescent="0.25">
      <c r="A27" s="88" t="s">
        <v>56</v>
      </c>
      <c r="B27" s="529" t="str">
        <f>'Z2_ZZL-e'!C42</f>
        <v>Seminarium dyplomowe</v>
      </c>
      <c r="C27" s="530"/>
      <c r="D27" s="531"/>
      <c r="E27" s="532"/>
      <c r="F27" s="533"/>
      <c r="G27" s="534"/>
      <c r="H27" s="535"/>
      <c r="I27" s="536"/>
      <c r="J27" s="537"/>
      <c r="K27" s="538"/>
      <c r="L27" s="539"/>
      <c r="M27" s="539"/>
      <c r="N27" s="540"/>
      <c r="O27" s="541"/>
      <c r="P27" s="542"/>
      <c r="Q27" s="542"/>
      <c r="R27" s="543"/>
    </row>
    <row r="28" spans="1:19" s="69" customFormat="1" ht="30" customHeight="1" thickBot="1" x14ac:dyDescent="0.3">
      <c r="A28" s="39" t="s">
        <v>57</v>
      </c>
      <c r="B28" s="249">
        <f>'Z2_ZZL-e'!D42</f>
        <v>3</v>
      </c>
      <c r="C28" s="250"/>
      <c r="D28" s="251"/>
      <c r="E28" s="273"/>
      <c r="F28" s="274"/>
      <c r="G28" s="275"/>
      <c r="H28" s="281"/>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44"/>
      <c r="G29" s="130"/>
      <c r="H29" s="131"/>
      <c r="I29" s="142"/>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ht="16.5" x14ac:dyDescent="0.3">
      <c r="B36" s="241"/>
      <c r="C36" s="241"/>
      <c r="D36" s="241"/>
      <c r="E36" s="242"/>
      <c r="F36" s="242"/>
      <c r="G36" s="70"/>
      <c r="H36" s="70"/>
      <c r="I36" s="70"/>
      <c r="J36" s="70"/>
      <c r="K36" s="70"/>
      <c r="L36" s="70"/>
      <c r="M36" s="70"/>
      <c r="N36" s="70"/>
      <c r="O36" s="70"/>
      <c r="P36" s="70"/>
      <c r="Q36" s="70"/>
    </row>
    <row r="37" spans="2:17" s="69" customFormat="1" x14ac:dyDescent="0.25"/>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pans="1:18" s="69" customFormat="1" x14ac:dyDescent="0.25"/>
    <row r="66" spans="1:18" s="69" customFormat="1" x14ac:dyDescent="0.25"/>
    <row r="67" spans="1:18" s="69" customFormat="1" x14ac:dyDescent="0.25"/>
    <row r="68" spans="1:18" s="69" customFormat="1" x14ac:dyDescent="0.25"/>
    <row r="69" spans="1:18" s="69" customFormat="1" x14ac:dyDescent="0.25"/>
    <row r="70" spans="1:18" s="69" customFormat="1" x14ac:dyDescent="0.25"/>
    <row r="71" spans="1:18" s="69" customFormat="1" x14ac:dyDescent="0.25"/>
    <row r="72" spans="1:18" s="69" customFormat="1" x14ac:dyDescent="0.25"/>
    <row r="73" spans="1:18" s="69" customFormat="1" x14ac:dyDescent="0.25"/>
    <row r="74" spans="1:18" s="69" customFormat="1" x14ac:dyDescent="0.25"/>
    <row r="75" spans="1:18" s="69" customFormat="1" x14ac:dyDescent="0.25"/>
    <row r="76" spans="1:18" s="69" customFormat="1" x14ac:dyDescent="0.25"/>
    <row r="77" spans="1:18" x14ac:dyDescent="0.25">
      <c r="A77" s="69"/>
      <c r="B77" s="69"/>
      <c r="C77" s="69"/>
      <c r="D77" s="69"/>
      <c r="E77" s="69"/>
      <c r="F77" s="69"/>
      <c r="G77" s="69"/>
      <c r="H77" s="69"/>
      <c r="I77" s="69"/>
      <c r="J77" s="69"/>
      <c r="K77" s="69"/>
      <c r="L77" s="69"/>
      <c r="M77" s="69"/>
      <c r="N77" s="69"/>
      <c r="O77" s="69"/>
      <c r="P77" s="69"/>
      <c r="Q77" s="69"/>
      <c r="R77" s="69"/>
    </row>
    <row r="78" spans="1:18" x14ac:dyDescent="0.25">
      <c r="A78" s="69"/>
      <c r="B78" s="69"/>
      <c r="C78" s="69"/>
      <c r="D78" s="69"/>
      <c r="E78" s="69"/>
      <c r="F78" s="69"/>
      <c r="G78" s="69"/>
      <c r="H78" s="69"/>
      <c r="I78" s="69"/>
      <c r="J78" s="69"/>
      <c r="K78" s="69"/>
      <c r="L78" s="69"/>
      <c r="M78" s="69"/>
      <c r="N78" s="69"/>
      <c r="O78" s="69"/>
      <c r="P78" s="69"/>
      <c r="Q78" s="69"/>
      <c r="R78" s="69"/>
    </row>
    <row r="79" spans="1:18" x14ac:dyDescent="0.25">
      <c r="A79" s="69"/>
      <c r="B79" s="69"/>
      <c r="C79" s="69"/>
      <c r="D79" s="69"/>
      <c r="E79" s="69"/>
      <c r="F79" s="69"/>
      <c r="G79" s="69"/>
      <c r="H79" s="69"/>
      <c r="I79" s="69"/>
      <c r="J79" s="69"/>
      <c r="K79" s="69"/>
      <c r="L79" s="69"/>
      <c r="M79" s="69"/>
      <c r="N79" s="69"/>
      <c r="O79" s="69"/>
      <c r="P79" s="69"/>
      <c r="Q79" s="69"/>
      <c r="R79" s="69"/>
    </row>
    <row r="80" spans="1:18" x14ac:dyDescent="0.25">
      <c r="A80" s="69"/>
      <c r="B80" s="69"/>
      <c r="C80" s="69"/>
      <c r="D80" s="69"/>
      <c r="E80" s="69"/>
      <c r="F80" s="69"/>
      <c r="G80" s="69"/>
      <c r="H80" s="69"/>
      <c r="I80" s="69"/>
      <c r="J80" s="69"/>
      <c r="K80" s="69"/>
      <c r="L80" s="69"/>
      <c r="M80" s="69"/>
      <c r="N80" s="69"/>
      <c r="O80" s="69"/>
      <c r="P80" s="69"/>
      <c r="Q80" s="69"/>
      <c r="R80" s="69"/>
    </row>
  </sheetData>
  <sheetProtection algorithmName="SHA-512" hashValue="glOJYVBATArc34g4lWJieICcvHNP0nhKI0kXD5Hz/QFbLr4SDqD6qrxyTm6NASLkRZeM2X0FrxRsLUyA0cDIlA==" saltValue="LcGjD+4/4e7lPmBBwCB8XA==" spinCount="100000" sheet="1" objects="1" scenarios="1"/>
  <mergeCells count="6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F2FD4870-8E57-4450-9B72-C14B46804E4B}">
      <formula1>20</formula1>
      <formula2>1200</formula2>
    </dataValidation>
    <dataValidation type="list" allowBlank="1" showInputMessage="1" showErrorMessage="1" sqref="K6:L6" xr:uid="{71570D43-6A67-42EF-9033-63A441A7EF93}">
      <formula1>STATUS</formula1>
    </dataValidation>
  </dataValidations>
  <hyperlinks>
    <hyperlink ref="C29" r:id="rId1" xr:uid="{F573E0C7-AA98-474F-807E-C83C98ED706B}"/>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1018-7F52-4FB4-A409-9C2B18AA1F58}">
  <sheetPr codeName="Arkusz3">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'Z2_ZZL-e'!B10</f>
        <v>Moduł Z2/1</v>
      </c>
      <c r="B3" s="398"/>
      <c r="C3" s="398"/>
      <c r="D3" s="402" t="str">
        <f>'Z2_ZZL-e'!C10</f>
        <v>Biznes w działaniu</v>
      </c>
      <c r="E3" s="403"/>
      <c r="F3" s="403"/>
      <c r="G3" s="403"/>
      <c r="H3" s="403"/>
      <c r="I3" s="404"/>
      <c r="J3" s="3"/>
      <c r="K3" s="3"/>
      <c r="L3" s="4"/>
      <c r="M3" s="4"/>
      <c r="N3" s="4"/>
      <c r="O3" s="4"/>
      <c r="P3" s="4"/>
      <c r="Q3" s="4"/>
      <c r="R3" s="4"/>
    </row>
    <row r="4" spans="1:19" ht="18.75" thickBot="1" x14ac:dyDescent="0.3">
      <c r="A4" s="296" t="s">
        <v>55</v>
      </c>
      <c r="B4" s="296"/>
      <c r="C4" s="296"/>
      <c r="D4" s="399" t="str">
        <f>'Z2_ZZL-e'!B11</f>
        <v>Kurs 1.1.</v>
      </c>
      <c r="E4" s="400"/>
      <c r="F4" s="400"/>
      <c r="G4" s="400"/>
      <c r="H4" s="400"/>
      <c r="I4" s="401"/>
      <c r="J4" s="3"/>
      <c r="K4" s="3"/>
      <c r="L4" s="4"/>
      <c r="M4" s="4"/>
      <c r="N4" s="4"/>
      <c r="O4" s="4"/>
      <c r="P4" s="4"/>
      <c r="Q4" s="4"/>
      <c r="R4" s="4"/>
    </row>
    <row r="5" spans="1:19" ht="23.25" thickBot="1" x14ac:dyDescent="0.3">
      <c r="A5" s="297" t="s">
        <v>56</v>
      </c>
      <c r="B5" s="297"/>
      <c r="C5" s="297"/>
      <c r="D5" s="298" t="str">
        <f>'Z2_ZZL-e'!C11</f>
        <v>Gry decyzyjne - warsztat</v>
      </c>
      <c r="E5" s="298"/>
      <c r="F5" s="298"/>
      <c r="G5" s="298"/>
      <c r="H5" s="298"/>
      <c r="I5" s="298"/>
      <c r="J5" s="298"/>
      <c r="K5" s="298"/>
      <c r="L5" s="299" t="s">
        <v>41</v>
      </c>
      <c r="M5" s="299"/>
      <c r="N5" s="74">
        <f>'Z2_ZZL-e'!D11</f>
        <v>1</v>
      </c>
      <c r="O5" s="299" t="s">
        <v>42</v>
      </c>
      <c r="P5" s="299"/>
      <c r="Q5" s="300" t="str">
        <f>'Z2_ZZL-e'!F10</f>
        <v>dr J. Wiśniewski</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(1)'!G6</f>
        <v>I</v>
      </c>
      <c r="H7" s="120" t="s">
        <v>46</v>
      </c>
      <c r="I7" s="40">
        <f>'M (1)'!I6</f>
        <v>1</v>
      </c>
      <c r="J7" s="219" t="s">
        <v>230</v>
      </c>
      <c r="K7" s="220"/>
      <c r="L7" s="406" t="s">
        <v>47</v>
      </c>
      <c r="M7" s="407"/>
      <c r="N7" s="7" t="s">
        <v>48</v>
      </c>
      <c r="O7" s="320" t="s">
        <v>49</v>
      </c>
      <c r="P7" s="320"/>
      <c r="Q7" s="321" t="s">
        <v>50</v>
      </c>
      <c r="R7" s="321"/>
      <c r="S7" s="75">
        <f>'Z2_ZZL-e'!G11</f>
        <v>6</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ht="15"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ht="15"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365" t="s">
        <v>365</v>
      </c>
      <c r="C14" s="366"/>
      <c r="D14" s="366"/>
      <c r="E14" s="366"/>
      <c r="F14" s="366"/>
      <c r="G14" s="366"/>
      <c r="H14" s="366"/>
      <c r="I14" s="366"/>
      <c r="J14" s="366"/>
      <c r="K14" s="366"/>
      <c r="L14" s="366"/>
      <c r="M14" s="367"/>
      <c r="N14" s="322" t="s">
        <v>148</v>
      </c>
      <c r="O14" s="323"/>
      <c r="P14" s="323"/>
      <c r="Q14" s="323"/>
      <c r="R14" s="323"/>
      <c r="S14" s="324"/>
    </row>
    <row r="15" spans="1:19" ht="15" customHeight="1" x14ac:dyDescent="0.25">
      <c r="A15" s="302"/>
      <c r="B15" s="312"/>
      <c r="C15" s="313"/>
      <c r="D15" s="313"/>
      <c r="E15" s="313"/>
      <c r="F15" s="313"/>
      <c r="G15" s="313"/>
      <c r="H15" s="313"/>
      <c r="I15" s="313"/>
      <c r="J15" s="313"/>
      <c r="K15" s="313"/>
      <c r="L15" s="313"/>
      <c r="M15" s="314"/>
      <c r="N15" s="304" t="s">
        <v>149</v>
      </c>
      <c r="O15" s="305"/>
      <c r="P15" s="305"/>
      <c r="Q15" s="305"/>
      <c r="R15" s="305"/>
      <c r="S15" s="306"/>
    </row>
    <row r="16" spans="1:19" ht="15" customHeight="1" x14ac:dyDescent="0.25">
      <c r="A16" s="302"/>
      <c r="B16" s="312"/>
      <c r="C16" s="313"/>
      <c r="D16" s="313"/>
      <c r="E16" s="313"/>
      <c r="F16" s="313"/>
      <c r="G16" s="313"/>
      <c r="H16" s="313"/>
      <c r="I16" s="313"/>
      <c r="J16" s="313"/>
      <c r="K16" s="313"/>
      <c r="L16" s="313"/>
      <c r="M16" s="314"/>
      <c r="N16" s="304" t="s">
        <v>150</v>
      </c>
      <c r="O16" s="305"/>
      <c r="P16" s="305"/>
      <c r="Q16" s="305"/>
      <c r="R16" s="305"/>
      <c r="S16" s="306"/>
    </row>
    <row r="17" spans="1:19" ht="15" customHeight="1" x14ac:dyDescent="0.25">
      <c r="A17" s="302"/>
      <c r="B17" s="312"/>
      <c r="C17" s="313"/>
      <c r="D17" s="313"/>
      <c r="E17" s="313"/>
      <c r="F17" s="313"/>
      <c r="G17" s="313"/>
      <c r="H17" s="313"/>
      <c r="I17" s="313"/>
      <c r="J17" s="313"/>
      <c r="K17" s="313"/>
      <c r="L17" s="313"/>
      <c r="M17" s="314"/>
      <c r="N17" s="304" t="s">
        <v>158</v>
      </c>
      <c r="O17" s="305"/>
      <c r="P17" s="305"/>
      <c r="Q17" s="305"/>
      <c r="R17" s="305"/>
      <c r="S17" s="306"/>
    </row>
    <row r="18" spans="1:19" ht="15" customHeight="1" x14ac:dyDescent="0.25">
      <c r="A18" s="302"/>
      <c r="B18" s="368"/>
      <c r="C18" s="369"/>
      <c r="D18" s="369"/>
      <c r="E18" s="369"/>
      <c r="F18" s="369"/>
      <c r="G18" s="369"/>
      <c r="H18" s="369"/>
      <c r="I18" s="369"/>
      <c r="J18" s="369"/>
      <c r="K18" s="369"/>
      <c r="L18" s="369"/>
      <c r="M18" s="370"/>
      <c r="N18" s="325"/>
      <c r="O18" s="326"/>
      <c r="P18" s="326"/>
      <c r="Q18" s="326"/>
      <c r="R18" s="326"/>
      <c r="S18" s="327"/>
    </row>
    <row r="19" spans="1:19" ht="15" customHeight="1" x14ac:dyDescent="0.25">
      <c r="A19" s="302"/>
      <c r="B19" s="309" t="s">
        <v>500</v>
      </c>
      <c r="C19" s="310"/>
      <c r="D19" s="310"/>
      <c r="E19" s="310"/>
      <c r="F19" s="310"/>
      <c r="G19" s="310"/>
      <c r="H19" s="310"/>
      <c r="I19" s="310"/>
      <c r="J19" s="310"/>
      <c r="K19" s="310"/>
      <c r="L19" s="310"/>
      <c r="M19" s="311"/>
      <c r="N19" s="360" t="s">
        <v>150</v>
      </c>
      <c r="O19" s="361"/>
      <c r="P19" s="361"/>
      <c r="Q19" s="361"/>
      <c r="R19" s="361"/>
      <c r="S19" s="362"/>
    </row>
    <row r="20" spans="1:19" ht="15" customHeight="1" x14ac:dyDescent="0.25">
      <c r="A20" s="302"/>
      <c r="B20" s="312"/>
      <c r="C20" s="313"/>
      <c r="D20" s="313"/>
      <c r="E20" s="313"/>
      <c r="F20" s="313"/>
      <c r="G20" s="313"/>
      <c r="H20" s="313"/>
      <c r="I20" s="313"/>
      <c r="J20" s="313"/>
      <c r="K20" s="313"/>
      <c r="L20" s="313"/>
      <c r="M20" s="314"/>
      <c r="N20" s="304" t="s">
        <v>151</v>
      </c>
      <c r="O20" s="305"/>
      <c r="P20" s="305"/>
      <c r="Q20" s="305"/>
      <c r="R20" s="305"/>
      <c r="S20" s="306"/>
    </row>
    <row r="21" spans="1:19" ht="15" customHeight="1" x14ac:dyDescent="0.25">
      <c r="A21" s="302"/>
      <c r="B21" s="312"/>
      <c r="C21" s="313"/>
      <c r="D21" s="313"/>
      <c r="E21" s="313"/>
      <c r="F21" s="313"/>
      <c r="G21" s="313"/>
      <c r="H21" s="313"/>
      <c r="I21" s="313"/>
      <c r="J21" s="313"/>
      <c r="K21" s="313"/>
      <c r="L21" s="313"/>
      <c r="M21" s="314"/>
      <c r="N21" s="304" t="s">
        <v>162</v>
      </c>
      <c r="O21" s="305"/>
      <c r="P21" s="305"/>
      <c r="Q21" s="305"/>
      <c r="R21" s="305"/>
      <c r="S21" s="306"/>
    </row>
    <row r="22" spans="1:19" ht="15" customHeight="1" x14ac:dyDescent="0.25">
      <c r="A22" s="302"/>
      <c r="B22" s="312"/>
      <c r="C22" s="313"/>
      <c r="D22" s="313"/>
      <c r="E22" s="313"/>
      <c r="F22" s="313"/>
      <c r="G22" s="313"/>
      <c r="H22" s="313"/>
      <c r="I22" s="313"/>
      <c r="J22" s="313"/>
      <c r="K22" s="313"/>
      <c r="L22" s="313"/>
      <c r="M22" s="314"/>
      <c r="N22" s="304"/>
      <c r="O22" s="305"/>
      <c r="P22" s="305"/>
      <c r="Q22" s="305"/>
      <c r="R22" s="305"/>
      <c r="S22" s="306"/>
    </row>
    <row r="23" spans="1:19" ht="15" customHeight="1" x14ac:dyDescent="0.25">
      <c r="A23" s="302"/>
      <c r="B23" s="368"/>
      <c r="C23" s="369"/>
      <c r="D23" s="369"/>
      <c r="E23" s="369"/>
      <c r="F23" s="369"/>
      <c r="G23" s="369"/>
      <c r="H23" s="369"/>
      <c r="I23" s="369"/>
      <c r="J23" s="369"/>
      <c r="K23" s="369"/>
      <c r="L23" s="369"/>
      <c r="M23" s="370"/>
      <c r="N23" s="325"/>
      <c r="O23" s="326"/>
      <c r="P23" s="326"/>
      <c r="Q23" s="326"/>
      <c r="R23" s="326"/>
      <c r="S23" s="327"/>
    </row>
    <row r="24" spans="1:19" ht="15" customHeight="1" x14ac:dyDescent="0.25">
      <c r="A24" s="302"/>
      <c r="B24" s="309" t="s">
        <v>366</v>
      </c>
      <c r="C24" s="310"/>
      <c r="D24" s="310"/>
      <c r="E24" s="310"/>
      <c r="F24" s="310"/>
      <c r="G24" s="310"/>
      <c r="H24" s="310"/>
      <c r="I24" s="310"/>
      <c r="J24" s="310"/>
      <c r="K24" s="310"/>
      <c r="L24" s="310"/>
      <c r="M24" s="311"/>
      <c r="N24" s="360" t="s">
        <v>149</v>
      </c>
      <c r="O24" s="361"/>
      <c r="P24" s="361"/>
      <c r="Q24" s="361"/>
      <c r="R24" s="361"/>
      <c r="S24" s="362"/>
    </row>
    <row r="25" spans="1:19" ht="15" customHeight="1" x14ac:dyDescent="0.25">
      <c r="A25" s="302"/>
      <c r="B25" s="312"/>
      <c r="C25" s="313"/>
      <c r="D25" s="313"/>
      <c r="E25" s="313"/>
      <c r="F25" s="313"/>
      <c r="G25" s="313"/>
      <c r="H25" s="313"/>
      <c r="I25" s="313"/>
      <c r="J25" s="313"/>
      <c r="K25" s="313"/>
      <c r="L25" s="313"/>
      <c r="M25" s="314"/>
      <c r="N25" s="304" t="s">
        <v>150</v>
      </c>
      <c r="O25" s="305"/>
      <c r="P25" s="305"/>
      <c r="Q25" s="305"/>
      <c r="R25" s="305"/>
      <c r="S25" s="306"/>
    </row>
    <row r="26" spans="1:19" ht="15" customHeight="1" x14ac:dyDescent="0.25">
      <c r="A26" s="302"/>
      <c r="B26" s="312"/>
      <c r="C26" s="313"/>
      <c r="D26" s="313"/>
      <c r="E26" s="313"/>
      <c r="F26" s="313"/>
      <c r="G26" s="313"/>
      <c r="H26" s="313"/>
      <c r="I26" s="313"/>
      <c r="J26" s="313"/>
      <c r="K26" s="313"/>
      <c r="L26" s="313"/>
      <c r="M26" s="314"/>
      <c r="N26" s="304" t="s">
        <v>156</v>
      </c>
      <c r="O26" s="305"/>
      <c r="P26" s="305"/>
      <c r="Q26" s="305"/>
      <c r="R26" s="305"/>
      <c r="S26" s="306"/>
    </row>
    <row r="27" spans="1:19" ht="15" customHeight="1" x14ac:dyDescent="0.25">
      <c r="A27" s="302"/>
      <c r="B27" s="312"/>
      <c r="C27" s="313"/>
      <c r="D27" s="313"/>
      <c r="E27" s="313"/>
      <c r="F27" s="313"/>
      <c r="G27" s="313"/>
      <c r="H27" s="313"/>
      <c r="I27" s="313"/>
      <c r="J27" s="313"/>
      <c r="K27" s="313"/>
      <c r="L27" s="313"/>
      <c r="M27" s="314"/>
      <c r="N27" s="304"/>
      <c r="O27" s="305"/>
      <c r="P27" s="305"/>
      <c r="Q27" s="305"/>
      <c r="R27" s="305"/>
      <c r="S27" s="306"/>
    </row>
    <row r="28" spans="1:19" ht="15" customHeight="1" thickBot="1" x14ac:dyDescent="0.3">
      <c r="A28" s="302"/>
      <c r="B28" s="368"/>
      <c r="C28" s="369"/>
      <c r="D28" s="369"/>
      <c r="E28" s="369"/>
      <c r="F28" s="369"/>
      <c r="G28" s="369"/>
      <c r="H28" s="369"/>
      <c r="I28" s="369"/>
      <c r="J28" s="369"/>
      <c r="K28" s="369"/>
      <c r="L28" s="369"/>
      <c r="M28" s="370"/>
      <c r="N28" s="325"/>
      <c r="O28" s="326"/>
      <c r="P28" s="326"/>
      <c r="Q28" s="326"/>
      <c r="R28" s="326"/>
      <c r="S28" s="327"/>
    </row>
    <row r="29" spans="1:19" ht="15" hidden="1" customHeight="1" x14ac:dyDescent="0.25">
      <c r="A29" s="302"/>
      <c r="B29" s="309"/>
      <c r="C29" s="310"/>
      <c r="D29" s="310"/>
      <c r="E29" s="310"/>
      <c r="F29" s="310"/>
      <c r="G29" s="310"/>
      <c r="H29" s="310"/>
      <c r="I29" s="310"/>
      <c r="J29" s="310"/>
      <c r="K29" s="310"/>
      <c r="L29" s="310"/>
      <c r="M29" s="311"/>
      <c r="N29" s="360"/>
      <c r="O29" s="361"/>
      <c r="P29" s="361"/>
      <c r="Q29" s="361"/>
      <c r="R29" s="361"/>
      <c r="S29" s="362"/>
    </row>
    <row r="30" spans="1:19" ht="15" hidden="1" customHeight="1" x14ac:dyDescent="0.25">
      <c r="A30" s="302"/>
      <c r="B30" s="312"/>
      <c r="C30" s="313"/>
      <c r="D30" s="313"/>
      <c r="E30" s="313"/>
      <c r="F30" s="313"/>
      <c r="G30" s="313"/>
      <c r="H30" s="313"/>
      <c r="I30" s="313"/>
      <c r="J30" s="313"/>
      <c r="K30" s="313"/>
      <c r="L30" s="313"/>
      <c r="M30" s="314"/>
      <c r="N30" s="304"/>
      <c r="O30" s="305"/>
      <c r="P30" s="305"/>
      <c r="Q30" s="305"/>
      <c r="R30" s="305"/>
      <c r="S30" s="306"/>
    </row>
    <row r="31" spans="1:19" ht="15" hidden="1" customHeight="1" x14ac:dyDescent="0.25">
      <c r="A31" s="302"/>
      <c r="B31" s="312"/>
      <c r="C31" s="313"/>
      <c r="D31" s="313"/>
      <c r="E31" s="313"/>
      <c r="F31" s="313"/>
      <c r="G31" s="313"/>
      <c r="H31" s="313"/>
      <c r="I31" s="313"/>
      <c r="J31" s="313"/>
      <c r="K31" s="313"/>
      <c r="L31" s="313"/>
      <c r="M31" s="314"/>
      <c r="N31" s="304"/>
      <c r="O31" s="305"/>
      <c r="P31" s="305"/>
      <c r="Q31" s="305"/>
      <c r="R31" s="305"/>
      <c r="S31" s="306"/>
    </row>
    <row r="32" spans="1:19" ht="15" hidden="1" customHeight="1" x14ac:dyDescent="0.25">
      <c r="A32" s="302"/>
      <c r="B32" s="312"/>
      <c r="C32" s="313"/>
      <c r="D32" s="313"/>
      <c r="E32" s="313"/>
      <c r="F32" s="313"/>
      <c r="G32" s="313"/>
      <c r="H32" s="313"/>
      <c r="I32" s="313"/>
      <c r="J32" s="313"/>
      <c r="K32" s="313"/>
      <c r="L32" s="313"/>
      <c r="M32" s="314"/>
      <c r="N32" s="304"/>
      <c r="O32" s="305"/>
      <c r="P32" s="305"/>
      <c r="Q32" s="305"/>
      <c r="R32" s="305"/>
      <c r="S32" s="306"/>
    </row>
    <row r="33" spans="1:19" ht="15" hidden="1" customHeight="1" thickBot="1" x14ac:dyDescent="0.3">
      <c r="A33" s="303"/>
      <c r="B33" s="315"/>
      <c r="C33" s="316"/>
      <c r="D33" s="316"/>
      <c r="E33" s="316"/>
      <c r="F33" s="316"/>
      <c r="G33" s="316"/>
      <c r="H33" s="316"/>
      <c r="I33" s="316"/>
      <c r="J33" s="316"/>
      <c r="K33" s="316"/>
      <c r="L33" s="316"/>
      <c r="M33" s="317"/>
      <c r="N33" s="395"/>
      <c r="O33" s="396"/>
      <c r="P33" s="396"/>
      <c r="Q33" s="396"/>
      <c r="R33" s="396"/>
      <c r="S33" s="397"/>
    </row>
    <row r="34" spans="1:19" ht="15" customHeight="1" x14ac:dyDescent="0.25">
      <c r="A34" s="307" t="s">
        <v>63</v>
      </c>
      <c r="B34" s="365" t="s">
        <v>511</v>
      </c>
      <c r="C34" s="366"/>
      <c r="D34" s="366"/>
      <c r="E34" s="366"/>
      <c r="F34" s="366"/>
      <c r="G34" s="366"/>
      <c r="H34" s="366"/>
      <c r="I34" s="366"/>
      <c r="J34" s="366"/>
      <c r="K34" s="366"/>
      <c r="L34" s="366"/>
      <c r="M34" s="367"/>
      <c r="N34" s="322" t="s">
        <v>164</v>
      </c>
      <c r="O34" s="323"/>
      <c r="P34" s="323"/>
      <c r="Q34" s="323"/>
      <c r="R34" s="323"/>
      <c r="S34" s="324"/>
    </row>
    <row r="35" spans="1:19" ht="15" customHeight="1" x14ac:dyDescent="0.25">
      <c r="A35" s="308"/>
      <c r="B35" s="312"/>
      <c r="C35" s="313"/>
      <c r="D35" s="313"/>
      <c r="E35" s="313"/>
      <c r="F35" s="313"/>
      <c r="G35" s="313"/>
      <c r="H35" s="313"/>
      <c r="I35" s="313"/>
      <c r="J35" s="313"/>
      <c r="K35" s="313"/>
      <c r="L35" s="313"/>
      <c r="M35" s="314"/>
      <c r="N35" s="304" t="s">
        <v>165</v>
      </c>
      <c r="O35" s="305"/>
      <c r="P35" s="305"/>
      <c r="Q35" s="305"/>
      <c r="R35" s="305"/>
      <c r="S35" s="306"/>
    </row>
    <row r="36" spans="1:19" ht="15" customHeight="1" x14ac:dyDescent="0.25">
      <c r="A36" s="308"/>
      <c r="B36" s="312"/>
      <c r="C36" s="313"/>
      <c r="D36" s="313"/>
      <c r="E36" s="313"/>
      <c r="F36" s="313"/>
      <c r="G36" s="313"/>
      <c r="H36" s="313"/>
      <c r="I36" s="313"/>
      <c r="J36" s="313"/>
      <c r="K36" s="313"/>
      <c r="L36" s="313"/>
      <c r="M36" s="314"/>
      <c r="N36" s="304" t="s">
        <v>345</v>
      </c>
      <c r="O36" s="305"/>
      <c r="P36" s="305"/>
      <c r="Q36" s="305"/>
      <c r="R36" s="305"/>
      <c r="S36" s="306"/>
    </row>
    <row r="37" spans="1:19" ht="15" customHeight="1" x14ac:dyDescent="0.25">
      <c r="A37" s="308"/>
      <c r="B37" s="312"/>
      <c r="C37" s="313"/>
      <c r="D37" s="313"/>
      <c r="E37" s="313"/>
      <c r="F37" s="313"/>
      <c r="G37" s="313"/>
      <c r="H37" s="313"/>
      <c r="I37" s="313"/>
      <c r="J37" s="313"/>
      <c r="K37" s="313"/>
      <c r="L37" s="313"/>
      <c r="M37" s="314"/>
      <c r="N37" s="304"/>
      <c r="O37" s="305"/>
      <c r="P37" s="305"/>
      <c r="Q37" s="305"/>
      <c r="R37" s="305"/>
      <c r="S37" s="306"/>
    </row>
    <row r="38" spans="1:19" ht="15" customHeight="1" x14ac:dyDescent="0.25">
      <c r="A38" s="308"/>
      <c r="B38" s="368"/>
      <c r="C38" s="369"/>
      <c r="D38" s="369"/>
      <c r="E38" s="369"/>
      <c r="F38" s="369"/>
      <c r="G38" s="369"/>
      <c r="H38" s="369"/>
      <c r="I38" s="369"/>
      <c r="J38" s="369"/>
      <c r="K38" s="369"/>
      <c r="L38" s="369"/>
      <c r="M38" s="370"/>
      <c r="N38" s="325"/>
      <c r="O38" s="326"/>
      <c r="P38" s="326"/>
      <c r="Q38" s="326"/>
      <c r="R38" s="326"/>
      <c r="S38" s="327"/>
    </row>
    <row r="39" spans="1:19" ht="15" customHeight="1" x14ac:dyDescent="0.25">
      <c r="A39" s="308"/>
      <c r="B39" s="309" t="s">
        <v>368</v>
      </c>
      <c r="C39" s="310"/>
      <c r="D39" s="310"/>
      <c r="E39" s="310"/>
      <c r="F39" s="310"/>
      <c r="G39" s="310"/>
      <c r="H39" s="310"/>
      <c r="I39" s="310"/>
      <c r="J39" s="310"/>
      <c r="K39" s="310"/>
      <c r="L39" s="310"/>
      <c r="M39" s="311"/>
      <c r="N39" s="304" t="s">
        <v>165</v>
      </c>
      <c r="O39" s="305"/>
      <c r="P39" s="305"/>
      <c r="Q39" s="305"/>
      <c r="R39" s="305"/>
      <c r="S39" s="306"/>
    </row>
    <row r="40" spans="1:19" ht="15" customHeight="1" x14ac:dyDescent="0.25">
      <c r="A40" s="308"/>
      <c r="B40" s="312"/>
      <c r="C40" s="313"/>
      <c r="D40" s="313"/>
      <c r="E40" s="313"/>
      <c r="F40" s="313"/>
      <c r="G40" s="313"/>
      <c r="H40" s="313"/>
      <c r="I40" s="313"/>
      <c r="J40" s="313"/>
      <c r="K40" s="313"/>
      <c r="L40" s="313"/>
      <c r="M40" s="314"/>
      <c r="N40" s="304" t="s">
        <v>345</v>
      </c>
      <c r="O40" s="305"/>
      <c r="P40" s="305"/>
      <c r="Q40" s="305"/>
      <c r="R40" s="305"/>
      <c r="S40" s="306"/>
    </row>
    <row r="41" spans="1:19" ht="15" customHeight="1" x14ac:dyDescent="0.25">
      <c r="A41" s="308"/>
      <c r="B41" s="312"/>
      <c r="C41" s="313"/>
      <c r="D41" s="313"/>
      <c r="E41" s="313"/>
      <c r="F41" s="313"/>
      <c r="G41" s="313"/>
      <c r="H41" s="313"/>
      <c r="I41" s="313"/>
      <c r="J41" s="313"/>
      <c r="K41" s="313"/>
      <c r="L41" s="313"/>
      <c r="M41" s="314"/>
      <c r="N41" s="304" t="s">
        <v>176</v>
      </c>
      <c r="O41" s="305"/>
      <c r="P41" s="305"/>
      <c r="Q41" s="305"/>
      <c r="R41" s="305"/>
      <c r="S41" s="306"/>
    </row>
    <row r="42" spans="1:19" ht="15" customHeight="1" x14ac:dyDescent="0.25">
      <c r="A42" s="308"/>
      <c r="B42" s="312"/>
      <c r="C42" s="313"/>
      <c r="D42" s="313"/>
      <c r="E42" s="313"/>
      <c r="F42" s="313"/>
      <c r="G42" s="313"/>
      <c r="H42" s="313"/>
      <c r="I42" s="313"/>
      <c r="J42" s="313"/>
      <c r="K42" s="313"/>
      <c r="L42" s="313"/>
      <c r="M42" s="314"/>
      <c r="N42" s="304"/>
      <c r="O42" s="305"/>
      <c r="P42" s="305"/>
      <c r="Q42" s="305"/>
      <c r="R42" s="305"/>
      <c r="S42" s="306"/>
    </row>
    <row r="43" spans="1:19" ht="15" customHeight="1" thickBot="1" x14ac:dyDescent="0.3">
      <c r="A43" s="308"/>
      <c r="B43" s="368"/>
      <c r="C43" s="369"/>
      <c r="D43" s="369"/>
      <c r="E43" s="369"/>
      <c r="F43" s="369"/>
      <c r="G43" s="369"/>
      <c r="H43" s="369"/>
      <c r="I43" s="369"/>
      <c r="J43" s="369"/>
      <c r="K43" s="369"/>
      <c r="L43" s="369"/>
      <c r="M43" s="370"/>
      <c r="N43" s="325"/>
      <c r="O43" s="326"/>
      <c r="P43" s="326"/>
      <c r="Q43" s="326"/>
      <c r="R43" s="326"/>
      <c r="S43" s="327"/>
    </row>
    <row r="44" spans="1:19" ht="15" customHeight="1" x14ac:dyDescent="0.25">
      <c r="A44" s="308"/>
      <c r="B44" s="309" t="s">
        <v>369</v>
      </c>
      <c r="C44" s="310"/>
      <c r="D44" s="310"/>
      <c r="E44" s="310"/>
      <c r="F44" s="310"/>
      <c r="G44" s="310"/>
      <c r="H44" s="310"/>
      <c r="I44" s="310"/>
      <c r="J44" s="310"/>
      <c r="K44" s="310"/>
      <c r="L44" s="310"/>
      <c r="M44" s="311"/>
      <c r="N44" s="322" t="s">
        <v>164</v>
      </c>
      <c r="O44" s="323"/>
      <c r="P44" s="323"/>
      <c r="Q44" s="323"/>
      <c r="R44" s="323"/>
      <c r="S44" s="324"/>
    </row>
    <row r="45" spans="1:19" ht="15" customHeight="1" x14ac:dyDescent="0.25">
      <c r="A45" s="308"/>
      <c r="B45" s="312"/>
      <c r="C45" s="313"/>
      <c r="D45" s="313"/>
      <c r="E45" s="313"/>
      <c r="F45" s="313"/>
      <c r="G45" s="313"/>
      <c r="H45" s="313"/>
      <c r="I45" s="313"/>
      <c r="J45" s="313"/>
      <c r="K45" s="313"/>
      <c r="L45" s="313"/>
      <c r="M45" s="314"/>
      <c r="N45" s="304" t="s">
        <v>176</v>
      </c>
      <c r="O45" s="305"/>
      <c r="P45" s="305"/>
      <c r="Q45" s="305"/>
      <c r="R45" s="305"/>
      <c r="S45" s="306"/>
    </row>
    <row r="46" spans="1:19" ht="15" customHeight="1" x14ac:dyDescent="0.25">
      <c r="A46" s="308"/>
      <c r="B46" s="312"/>
      <c r="C46" s="313"/>
      <c r="D46" s="313"/>
      <c r="E46" s="313"/>
      <c r="F46" s="313"/>
      <c r="G46" s="313"/>
      <c r="H46" s="313"/>
      <c r="I46" s="313"/>
      <c r="J46" s="313"/>
      <c r="K46" s="313"/>
      <c r="L46" s="313"/>
      <c r="M46" s="314"/>
      <c r="N46" s="304" t="s">
        <v>179</v>
      </c>
      <c r="O46" s="305"/>
      <c r="P46" s="305"/>
      <c r="Q46" s="305"/>
      <c r="R46" s="305"/>
      <c r="S46" s="306"/>
    </row>
    <row r="47" spans="1:19" ht="15" customHeight="1" x14ac:dyDescent="0.25">
      <c r="A47" s="308"/>
      <c r="B47" s="312"/>
      <c r="C47" s="313"/>
      <c r="D47" s="313"/>
      <c r="E47" s="313"/>
      <c r="F47" s="313"/>
      <c r="G47" s="313"/>
      <c r="H47" s="313"/>
      <c r="I47" s="313"/>
      <c r="J47" s="313"/>
      <c r="K47" s="313"/>
      <c r="L47" s="313"/>
      <c r="M47" s="314"/>
      <c r="N47" s="304"/>
      <c r="O47" s="305"/>
      <c r="P47" s="305"/>
      <c r="Q47" s="305"/>
      <c r="R47" s="305"/>
      <c r="S47" s="306"/>
    </row>
    <row r="48" spans="1:19" ht="15" customHeight="1" thickBot="1" x14ac:dyDescent="0.3">
      <c r="A48" s="308"/>
      <c r="B48" s="368"/>
      <c r="C48" s="369"/>
      <c r="D48" s="369"/>
      <c r="E48" s="369"/>
      <c r="F48" s="369"/>
      <c r="G48" s="369"/>
      <c r="H48" s="369"/>
      <c r="I48" s="369"/>
      <c r="J48" s="369"/>
      <c r="K48" s="369"/>
      <c r="L48" s="369"/>
      <c r="M48" s="370"/>
      <c r="N48" s="325"/>
      <c r="O48" s="326"/>
      <c r="P48" s="326"/>
      <c r="Q48" s="326"/>
      <c r="R48" s="326"/>
      <c r="S48" s="327"/>
    </row>
    <row r="49" spans="1:19" ht="15" hidden="1" customHeight="1" x14ac:dyDescent="0.25">
      <c r="A49" s="308"/>
      <c r="B49" s="309"/>
      <c r="C49" s="310"/>
      <c r="D49" s="310"/>
      <c r="E49" s="310"/>
      <c r="F49" s="310"/>
      <c r="G49" s="310"/>
      <c r="H49" s="310"/>
      <c r="I49" s="310"/>
      <c r="J49" s="310"/>
      <c r="K49" s="310"/>
      <c r="L49" s="310"/>
      <c r="M49" s="311"/>
      <c r="N49" s="360"/>
      <c r="O49" s="361"/>
      <c r="P49" s="361"/>
      <c r="Q49" s="361"/>
      <c r="R49" s="361"/>
      <c r="S49" s="362"/>
    </row>
    <row r="50" spans="1:19" ht="15" hidden="1" customHeight="1" x14ac:dyDescent="0.25">
      <c r="A50" s="308"/>
      <c r="B50" s="312"/>
      <c r="C50" s="313"/>
      <c r="D50" s="313"/>
      <c r="E50" s="313"/>
      <c r="F50" s="313"/>
      <c r="G50" s="313"/>
      <c r="H50" s="313"/>
      <c r="I50" s="313"/>
      <c r="J50" s="313"/>
      <c r="K50" s="313"/>
      <c r="L50" s="313"/>
      <c r="M50" s="314"/>
      <c r="N50" s="304"/>
      <c r="O50" s="305"/>
      <c r="P50" s="305"/>
      <c r="Q50" s="305"/>
      <c r="R50" s="305"/>
      <c r="S50" s="306"/>
    </row>
    <row r="51" spans="1:19" ht="15" hidden="1" customHeight="1" x14ac:dyDescent="0.25">
      <c r="A51" s="308"/>
      <c r="B51" s="312"/>
      <c r="C51" s="313"/>
      <c r="D51" s="313"/>
      <c r="E51" s="313"/>
      <c r="F51" s="313"/>
      <c r="G51" s="313"/>
      <c r="H51" s="313"/>
      <c r="I51" s="313"/>
      <c r="J51" s="313"/>
      <c r="K51" s="313"/>
      <c r="L51" s="313"/>
      <c r="M51" s="314"/>
      <c r="N51" s="304"/>
      <c r="O51" s="305"/>
      <c r="P51" s="305"/>
      <c r="Q51" s="305"/>
      <c r="R51" s="305"/>
      <c r="S51" s="306"/>
    </row>
    <row r="52" spans="1:19" ht="15" hidden="1" customHeight="1" x14ac:dyDescent="0.25">
      <c r="A52" s="308"/>
      <c r="B52" s="312"/>
      <c r="C52" s="313"/>
      <c r="D52" s="313"/>
      <c r="E52" s="313"/>
      <c r="F52" s="313"/>
      <c r="G52" s="313"/>
      <c r="H52" s="313"/>
      <c r="I52" s="313"/>
      <c r="J52" s="313"/>
      <c r="K52" s="313"/>
      <c r="L52" s="313"/>
      <c r="M52" s="314"/>
      <c r="N52" s="304"/>
      <c r="O52" s="305"/>
      <c r="P52" s="305"/>
      <c r="Q52" s="305"/>
      <c r="R52" s="305"/>
      <c r="S52" s="306"/>
    </row>
    <row r="53" spans="1:19" ht="15" hidden="1" customHeight="1" thickBot="1" x14ac:dyDescent="0.3">
      <c r="A53" s="308"/>
      <c r="B53" s="312"/>
      <c r="C53" s="408"/>
      <c r="D53" s="408"/>
      <c r="E53" s="408"/>
      <c r="F53" s="408"/>
      <c r="G53" s="408"/>
      <c r="H53" s="408"/>
      <c r="I53" s="408"/>
      <c r="J53" s="408"/>
      <c r="K53" s="408"/>
      <c r="L53" s="408"/>
      <c r="M53" s="314"/>
      <c r="N53" s="412"/>
      <c r="O53" s="413"/>
      <c r="P53" s="413"/>
      <c r="Q53" s="413"/>
      <c r="R53" s="413"/>
      <c r="S53" s="414"/>
    </row>
    <row r="54" spans="1:19" ht="15" customHeight="1" x14ac:dyDescent="0.25">
      <c r="A54" s="301" t="s">
        <v>64</v>
      </c>
      <c r="B54" s="409" t="s">
        <v>367</v>
      </c>
      <c r="C54" s="410"/>
      <c r="D54" s="410"/>
      <c r="E54" s="410"/>
      <c r="F54" s="410"/>
      <c r="G54" s="410"/>
      <c r="H54" s="410"/>
      <c r="I54" s="410"/>
      <c r="J54" s="410"/>
      <c r="K54" s="410"/>
      <c r="L54" s="410"/>
      <c r="M54" s="411"/>
      <c r="N54" s="436" t="s">
        <v>183</v>
      </c>
      <c r="O54" s="437"/>
      <c r="P54" s="437"/>
      <c r="Q54" s="437"/>
      <c r="R54" s="437"/>
      <c r="S54" s="438"/>
    </row>
    <row r="55" spans="1:19" ht="15" customHeight="1" x14ac:dyDescent="0.25">
      <c r="A55" s="302"/>
      <c r="B55" s="312"/>
      <c r="C55" s="408"/>
      <c r="D55" s="408"/>
      <c r="E55" s="408"/>
      <c r="F55" s="408"/>
      <c r="G55" s="408"/>
      <c r="H55" s="408"/>
      <c r="I55" s="408"/>
      <c r="J55" s="408"/>
      <c r="K55" s="408"/>
      <c r="L55" s="408"/>
      <c r="M55" s="314"/>
      <c r="N55" s="304" t="s">
        <v>188</v>
      </c>
      <c r="O55" s="305"/>
      <c r="P55" s="305"/>
      <c r="Q55" s="305"/>
      <c r="R55" s="305"/>
      <c r="S55" s="306"/>
    </row>
    <row r="56" spans="1:19" ht="15" customHeight="1" x14ac:dyDescent="0.25">
      <c r="A56" s="302"/>
      <c r="B56" s="312"/>
      <c r="C56" s="408"/>
      <c r="D56" s="408"/>
      <c r="E56" s="408"/>
      <c r="F56" s="408"/>
      <c r="G56" s="408"/>
      <c r="H56" s="408"/>
      <c r="I56" s="408"/>
      <c r="J56" s="408"/>
      <c r="K56" s="408"/>
      <c r="L56" s="408"/>
      <c r="M56" s="314"/>
      <c r="N56" s="304"/>
      <c r="O56" s="305"/>
      <c r="P56" s="305"/>
      <c r="Q56" s="305"/>
      <c r="R56" s="305"/>
      <c r="S56" s="306"/>
    </row>
    <row r="57" spans="1:19" ht="15" customHeight="1" x14ac:dyDescent="0.25">
      <c r="A57" s="302"/>
      <c r="B57" s="312"/>
      <c r="C57" s="408"/>
      <c r="D57" s="408"/>
      <c r="E57" s="408"/>
      <c r="F57" s="408"/>
      <c r="G57" s="408"/>
      <c r="H57" s="408"/>
      <c r="I57" s="408"/>
      <c r="J57" s="408"/>
      <c r="K57" s="408"/>
      <c r="L57" s="408"/>
      <c r="M57" s="314"/>
      <c r="N57" s="304"/>
      <c r="O57" s="305"/>
      <c r="P57" s="305"/>
      <c r="Q57" s="305"/>
      <c r="R57" s="305"/>
      <c r="S57" s="306"/>
    </row>
    <row r="58" spans="1:19" ht="15" customHeight="1" x14ac:dyDescent="0.25">
      <c r="A58" s="302"/>
      <c r="B58" s="368"/>
      <c r="C58" s="369"/>
      <c r="D58" s="369"/>
      <c r="E58" s="369"/>
      <c r="F58" s="369"/>
      <c r="G58" s="369"/>
      <c r="H58" s="369"/>
      <c r="I58" s="369"/>
      <c r="J58" s="369"/>
      <c r="K58" s="369"/>
      <c r="L58" s="369"/>
      <c r="M58" s="370"/>
      <c r="N58" s="325"/>
      <c r="O58" s="326"/>
      <c r="P58" s="326"/>
      <c r="Q58" s="326"/>
      <c r="R58" s="326"/>
      <c r="S58" s="327"/>
    </row>
    <row r="59" spans="1:19" ht="15" customHeight="1" x14ac:dyDescent="0.25">
      <c r="A59" s="302"/>
      <c r="B59" s="309" t="s">
        <v>501</v>
      </c>
      <c r="C59" s="310"/>
      <c r="D59" s="310"/>
      <c r="E59" s="310"/>
      <c r="F59" s="310"/>
      <c r="G59" s="310"/>
      <c r="H59" s="310"/>
      <c r="I59" s="310"/>
      <c r="J59" s="310"/>
      <c r="K59" s="310"/>
      <c r="L59" s="310"/>
      <c r="M59" s="311"/>
      <c r="N59" s="360" t="s">
        <v>187</v>
      </c>
      <c r="O59" s="361"/>
      <c r="P59" s="361"/>
      <c r="Q59" s="361"/>
      <c r="R59" s="361"/>
      <c r="S59" s="362"/>
    </row>
    <row r="60" spans="1:19" ht="15" customHeight="1" x14ac:dyDescent="0.25">
      <c r="A60" s="302"/>
      <c r="B60" s="312"/>
      <c r="C60" s="408"/>
      <c r="D60" s="408"/>
      <c r="E60" s="408"/>
      <c r="F60" s="408"/>
      <c r="G60" s="408"/>
      <c r="H60" s="408"/>
      <c r="I60" s="408"/>
      <c r="J60" s="408"/>
      <c r="K60" s="408"/>
      <c r="L60" s="408"/>
      <c r="M60" s="314"/>
      <c r="N60" s="304" t="s">
        <v>189</v>
      </c>
      <c r="O60" s="305"/>
      <c r="P60" s="305"/>
      <c r="Q60" s="305"/>
      <c r="R60" s="305"/>
      <c r="S60" s="306"/>
    </row>
    <row r="61" spans="1:19" ht="15" customHeight="1" x14ac:dyDescent="0.25">
      <c r="A61" s="302"/>
      <c r="B61" s="312"/>
      <c r="C61" s="408"/>
      <c r="D61" s="408"/>
      <c r="E61" s="408"/>
      <c r="F61" s="408"/>
      <c r="G61" s="408"/>
      <c r="H61" s="408"/>
      <c r="I61" s="408"/>
      <c r="J61" s="408"/>
      <c r="K61" s="408"/>
      <c r="L61" s="408"/>
      <c r="M61" s="314"/>
      <c r="N61" s="304"/>
      <c r="O61" s="305"/>
      <c r="P61" s="305"/>
      <c r="Q61" s="305"/>
      <c r="R61" s="305"/>
      <c r="S61" s="306"/>
    </row>
    <row r="62" spans="1:19" ht="15" customHeight="1" x14ac:dyDescent="0.25">
      <c r="A62" s="302"/>
      <c r="B62" s="312"/>
      <c r="C62" s="408"/>
      <c r="D62" s="408"/>
      <c r="E62" s="408"/>
      <c r="F62" s="408"/>
      <c r="G62" s="408"/>
      <c r="H62" s="408"/>
      <c r="I62" s="408"/>
      <c r="J62" s="408"/>
      <c r="K62" s="408"/>
      <c r="L62" s="408"/>
      <c r="M62" s="314"/>
      <c r="N62" s="304"/>
      <c r="O62" s="305"/>
      <c r="P62" s="305"/>
      <c r="Q62" s="305"/>
      <c r="R62" s="305"/>
      <c r="S62" s="306"/>
    </row>
    <row r="63" spans="1:19" ht="15" customHeight="1" x14ac:dyDescent="0.25">
      <c r="A63" s="302"/>
      <c r="B63" s="368"/>
      <c r="C63" s="369"/>
      <c r="D63" s="369"/>
      <c r="E63" s="369"/>
      <c r="F63" s="369"/>
      <c r="G63" s="369"/>
      <c r="H63" s="369"/>
      <c r="I63" s="369"/>
      <c r="J63" s="369"/>
      <c r="K63" s="369"/>
      <c r="L63" s="369"/>
      <c r="M63" s="370"/>
      <c r="N63" s="325"/>
      <c r="O63" s="326"/>
      <c r="P63" s="326"/>
      <c r="Q63" s="326"/>
      <c r="R63" s="326"/>
      <c r="S63" s="327"/>
    </row>
    <row r="64" spans="1:19" ht="15" customHeight="1" x14ac:dyDescent="0.25">
      <c r="A64" s="302"/>
      <c r="B64" s="309" t="s">
        <v>370</v>
      </c>
      <c r="C64" s="310"/>
      <c r="D64" s="310"/>
      <c r="E64" s="310"/>
      <c r="F64" s="310"/>
      <c r="G64" s="310"/>
      <c r="H64" s="310"/>
      <c r="I64" s="310"/>
      <c r="J64" s="310"/>
      <c r="K64" s="310"/>
      <c r="L64" s="310"/>
      <c r="M64" s="311"/>
      <c r="N64" s="360" t="s">
        <v>187</v>
      </c>
      <c r="O64" s="361"/>
      <c r="P64" s="361"/>
      <c r="Q64" s="361"/>
      <c r="R64" s="361"/>
      <c r="S64" s="362"/>
    </row>
    <row r="65" spans="1:19" ht="15" customHeight="1" x14ac:dyDescent="0.25">
      <c r="A65" s="302"/>
      <c r="B65" s="312"/>
      <c r="C65" s="408"/>
      <c r="D65" s="408"/>
      <c r="E65" s="408"/>
      <c r="F65" s="408"/>
      <c r="G65" s="408"/>
      <c r="H65" s="408"/>
      <c r="I65" s="408"/>
      <c r="J65" s="408"/>
      <c r="K65" s="408"/>
      <c r="L65" s="408"/>
      <c r="M65" s="314"/>
      <c r="N65" s="304" t="s">
        <v>188</v>
      </c>
      <c r="O65" s="305"/>
      <c r="P65" s="305"/>
      <c r="Q65" s="305"/>
      <c r="R65" s="305"/>
      <c r="S65" s="306"/>
    </row>
    <row r="66" spans="1:19" ht="15" customHeight="1" x14ac:dyDescent="0.25">
      <c r="A66" s="302"/>
      <c r="B66" s="312"/>
      <c r="C66" s="408"/>
      <c r="D66" s="408"/>
      <c r="E66" s="408"/>
      <c r="F66" s="408"/>
      <c r="G66" s="408"/>
      <c r="H66" s="408"/>
      <c r="I66" s="408"/>
      <c r="J66" s="408"/>
      <c r="K66" s="408"/>
      <c r="L66" s="408"/>
      <c r="M66" s="314"/>
      <c r="N66" s="304" t="s">
        <v>189</v>
      </c>
      <c r="O66" s="305"/>
      <c r="P66" s="305"/>
      <c r="Q66" s="305"/>
      <c r="R66" s="305"/>
      <c r="S66" s="306"/>
    </row>
    <row r="67" spans="1:19" ht="15" customHeight="1" x14ac:dyDescent="0.25">
      <c r="A67" s="302"/>
      <c r="B67" s="312"/>
      <c r="C67" s="408"/>
      <c r="D67" s="408"/>
      <c r="E67" s="408"/>
      <c r="F67" s="408"/>
      <c r="G67" s="408"/>
      <c r="H67" s="408"/>
      <c r="I67" s="408"/>
      <c r="J67" s="408"/>
      <c r="K67" s="408"/>
      <c r="L67" s="408"/>
      <c r="M67" s="314"/>
      <c r="N67" s="304"/>
      <c r="O67" s="305"/>
      <c r="P67" s="305"/>
      <c r="Q67" s="305"/>
      <c r="R67" s="305"/>
      <c r="S67" s="306"/>
    </row>
    <row r="68" spans="1:19" ht="15" customHeight="1" thickBot="1" x14ac:dyDescent="0.3">
      <c r="A68" s="303"/>
      <c r="B68" s="455"/>
      <c r="C68" s="456"/>
      <c r="D68" s="456"/>
      <c r="E68" s="456"/>
      <c r="F68" s="456"/>
      <c r="G68" s="456"/>
      <c r="H68" s="456"/>
      <c r="I68" s="456"/>
      <c r="J68" s="456"/>
      <c r="K68" s="456"/>
      <c r="L68" s="456"/>
      <c r="M68" s="457"/>
      <c r="N68" s="442"/>
      <c r="O68" s="443"/>
      <c r="P68" s="443"/>
      <c r="Q68" s="443"/>
      <c r="R68" s="443"/>
      <c r="S68" s="444"/>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'Z2_ZZL-e'!G11</f>
        <v>6</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6</v>
      </c>
      <c r="H72" s="422"/>
      <c r="I72" s="423"/>
      <c r="J72" s="389"/>
      <c r="K72" s="431"/>
      <c r="L72" s="452" t="s">
        <v>114</v>
      </c>
      <c r="M72" s="453"/>
      <c r="N72" s="453"/>
      <c r="O72" s="453"/>
      <c r="P72" s="453"/>
      <c r="Q72" s="453"/>
      <c r="R72" s="453"/>
      <c r="S72" s="454"/>
    </row>
    <row r="73" spans="1:19" ht="15" customHeight="1" x14ac:dyDescent="0.25">
      <c r="A73" s="302"/>
      <c r="B73" s="391" t="s">
        <v>69</v>
      </c>
      <c r="C73" s="392"/>
      <c r="D73" s="392"/>
      <c r="E73" s="392"/>
      <c r="F73" s="393"/>
      <c r="G73" s="418"/>
      <c r="H73" s="419"/>
      <c r="I73" s="420"/>
      <c r="J73" s="389"/>
      <c r="K73" s="431"/>
      <c r="L73" s="415"/>
      <c r="M73" s="416"/>
      <c r="N73" s="416"/>
      <c r="O73" s="416"/>
      <c r="P73" s="416"/>
      <c r="Q73" s="416"/>
      <c r="R73" s="416"/>
      <c r="S73" s="417"/>
    </row>
    <row r="74" spans="1:19" ht="15" customHeight="1" x14ac:dyDescent="0.25">
      <c r="A74" s="302"/>
      <c r="B74" s="391" t="s">
        <v>70</v>
      </c>
      <c r="C74" s="392"/>
      <c r="D74" s="392"/>
      <c r="E74" s="392"/>
      <c r="F74" s="393"/>
      <c r="G74" s="418"/>
      <c r="H74" s="419"/>
      <c r="I74" s="420"/>
      <c r="J74" s="389"/>
      <c r="K74" s="431"/>
      <c r="L74" s="415"/>
      <c r="M74" s="416"/>
      <c r="N74" s="416"/>
      <c r="O74" s="416"/>
      <c r="P74" s="416"/>
      <c r="Q74" s="416"/>
      <c r="R74" s="416"/>
      <c r="S74" s="417"/>
    </row>
    <row r="75" spans="1:19" ht="15" customHeight="1" x14ac:dyDescent="0.25">
      <c r="A75" s="302"/>
      <c r="B75" s="391" t="s">
        <v>71</v>
      </c>
      <c r="C75" s="392"/>
      <c r="D75" s="392"/>
      <c r="E75" s="392"/>
      <c r="F75" s="393"/>
      <c r="G75" s="418">
        <f>'Z2_ZZL-e'!H11</f>
        <v>0</v>
      </c>
      <c r="H75" s="419"/>
      <c r="I75" s="420"/>
      <c r="J75" s="389"/>
      <c r="K75" s="431"/>
      <c r="L75" s="415"/>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v>6</v>
      </c>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116</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c r="M83" s="416"/>
      <c r="N83" s="416"/>
      <c r="O83" s="416"/>
      <c r="P83" s="416"/>
      <c r="Q83" s="416"/>
      <c r="R83" s="416"/>
      <c r="S83" s="417"/>
    </row>
    <row r="84" spans="1:19" ht="15" customHeight="1" x14ac:dyDescent="0.25">
      <c r="A84" s="302"/>
      <c r="B84" s="448" t="s">
        <v>80</v>
      </c>
      <c r="C84" s="449"/>
      <c r="D84" s="449"/>
      <c r="E84" s="449"/>
      <c r="F84" s="450"/>
      <c r="G84" s="445">
        <f>'Z2_ZZL-e'!J11</f>
        <v>19</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25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'Z2_ZZL-e'!E11</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283</v>
      </c>
      <c r="C90" s="355"/>
      <c r="D90" s="355"/>
      <c r="E90" s="356"/>
      <c r="F90" s="357">
        <v>100</v>
      </c>
      <c r="G90" s="358"/>
      <c r="H90" s="358"/>
      <c r="I90" s="359"/>
      <c r="J90" s="332"/>
      <c r="K90" s="345"/>
      <c r="L90" s="336" t="s">
        <v>233</v>
      </c>
      <c r="M90" s="337"/>
      <c r="N90" s="337"/>
      <c r="O90" s="337"/>
      <c r="P90" s="337"/>
      <c r="Q90" s="337"/>
      <c r="R90" s="337"/>
      <c r="S90" s="338"/>
    </row>
    <row r="91" spans="1:19" ht="15" customHeight="1" x14ac:dyDescent="0.25">
      <c r="A91" s="328"/>
      <c r="B91" s="354"/>
      <c r="C91" s="355"/>
      <c r="D91" s="355"/>
      <c r="E91" s="356"/>
      <c r="F91" s="357"/>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77.25" customHeight="1" x14ac:dyDescent="0.25">
      <c r="A98" s="394"/>
      <c r="B98" s="350" t="s">
        <v>502</v>
      </c>
      <c r="C98" s="350"/>
      <c r="D98" s="350"/>
      <c r="E98" s="350"/>
      <c r="F98" s="350"/>
      <c r="G98" s="350"/>
      <c r="H98" s="350"/>
      <c r="I98" s="350"/>
      <c r="J98" s="350"/>
      <c r="K98" s="350"/>
      <c r="L98" s="350"/>
      <c r="M98" s="350"/>
      <c r="N98" s="350"/>
      <c r="O98" s="350"/>
      <c r="P98" s="350"/>
      <c r="Q98" s="350"/>
      <c r="R98" s="350"/>
      <c r="S98" s="351"/>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39.950000000000003" customHeight="1" x14ac:dyDescent="0.25">
      <c r="A100" s="394"/>
      <c r="B100" s="350" t="s">
        <v>346</v>
      </c>
      <c r="C100" s="350"/>
      <c r="D100" s="350"/>
      <c r="E100" s="350"/>
      <c r="F100" s="350"/>
      <c r="G100" s="350"/>
      <c r="H100" s="350"/>
      <c r="I100" s="350"/>
      <c r="J100" s="350"/>
      <c r="K100" s="350"/>
      <c r="L100" s="350"/>
      <c r="M100" s="350"/>
      <c r="N100" s="350"/>
      <c r="O100" s="350"/>
      <c r="P100" s="350"/>
      <c r="Q100" s="350"/>
      <c r="R100" s="350"/>
      <c r="S100" s="351"/>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30" customHeight="1" x14ac:dyDescent="0.25">
      <c r="A102" s="394"/>
      <c r="B102" s="363"/>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rzDn6SbLiiVfxMX5GQgtXgnRC0J0G+mAjcf6CNk+wWH2U6ociNQE7D1ZHEP98w9sIOhIpHeEOHlnlo/+BMgaTQ==" saltValue="8G8OVdzwmEV03tvEw/KBpg==" spinCount="100000" sheet="1" objects="1" scenarios="1"/>
  <mergeCells count="179">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B96:S96"/>
    <mergeCell ref="B97:S97"/>
    <mergeCell ref="B98:S98"/>
    <mergeCell ref="B99:S99"/>
    <mergeCell ref="B100:S100"/>
    <mergeCell ref="B101:S101"/>
    <mergeCell ref="B92:E92"/>
    <mergeCell ref="F92:I92"/>
    <mergeCell ref="B93:E93"/>
    <mergeCell ref="F93:I93"/>
    <mergeCell ref="A88:A94"/>
    <mergeCell ref="B88:E88"/>
    <mergeCell ref="F88:I88"/>
    <mergeCell ref="J88:J94"/>
    <mergeCell ref="B89:E89"/>
    <mergeCell ref="L94:S94"/>
    <mergeCell ref="L88:S88"/>
    <mergeCell ref="A95:S95"/>
    <mergeCell ref="K88:K94"/>
    <mergeCell ref="L89:S89"/>
    <mergeCell ref="L90:S90"/>
    <mergeCell ref="L91:S91"/>
    <mergeCell ref="L92:S92"/>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s>
  <dataValidations count="7">
    <dataValidation type="list" allowBlank="1" showInputMessage="1" showErrorMessage="1" sqref="B90:E94" xr:uid="{BF65A8B6-AFB3-4E54-B9DD-B0156673D22C}">
      <formula1>ZAL</formula1>
    </dataValidation>
    <dataValidation type="list" allowBlank="1" showInputMessage="1" showErrorMessage="1" sqref="L7" xr:uid="{5941D8B9-3EC0-4624-B1CB-B63026D2E3F8}">
      <formula1>STATUS</formula1>
    </dataValidation>
    <dataValidation type="list" allowBlank="1" showInputMessage="1" showErrorMessage="1" sqref="L72:L79" xr:uid="{321466E3-034F-4767-9E03-775BBB1D6545}">
      <formula1>METODY</formula1>
    </dataValidation>
    <dataValidation type="list" allowBlank="1" showInputMessage="1" showErrorMessage="1" sqref="L81:L85" xr:uid="{F139ECA0-CC7F-45FE-95ED-11EBBE582733}">
      <formula1>PRAC_STUD</formula1>
    </dataValidation>
    <dataValidation type="list" allowBlank="1" showInputMessage="1" showErrorMessage="1" sqref="N14:S33" xr:uid="{BC3785B9-7F24-4DA2-A19D-8F9A87526D86}">
      <formula1>KEW_Z2</formula1>
    </dataValidation>
    <dataValidation type="list" allowBlank="1" showInputMessage="1" showErrorMessage="1" sqref="N34:S53" xr:uid="{7BCD4CCE-BC15-466E-A3B5-A1BD5FF2D871}">
      <formula1>KEU_Z2</formula1>
    </dataValidation>
    <dataValidation type="list" allowBlank="1" showInputMessage="1" showErrorMessage="1" sqref="N54:S68" xr:uid="{1FB40A44-10B7-467E-AAB6-33C8B155D19C}">
      <formula1>KEK_Z2</formula1>
    </dataValidation>
  </dataValidations>
  <hyperlinks>
    <hyperlink ref="O13" r:id="rId1" xr:uid="{4CE5D800-1B7A-4173-BE85-F1221F570B9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0EAD-4DEC-40FC-9BD0-7459E8A37EE9}">
  <sheetPr codeName="Arkusz3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'Z2_ZZL-e'!B41</f>
        <v>Moduł Z2/9</v>
      </c>
      <c r="B3" s="398"/>
      <c r="C3" s="398"/>
      <c r="D3" s="402" t="str">
        <f>'Z2_ZZL-e'!C41</f>
        <v>Moduł dyplomowy (2)</v>
      </c>
      <c r="E3" s="403"/>
      <c r="F3" s="403"/>
      <c r="G3" s="403"/>
      <c r="H3" s="403"/>
      <c r="I3" s="404"/>
      <c r="J3" s="3"/>
      <c r="K3" s="3"/>
      <c r="L3" s="4"/>
      <c r="M3" s="4"/>
      <c r="N3" s="4"/>
      <c r="O3" s="4"/>
      <c r="P3" s="4"/>
      <c r="Q3" s="4"/>
      <c r="R3" s="4"/>
    </row>
    <row r="4" spans="1:19" ht="18.75" thickBot="1" x14ac:dyDescent="0.3">
      <c r="A4" s="296" t="s">
        <v>55</v>
      </c>
      <c r="B4" s="296"/>
      <c r="C4" s="296"/>
      <c r="D4" s="399" t="str">
        <f>'Z2_ZZL-e'!B42</f>
        <v>Kurs 9.1.</v>
      </c>
      <c r="E4" s="400"/>
      <c r="F4" s="400"/>
      <c r="G4" s="400"/>
      <c r="H4" s="400"/>
      <c r="I4" s="401"/>
      <c r="J4" s="3"/>
      <c r="K4" s="3"/>
      <c r="L4" s="4"/>
      <c r="M4" s="4"/>
      <c r="N4" s="4"/>
      <c r="O4" s="4"/>
      <c r="P4" s="4"/>
      <c r="Q4" s="4"/>
      <c r="R4" s="4"/>
    </row>
    <row r="5" spans="1:19" ht="23.25" thickBot="1" x14ac:dyDescent="0.3">
      <c r="A5" s="297" t="s">
        <v>56</v>
      </c>
      <c r="B5" s="297"/>
      <c r="C5" s="297"/>
      <c r="D5" s="298" t="str">
        <f>'Z2_ZZL-e'!C42</f>
        <v>Seminarium dyplomowe</v>
      </c>
      <c r="E5" s="298"/>
      <c r="F5" s="298"/>
      <c r="G5" s="298"/>
      <c r="H5" s="298"/>
      <c r="I5" s="298"/>
      <c r="J5" s="298"/>
      <c r="K5" s="298"/>
      <c r="L5" s="299" t="s">
        <v>41</v>
      </c>
      <c r="M5" s="299"/>
      <c r="N5" s="74">
        <f>'Z2_ZZL-e'!D42</f>
        <v>3</v>
      </c>
      <c r="O5" s="299" t="s">
        <v>42</v>
      </c>
      <c r="P5" s="299"/>
      <c r="Q5" s="320" t="str">
        <f>'Z2_ZZL-e'!F41</f>
        <v>prof. A. Zelek</v>
      </c>
      <c r="R5" s="320"/>
      <c r="S5" s="32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(9)'!G6</f>
        <v>I</v>
      </c>
      <c r="H7" s="120" t="s">
        <v>46</v>
      </c>
      <c r="I7" s="40">
        <f>'M (9)'!I6</f>
        <v>2</v>
      </c>
      <c r="J7" s="219" t="s">
        <v>230</v>
      </c>
      <c r="K7" s="220"/>
      <c r="L7" s="406" t="s">
        <v>47</v>
      </c>
      <c r="M7" s="407"/>
      <c r="N7" s="7" t="s">
        <v>48</v>
      </c>
      <c r="O7" s="320" t="s">
        <v>49</v>
      </c>
      <c r="P7" s="320"/>
      <c r="Q7" s="321" t="s">
        <v>50</v>
      </c>
      <c r="R7" s="321"/>
      <c r="S7" s="75">
        <f>'Z2_ZZL-e'!G42</f>
        <v>8</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463</v>
      </c>
      <c r="C14" s="657"/>
      <c r="D14" s="657"/>
      <c r="E14" s="657"/>
      <c r="F14" s="657"/>
      <c r="G14" s="657"/>
      <c r="H14" s="657"/>
      <c r="I14" s="657"/>
      <c r="J14" s="657"/>
      <c r="K14" s="657"/>
      <c r="L14" s="657"/>
      <c r="M14" s="658"/>
      <c r="N14" s="659" t="s">
        <v>161</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c r="C19" s="466"/>
      <c r="D19" s="466"/>
      <c r="E19" s="466"/>
      <c r="F19" s="466"/>
      <c r="G19" s="466"/>
      <c r="H19" s="466"/>
      <c r="I19" s="466"/>
      <c r="J19" s="466"/>
      <c r="K19" s="466"/>
      <c r="L19" s="466"/>
      <c r="M19" s="467"/>
      <c r="N19" s="474"/>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thickBot="1" x14ac:dyDescent="0.3">
      <c r="A23" s="302"/>
      <c r="B23" s="516"/>
      <c r="C23" s="517"/>
      <c r="D23" s="517"/>
      <c r="E23" s="517"/>
      <c r="F23" s="517"/>
      <c r="G23" s="517"/>
      <c r="H23" s="517"/>
      <c r="I23" s="517"/>
      <c r="J23" s="517"/>
      <c r="K23" s="517"/>
      <c r="L23" s="517"/>
      <c r="M23" s="518"/>
      <c r="N23" s="519"/>
      <c r="O23" s="520"/>
      <c r="P23" s="520"/>
      <c r="Q23" s="520"/>
      <c r="R23" s="520"/>
      <c r="S23" s="521"/>
    </row>
    <row r="24" spans="1:19" ht="15" hidden="1" customHeight="1" x14ac:dyDescent="0.25">
      <c r="A24" s="302"/>
      <c r="B24" s="465"/>
      <c r="C24" s="466"/>
      <c r="D24" s="466"/>
      <c r="E24" s="466"/>
      <c r="F24" s="466"/>
      <c r="G24" s="466"/>
      <c r="H24" s="466"/>
      <c r="I24" s="466"/>
      <c r="J24" s="466"/>
      <c r="K24" s="466"/>
      <c r="L24" s="466"/>
      <c r="M24" s="467"/>
      <c r="N24" s="474"/>
      <c r="O24" s="475"/>
      <c r="P24" s="475"/>
      <c r="Q24" s="475"/>
      <c r="R24" s="475"/>
      <c r="S24" s="476"/>
    </row>
    <row r="25" spans="1:19" ht="15" hidden="1" customHeight="1" x14ac:dyDescent="0.25">
      <c r="A25" s="302"/>
      <c r="B25" s="468"/>
      <c r="C25" s="469"/>
      <c r="D25" s="469"/>
      <c r="E25" s="469"/>
      <c r="F25" s="469"/>
      <c r="G25" s="469"/>
      <c r="H25" s="469"/>
      <c r="I25" s="469"/>
      <c r="J25" s="469"/>
      <c r="K25" s="469"/>
      <c r="L25" s="469"/>
      <c r="M25" s="470"/>
      <c r="N25" s="477"/>
      <c r="O25" s="478"/>
      <c r="P25" s="478"/>
      <c r="Q25" s="478"/>
      <c r="R25" s="478"/>
      <c r="S25" s="479"/>
    </row>
    <row r="26" spans="1:19" ht="15" hidden="1"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hidden="1"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hidden="1"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464</v>
      </c>
      <c r="C34" s="657"/>
      <c r="D34" s="657"/>
      <c r="E34" s="657"/>
      <c r="F34" s="657"/>
      <c r="G34" s="657"/>
      <c r="H34" s="657"/>
      <c r="I34" s="657"/>
      <c r="J34" s="657"/>
      <c r="K34" s="657"/>
      <c r="L34" s="657"/>
      <c r="M34" s="658"/>
      <c r="N34" s="659" t="s">
        <v>182</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c r="C39" s="466"/>
      <c r="D39" s="466"/>
      <c r="E39" s="466"/>
      <c r="F39" s="466"/>
      <c r="G39" s="466"/>
      <c r="H39" s="466"/>
      <c r="I39" s="466"/>
      <c r="J39" s="466"/>
      <c r="K39" s="466"/>
      <c r="L39" s="466"/>
      <c r="M39" s="467"/>
      <c r="N39" s="474"/>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thickBot="1" x14ac:dyDescent="0.3">
      <c r="A43" s="308"/>
      <c r="B43" s="516"/>
      <c r="C43" s="517"/>
      <c r="D43" s="517"/>
      <c r="E43" s="517"/>
      <c r="F43" s="517"/>
      <c r="G43" s="517"/>
      <c r="H43" s="517"/>
      <c r="I43" s="517"/>
      <c r="J43" s="517"/>
      <c r="K43" s="517"/>
      <c r="L43" s="517"/>
      <c r="M43" s="518"/>
      <c r="N43" s="519"/>
      <c r="O43" s="520"/>
      <c r="P43" s="520"/>
      <c r="Q43" s="520"/>
      <c r="R43" s="520"/>
      <c r="S43" s="521"/>
    </row>
    <row r="44" spans="1:19" ht="15" hidden="1" customHeight="1" x14ac:dyDescent="0.25">
      <c r="A44" s="308"/>
      <c r="B44" s="465"/>
      <c r="C44" s="466"/>
      <c r="D44" s="466"/>
      <c r="E44" s="466"/>
      <c r="F44" s="466"/>
      <c r="G44" s="466"/>
      <c r="H44" s="466"/>
      <c r="I44" s="466"/>
      <c r="J44" s="466"/>
      <c r="K44" s="466"/>
      <c r="L44" s="466"/>
      <c r="M44" s="467"/>
      <c r="N44" s="474"/>
      <c r="O44" s="475"/>
      <c r="P44" s="475"/>
      <c r="Q44" s="475"/>
      <c r="R44" s="475"/>
      <c r="S44" s="476"/>
    </row>
    <row r="45" spans="1:19" ht="15" hidden="1" customHeight="1" x14ac:dyDescent="0.25">
      <c r="A45" s="308"/>
      <c r="B45" s="468"/>
      <c r="C45" s="469"/>
      <c r="D45" s="469"/>
      <c r="E45" s="469"/>
      <c r="F45" s="469"/>
      <c r="G45" s="469"/>
      <c r="H45" s="469"/>
      <c r="I45" s="469"/>
      <c r="J45" s="469"/>
      <c r="K45" s="469"/>
      <c r="L45" s="469"/>
      <c r="M45" s="470"/>
      <c r="N45" s="477"/>
      <c r="O45" s="478"/>
      <c r="P45" s="478"/>
      <c r="Q45" s="478"/>
      <c r="R45" s="478"/>
      <c r="S45" s="479"/>
    </row>
    <row r="46" spans="1:19" ht="15" hidden="1" customHeight="1" x14ac:dyDescent="0.25">
      <c r="A46" s="308"/>
      <c r="B46" s="468"/>
      <c r="C46" s="469"/>
      <c r="D46" s="469"/>
      <c r="E46" s="469"/>
      <c r="F46" s="469"/>
      <c r="G46" s="469"/>
      <c r="H46" s="469"/>
      <c r="I46" s="469"/>
      <c r="J46" s="469"/>
      <c r="K46" s="469"/>
      <c r="L46" s="469"/>
      <c r="M46" s="470"/>
      <c r="N46" s="477"/>
      <c r="O46" s="478"/>
      <c r="P46" s="478"/>
      <c r="Q46" s="478"/>
      <c r="R46" s="478"/>
      <c r="S46" s="479"/>
    </row>
    <row r="47" spans="1:19" ht="15" hidden="1"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hidden="1"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525" t="s">
        <v>506</v>
      </c>
      <c r="B54" s="656" t="s">
        <v>465</v>
      </c>
      <c r="C54" s="657"/>
      <c r="D54" s="657"/>
      <c r="E54" s="657"/>
      <c r="F54" s="657"/>
      <c r="G54" s="657"/>
      <c r="H54" s="657"/>
      <c r="I54" s="657"/>
      <c r="J54" s="657"/>
      <c r="K54" s="657"/>
      <c r="L54" s="657"/>
      <c r="M54" s="658"/>
      <c r="N54" s="659" t="s">
        <v>185</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t="s">
        <v>183</v>
      </c>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c r="C59" s="466"/>
      <c r="D59" s="466"/>
      <c r="E59" s="466"/>
      <c r="F59" s="466"/>
      <c r="G59" s="466"/>
      <c r="H59" s="466"/>
      <c r="I59" s="466"/>
      <c r="J59" s="466"/>
      <c r="K59" s="466"/>
      <c r="L59" s="466"/>
      <c r="M59" s="467"/>
      <c r="N59" s="474"/>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hidden="1" customHeight="1" x14ac:dyDescent="0.25">
      <c r="A64" s="302"/>
      <c r="B64" s="465"/>
      <c r="C64" s="466"/>
      <c r="D64" s="466"/>
      <c r="E64" s="466"/>
      <c r="F64" s="466"/>
      <c r="G64" s="466"/>
      <c r="H64" s="466"/>
      <c r="I64" s="466"/>
      <c r="J64" s="466"/>
      <c r="K64" s="466"/>
      <c r="L64" s="466"/>
      <c r="M64" s="467"/>
      <c r="N64" s="474"/>
      <c r="O64" s="475"/>
      <c r="P64" s="475"/>
      <c r="Q64" s="475"/>
      <c r="R64" s="475"/>
      <c r="S64" s="526"/>
    </row>
    <row r="65" spans="1:19" ht="15" hidden="1"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hidden="1"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hidden="1"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hidden="1"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'Z2_ZZL-e'!G42</f>
        <v>8</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8</v>
      </c>
      <c r="H72" s="422"/>
      <c r="I72" s="423"/>
      <c r="J72" s="389"/>
      <c r="K72" s="431"/>
      <c r="L72" s="415" t="s">
        <v>100</v>
      </c>
      <c r="M72" s="416"/>
      <c r="N72" s="416"/>
      <c r="O72" s="416"/>
      <c r="P72" s="416"/>
      <c r="Q72" s="416"/>
      <c r="R72" s="416"/>
      <c r="S72" s="417"/>
    </row>
    <row r="73" spans="1:19" ht="15" customHeight="1" x14ac:dyDescent="0.25">
      <c r="A73" s="302"/>
      <c r="B73" s="391" t="s">
        <v>69</v>
      </c>
      <c r="C73" s="392"/>
      <c r="D73" s="392"/>
      <c r="E73" s="392"/>
      <c r="F73" s="393"/>
      <c r="G73" s="418"/>
      <c r="H73" s="419"/>
      <c r="I73" s="420"/>
      <c r="J73" s="389"/>
      <c r="K73" s="431"/>
      <c r="L73" s="415" t="s">
        <v>106</v>
      </c>
      <c r="M73" s="416"/>
      <c r="N73" s="416"/>
      <c r="O73" s="416"/>
      <c r="P73" s="416"/>
      <c r="Q73" s="416"/>
      <c r="R73" s="416"/>
      <c r="S73" s="417"/>
    </row>
    <row r="74" spans="1:19" ht="15" customHeight="1" x14ac:dyDescent="0.25">
      <c r="A74" s="302"/>
      <c r="B74" s="391" t="s">
        <v>70</v>
      </c>
      <c r="C74" s="392"/>
      <c r="D74" s="392"/>
      <c r="E74" s="392"/>
      <c r="F74" s="393"/>
      <c r="G74" s="418"/>
      <c r="H74" s="419"/>
      <c r="I74" s="420"/>
      <c r="J74" s="389"/>
      <c r="K74" s="431"/>
      <c r="L74" s="415"/>
      <c r="M74" s="416"/>
      <c r="N74" s="416"/>
      <c r="O74" s="416"/>
      <c r="P74" s="416"/>
      <c r="Q74" s="416"/>
      <c r="R74" s="416"/>
      <c r="S74" s="417"/>
    </row>
    <row r="75" spans="1:19" ht="15" customHeight="1" x14ac:dyDescent="0.25">
      <c r="A75" s="302"/>
      <c r="B75" s="391" t="s">
        <v>71</v>
      </c>
      <c r="C75" s="392"/>
      <c r="D75" s="392"/>
      <c r="E75" s="392"/>
      <c r="F75" s="393"/>
      <c r="G75" s="418">
        <v>3</v>
      </c>
      <c r="H75" s="419"/>
      <c r="I75" s="420"/>
      <c r="J75" s="389"/>
      <c r="K75" s="431"/>
      <c r="L75" s="415"/>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c r="M76" s="416"/>
      <c r="N76" s="416"/>
      <c r="O76" s="416"/>
      <c r="P76" s="416"/>
      <c r="Q76" s="416"/>
      <c r="R76" s="416"/>
      <c r="S76" s="417"/>
    </row>
    <row r="77" spans="1:19" ht="15" customHeight="1" x14ac:dyDescent="0.25">
      <c r="A77" s="302"/>
      <c r="B77" s="391" t="s">
        <v>73</v>
      </c>
      <c r="C77" s="392"/>
      <c r="D77" s="392"/>
      <c r="E77" s="392"/>
      <c r="F77" s="393"/>
      <c r="G77" s="418">
        <v>3</v>
      </c>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v>2</v>
      </c>
      <c r="H81" s="419"/>
      <c r="I81" s="420"/>
      <c r="J81" s="389"/>
      <c r="K81" s="431"/>
      <c r="L81" s="415" t="s">
        <v>96</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99</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108</v>
      </c>
      <c r="M83" s="416"/>
      <c r="N83" s="416"/>
      <c r="O83" s="416"/>
      <c r="P83" s="416"/>
      <c r="Q83" s="416"/>
      <c r="R83" s="416"/>
      <c r="S83" s="417"/>
    </row>
    <row r="84" spans="1:19" ht="15" customHeight="1" x14ac:dyDescent="0.25">
      <c r="A84" s="302"/>
      <c r="B84" s="448" t="s">
        <v>80</v>
      </c>
      <c r="C84" s="449"/>
      <c r="D84" s="449"/>
      <c r="E84" s="449"/>
      <c r="F84" s="450"/>
      <c r="G84" s="445">
        <f>'Z2_ZZL-e'!J42</f>
        <v>67</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75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'Z2_ZZL-e'!E42</f>
        <v>zal. bez oceny</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137</v>
      </c>
      <c r="C90" s="355"/>
      <c r="D90" s="355"/>
      <c r="E90" s="356"/>
      <c r="F90" s="357">
        <v>100</v>
      </c>
      <c r="G90" s="358"/>
      <c r="H90" s="358"/>
      <c r="I90" s="359"/>
      <c r="J90" s="332"/>
      <c r="K90" s="345"/>
      <c r="L90" s="336" t="s">
        <v>233</v>
      </c>
      <c r="M90" s="337"/>
      <c r="N90" s="337"/>
      <c r="O90" s="337"/>
      <c r="P90" s="337"/>
      <c r="Q90" s="337"/>
      <c r="R90" s="337"/>
      <c r="S90" s="338"/>
    </row>
    <row r="91" spans="1:19" ht="15" customHeight="1" x14ac:dyDescent="0.25">
      <c r="A91" s="328"/>
      <c r="B91" s="354"/>
      <c r="C91" s="355"/>
      <c r="D91" s="355"/>
      <c r="E91" s="356"/>
      <c r="F91" s="357"/>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26" customHeight="1" x14ac:dyDescent="0.25">
      <c r="A98" s="394"/>
      <c r="B98" s="363" t="s">
        <v>574</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51.75" customHeight="1" x14ac:dyDescent="0.25">
      <c r="A100" s="394"/>
      <c r="B100" s="363" t="s">
        <v>575</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30" customHeight="1" x14ac:dyDescent="0.25">
      <c r="A102" s="394"/>
      <c r="B102" s="363"/>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d+Kc1fL4LBmWEu5e0K9pbYfu/w3TFkYsYDRsBVYPfo8wQo0Z6rbPK/zzzLfmU2ooWrj+q4bNSUTYSuS/Qt7r/Q==" saltValue="wEpMaTenpJhLYvyAXaqqD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7297D990-21C8-4E88-9992-9F7C674EB027}">
      <formula1>PRAC_STUD</formula1>
    </dataValidation>
    <dataValidation type="list" allowBlank="1" showInputMessage="1" showErrorMessage="1" sqref="L72:L79" xr:uid="{7B5EFE8E-9DD8-4A35-B541-69A8C78073FB}">
      <formula1>METODY</formula1>
    </dataValidation>
    <dataValidation type="list" allowBlank="1" showInputMessage="1" showErrorMessage="1" sqref="L7" xr:uid="{C89F677E-2690-42CC-A521-A2D003E4E616}">
      <formula1>STATUS</formula1>
    </dataValidation>
    <dataValidation type="list" allowBlank="1" showInputMessage="1" showErrorMessage="1" sqref="B90:E94" xr:uid="{EB3001C1-77ED-480E-BC6D-EA53EF099420}">
      <formula1>ZAL</formula1>
    </dataValidation>
    <dataValidation type="list" allowBlank="1" showInputMessage="1" showErrorMessage="1" sqref="N14:S33" xr:uid="{2845BAC7-21F7-4AAA-90BE-2242DDAB5A63}">
      <formula1>KEW_Z2</formula1>
    </dataValidation>
    <dataValidation type="list" allowBlank="1" showInputMessage="1" showErrorMessage="1" sqref="N34:S53" xr:uid="{A01D61FC-546D-4810-9864-89D0F951164F}">
      <formula1>KEU_Z2</formula1>
    </dataValidation>
    <dataValidation type="list" allowBlank="1" showInputMessage="1" showErrorMessage="1" sqref="N54:S68" xr:uid="{E1B422A8-B488-4692-BB46-08678DC311C2}">
      <formula1>KEK_Z2</formula1>
    </dataValidation>
  </dataValidations>
  <hyperlinks>
    <hyperlink ref="O13" r:id="rId1" xr:uid="{1BDBC17E-3200-4ADE-9520-E5EE6486BA6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BE8B-2D00-40D3-A59E-6418AB89B994}">
  <sheetPr codeName="Arkusz41">
    <tabColor rgb="FFFFAA01"/>
    <pageSetUpPr fitToPage="1"/>
  </sheetPr>
  <dimension ref="A1:S75"/>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'Z2_ZZL-e'!B44</f>
        <v>Moduł Z2/10</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'Z2_ZZL-e'!C44</f>
        <v>Moduł specjalnościowy (3) ZZL</v>
      </c>
      <c r="D4" s="197"/>
      <c r="E4" s="197"/>
      <c r="F4" s="197"/>
      <c r="G4" s="197"/>
      <c r="H4" s="197"/>
      <c r="I4" s="197"/>
      <c r="J4" s="198"/>
      <c r="K4" s="201" t="s">
        <v>41</v>
      </c>
      <c r="L4" s="201"/>
      <c r="M4" s="121">
        <f>'Z2_ZZL-e'!D44</f>
        <v>7</v>
      </c>
      <c r="N4" s="199" t="s">
        <v>42</v>
      </c>
      <c r="O4" s="200"/>
      <c r="P4" s="193" t="str">
        <f>'Z2_ZZL-e'!F44</f>
        <v>dr I. Rafaląt</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287</v>
      </c>
      <c r="H6" s="114" t="s">
        <v>46</v>
      </c>
      <c r="I6" s="40">
        <v>3</v>
      </c>
      <c r="J6" s="7" t="s">
        <v>231</v>
      </c>
      <c r="K6" s="217" t="s">
        <v>47</v>
      </c>
      <c r="L6" s="217"/>
      <c r="M6" s="218" t="s">
        <v>48</v>
      </c>
      <c r="N6" s="218"/>
      <c r="O6" s="121" t="s">
        <v>49</v>
      </c>
      <c r="P6" s="219" t="s">
        <v>50</v>
      </c>
      <c r="Q6" s="220"/>
      <c r="R6" s="121">
        <f>'Z2_ZZL-e'!G44</f>
        <v>42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648" t="s">
        <v>693</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692</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27.5" customHeight="1" thickBot="1" x14ac:dyDescent="0.3">
      <c r="A22" s="653" t="s">
        <v>689</v>
      </c>
      <c r="B22" s="654"/>
      <c r="C22" s="654"/>
      <c r="D22" s="654"/>
      <c r="E22" s="654"/>
      <c r="F22" s="654" t="s">
        <v>690</v>
      </c>
      <c r="G22" s="654"/>
      <c r="H22" s="654"/>
      <c r="I22" s="654"/>
      <c r="J22" s="654"/>
      <c r="K22" s="654"/>
      <c r="L22" s="654" t="s">
        <v>691</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'Z2_ZZL-e'!B44</f>
        <v>Moduł Z2/10</v>
      </c>
      <c r="C26" s="248"/>
      <c r="D26" s="33" t="str">
        <f>'Z2_ZZL-e'!B45</f>
        <v>Kurs 10.1.</v>
      </c>
      <c r="E26" s="68" t="str">
        <f>'Z2_ZZL-e'!B44</f>
        <v>Moduł Z2/10</v>
      </c>
      <c r="F26" s="268" t="str">
        <f>'Z2_ZZL-e'!B46</f>
        <v>Kurs 10.2.</v>
      </c>
      <c r="G26" s="269"/>
      <c r="H26" s="276"/>
      <c r="I26" s="277"/>
      <c r="J26" s="34"/>
      <c r="K26" s="284"/>
      <c r="L26" s="285"/>
      <c r="M26" s="284"/>
      <c r="N26" s="285"/>
      <c r="O26" s="286"/>
      <c r="P26" s="287"/>
      <c r="Q26" s="286"/>
      <c r="R26" s="288"/>
    </row>
    <row r="27" spans="1:19" s="69" customFormat="1" ht="59.25" customHeight="1" x14ac:dyDescent="0.25">
      <c r="A27" s="88" t="s">
        <v>56</v>
      </c>
      <c r="B27" s="529" t="str">
        <f>'Z2_ZZL-e'!C45</f>
        <v>Zarządzanie wynikami</v>
      </c>
      <c r="C27" s="530"/>
      <c r="D27" s="531"/>
      <c r="E27" s="532" t="str">
        <f>'Z2_ZZL-e'!C46</f>
        <v>Rozwój organizacji</v>
      </c>
      <c r="F27" s="533"/>
      <c r="G27" s="534"/>
      <c r="H27" s="535"/>
      <c r="I27" s="536"/>
      <c r="J27" s="537"/>
      <c r="K27" s="538"/>
      <c r="L27" s="539"/>
      <c r="M27" s="539"/>
      <c r="N27" s="540"/>
      <c r="O27" s="541"/>
      <c r="P27" s="542"/>
      <c r="Q27" s="542"/>
      <c r="R27" s="543"/>
    </row>
    <row r="28" spans="1:19" s="69" customFormat="1" ht="30" customHeight="1" thickBot="1" x14ac:dyDescent="0.3">
      <c r="A28" s="39" t="s">
        <v>57</v>
      </c>
      <c r="B28" s="249">
        <f>'Z2_ZZL-e'!D45</f>
        <v>3</v>
      </c>
      <c r="C28" s="250"/>
      <c r="D28" s="251"/>
      <c r="E28" s="273">
        <f>'Z2_ZZL-e'!D46</f>
        <v>4</v>
      </c>
      <c r="F28" s="274"/>
      <c r="G28" s="275"/>
      <c r="H28" s="281"/>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29" t="s">
        <v>488</v>
      </c>
      <c r="G29" s="130"/>
      <c r="H29" s="131"/>
      <c r="I29" s="132"/>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x14ac:dyDescent="0.25"/>
    <row r="35" spans="2:17" s="69" customFormat="1" x14ac:dyDescent="0.25"/>
    <row r="36" spans="2:17" s="69" customFormat="1" x14ac:dyDescent="0.25"/>
    <row r="37" spans="2:17" s="69" customFormat="1" x14ac:dyDescent="0.25"/>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pans="1:18" s="69" customFormat="1" x14ac:dyDescent="0.25"/>
    <row r="66" spans="1:18" s="69" customFormat="1" x14ac:dyDescent="0.25"/>
    <row r="67" spans="1:18" s="69" customFormat="1" x14ac:dyDescent="0.25"/>
    <row r="68" spans="1:18" s="69" customFormat="1" x14ac:dyDescent="0.25"/>
    <row r="69" spans="1:18" s="69" customFormat="1" x14ac:dyDescent="0.25"/>
    <row r="70" spans="1:18" s="69" customFormat="1" x14ac:dyDescent="0.25"/>
    <row r="71" spans="1:18" s="69" customFormat="1" x14ac:dyDescent="0.25"/>
    <row r="72" spans="1:18" x14ac:dyDescent="0.25">
      <c r="A72" s="69"/>
      <c r="B72" s="69"/>
      <c r="C72" s="69"/>
      <c r="D72" s="69"/>
      <c r="E72" s="69"/>
      <c r="F72" s="69"/>
      <c r="G72" s="69"/>
      <c r="H72" s="69"/>
      <c r="I72" s="69"/>
      <c r="J72" s="69"/>
      <c r="K72" s="69"/>
      <c r="L72" s="69"/>
      <c r="M72" s="69"/>
      <c r="N72" s="69"/>
      <c r="O72" s="69"/>
      <c r="P72" s="69"/>
      <c r="Q72" s="69"/>
      <c r="R72" s="69"/>
    </row>
    <row r="73" spans="1:18" x14ac:dyDescent="0.25">
      <c r="A73" s="69"/>
      <c r="B73" s="69"/>
      <c r="C73" s="69"/>
      <c r="D73" s="69"/>
      <c r="E73" s="69"/>
      <c r="F73" s="69"/>
      <c r="G73" s="69"/>
      <c r="H73" s="69"/>
      <c r="I73" s="69"/>
      <c r="J73" s="69"/>
      <c r="K73" s="69"/>
      <c r="L73" s="69"/>
      <c r="M73" s="69"/>
      <c r="N73" s="69"/>
      <c r="O73" s="69"/>
      <c r="P73" s="69"/>
      <c r="Q73" s="69"/>
      <c r="R73" s="69"/>
    </row>
    <row r="74" spans="1:18" x14ac:dyDescent="0.25">
      <c r="A74" s="69"/>
      <c r="B74" s="69"/>
      <c r="C74" s="69"/>
      <c r="D74" s="69"/>
      <c r="E74" s="69"/>
      <c r="F74" s="69"/>
      <c r="G74" s="69"/>
      <c r="H74" s="69"/>
      <c r="I74" s="69"/>
      <c r="J74" s="69"/>
      <c r="K74" s="69"/>
      <c r="L74" s="69"/>
      <c r="M74" s="69"/>
      <c r="N74" s="69"/>
      <c r="O74" s="69"/>
      <c r="P74" s="69"/>
      <c r="Q74" s="69"/>
      <c r="R74" s="69"/>
    </row>
    <row r="75" spans="1:18" x14ac:dyDescent="0.25">
      <c r="A75" s="69"/>
      <c r="B75" s="69"/>
      <c r="C75" s="69"/>
      <c r="D75" s="69"/>
      <c r="E75" s="69"/>
      <c r="F75" s="69"/>
      <c r="G75" s="69"/>
      <c r="H75" s="69"/>
      <c r="I75" s="69"/>
      <c r="J75" s="69"/>
      <c r="K75" s="69"/>
      <c r="L75" s="69"/>
      <c r="M75" s="69"/>
      <c r="N75" s="69"/>
      <c r="O75" s="69"/>
      <c r="P75" s="69"/>
      <c r="Q75" s="69"/>
      <c r="R75" s="69"/>
    </row>
  </sheetData>
  <sheetProtection algorithmName="SHA-512" hashValue="ay6K/XonIbBm9qUpUosgEUVacy6Jc2c9sowmMtdB6fqXvIbwiwtlYYGyxHrQCkqwuwH2jMwxS/t/QysMkiPX8g==" saltValue="c4YzBmHlqMtfwhos9raURA==" spinCount="100000" sheet="1" objects="1" scenarios="1"/>
  <mergeCells count="61">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EFD55FEE-F6BC-4DFB-9FFB-E3996753489E}">
      <formula1>20</formula1>
      <formula2>1200</formula2>
    </dataValidation>
    <dataValidation type="list" allowBlank="1" showInputMessage="1" showErrorMessage="1" sqref="K6:L6" xr:uid="{0DB7B03B-0EFA-44C7-A792-FACD972F9972}">
      <formula1>STATUS</formula1>
    </dataValidation>
  </dataValidations>
  <hyperlinks>
    <hyperlink ref="F29" r:id="rId1" xr:uid="{7F2D791B-0825-4A1B-9C96-2CE855ACFB74}"/>
    <hyperlink ref="C29" r:id="rId2" xr:uid="{B77F097F-F92E-4714-B627-FBFA0B70B43E}"/>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70DF-3907-4839-932D-9611444CF65A}">
  <sheetPr codeName="Arkusz4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'Z2_ZZL-e'!B44</f>
        <v>Moduł Z2/10</v>
      </c>
      <c r="B3" s="398"/>
      <c r="C3" s="398"/>
      <c r="D3" s="402" t="str">
        <f>'Z2_ZZL-e'!C44</f>
        <v>Moduł specjalnościowy (3) ZZL</v>
      </c>
      <c r="E3" s="403"/>
      <c r="F3" s="403"/>
      <c r="G3" s="403"/>
      <c r="H3" s="403"/>
      <c r="I3" s="404"/>
      <c r="J3" s="3"/>
      <c r="K3" s="3"/>
      <c r="L3" s="4"/>
      <c r="M3" s="4"/>
      <c r="N3" s="4"/>
      <c r="O3" s="4"/>
      <c r="P3" s="4"/>
      <c r="Q3" s="4"/>
      <c r="R3" s="4"/>
    </row>
    <row r="4" spans="1:19" ht="18.75" thickBot="1" x14ac:dyDescent="0.3">
      <c r="A4" s="296" t="s">
        <v>55</v>
      </c>
      <c r="B4" s="296"/>
      <c r="C4" s="296"/>
      <c r="D4" s="399" t="str">
        <f>'Z2_ZZL-e'!B45</f>
        <v>Kurs 10.1.</v>
      </c>
      <c r="E4" s="400"/>
      <c r="F4" s="400"/>
      <c r="G4" s="400"/>
      <c r="H4" s="400"/>
      <c r="I4" s="401"/>
      <c r="J4" s="3"/>
      <c r="K4" s="3"/>
      <c r="L4" s="4"/>
      <c r="M4" s="4"/>
      <c r="N4" s="4"/>
      <c r="O4" s="4"/>
      <c r="P4" s="4"/>
      <c r="Q4" s="4"/>
      <c r="R4" s="4"/>
    </row>
    <row r="5" spans="1:19" ht="23.25" thickBot="1" x14ac:dyDescent="0.3">
      <c r="A5" s="297" t="s">
        <v>56</v>
      </c>
      <c r="B5" s="297"/>
      <c r="C5" s="297"/>
      <c r="D5" s="298" t="str">
        <f>'Z2_ZZL-e'!C45</f>
        <v>Zarządzanie wynikami</v>
      </c>
      <c r="E5" s="298"/>
      <c r="F5" s="298"/>
      <c r="G5" s="298"/>
      <c r="H5" s="298"/>
      <c r="I5" s="298"/>
      <c r="J5" s="298"/>
      <c r="K5" s="298"/>
      <c r="L5" s="299" t="s">
        <v>41</v>
      </c>
      <c r="M5" s="299"/>
      <c r="N5" s="74">
        <f>'Z2_ZZL-e'!D45</f>
        <v>3</v>
      </c>
      <c r="O5" s="299" t="s">
        <v>42</v>
      </c>
      <c r="P5" s="299"/>
      <c r="Q5" s="300" t="str">
        <f>'Z2_ZZL-e'!F44</f>
        <v>dr I. Rafaląt</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(10)'!G6</f>
        <v>II</v>
      </c>
      <c r="H7" s="120" t="s">
        <v>46</v>
      </c>
      <c r="I7" s="40">
        <f>'M (10)'!I6</f>
        <v>3</v>
      </c>
      <c r="J7" s="219" t="s">
        <v>230</v>
      </c>
      <c r="K7" s="220"/>
      <c r="L7" s="406" t="s">
        <v>47</v>
      </c>
      <c r="M7" s="407"/>
      <c r="N7" s="7" t="s">
        <v>48</v>
      </c>
      <c r="O7" s="320" t="s">
        <v>49</v>
      </c>
      <c r="P7" s="320"/>
      <c r="Q7" s="321" t="s">
        <v>50</v>
      </c>
      <c r="R7" s="321"/>
      <c r="S7" s="75">
        <f>'Z2_ZZL-e'!G45</f>
        <v>18</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694</v>
      </c>
      <c r="C14" s="657"/>
      <c r="D14" s="657"/>
      <c r="E14" s="657"/>
      <c r="F14" s="657"/>
      <c r="G14" s="657"/>
      <c r="H14" s="657"/>
      <c r="I14" s="657"/>
      <c r="J14" s="657"/>
      <c r="K14" s="657"/>
      <c r="L14" s="657"/>
      <c r="M14" s="658"/>
      <c r="N14" s="659" t="s">
        <v>148</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149</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t="s">
        <v>150</v>
      </c>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t="s">
        <v>156</v>
      </c>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695</v>
      </c>
      <c r="C19" s="466"/>
      <c r="D19" s="466"/>
      <c r="E19" s="466"/>
      <c r="F19" s="466"/>
      <c r="G19" s="466"/>
      <c r="H19" s="466"/>
      <c r="I19" s="466"/>
      <c r="J19" s="466"/>
      <c r="K19" s="466"/>
      <c r="L19" s="466"/>
      <c r="M19" s="467"/>
      <c r="N19" s="474" t="s">
        <v>148</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149</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t="s">
        <v>156</v>
      </c>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t="s">
        <v>162</v>
      </c>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696</v>
      </c>
      <c r="C24" s="466"/>
      <c r="D24" s="466"/>
      <c r="E24" s="466"/>
      <c r="F24" s="466"/>
      <c r="G24" s="466"/>
      <c r="H24" s="466"/>
      <c r="I24" s="466"/>
      <c r="J24" s="466"/>
      <c r="K24" s="466"/>
      <c r="L24" s="466"/>
      <c r="M24" s="467"/>
      <c r="N24" s="474" t="s">
        <v>148</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t="s">
        <v>156</v>
      </c>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t="s">
        <v>162</v>
      </c>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customHeight="1" thickBot="1" x14ac:dyDescent="0.3">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697</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166</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t="s">
        <v>176</v>
      </c>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t="s">
        <v>179</v>
      </c>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698</v>
      </c>
      <c r="C39" s="466"/>
      <c r="D39" s="466"/>
      <c r="E39" s="466"/>
      <c r="F39" s="466"/>
      <c r="G39" s="466"/>
      <c r="H39" s="466"/>
      <c r="I39" s="466"/>
      <c r="J39" s="466"/>
      <c r="K39" s="466"/>
      <c r="L39" s="466"/>
      <c r="M39" s="467"/>
      <c r="N39" s="474" t="s">
        <v>164</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166</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t="s">
        <v>168</v>
      </c>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t="s">
        <v>179</v>
      </c>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699</v>
      </c>
      <c r="C44" s="466"/>
      <c r="D44" s="466"/>
      <c r="E44" s="466"/>
      <c r="F44" s="466"/>
      <c r="G44" s="466"/>
      <c r="H44" s="466"/>
      <c r="I44" s="466"/>
      <c r="J44" s="466"/>
      <c r="K44" s="466"/>
      <c r="L44" s="466"/>
      <c r="M44" s="467"/>
      <c r="N44" s="474" t="s">
        <v>165</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166</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t="s">
        <v>168</v>
      </c>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t="s">
        <v>180</v>
      </c>
      <c r="O47" s="478"/>
      <c r="P47" s="478"/>
      <c r="Q47" s="478"/>
      <c r="R47" s="478"/>
      <c r="S47" s="479"/>
    </row>
    <row r="48" spans="1:19" ht="15" customHeight="1" thickBot="1" x14ac:dyDescent="0.3">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301" t="s">
        <v>64</v>
      </c>
      <c r="B54" s="656" t="s">
        <v>700</v>
      </c>
      <c r="C54" s="657"/>
      <c r="D54" s="657"/>
      <c r="E54" s="657"/>
      <c r="F54" s="657"/>
      <c r="G54" s="657"/>
      <c r="H54" s="657"/>
      <c r="I54" s="657"/>
      <c r="J54" s="657"/>
      <c r="K54" s="657"/>
      <c r="L54" s="657"/>
      <c r="M54" s="658"/>
      <c r="N54" s="659" t="s">
        <v>183</v>
      </c>
      <c r="O54" s="660"/>
      <c r="P54" s="660"/>
      <c r="Q54" s="660"/>
      <c r="R54" s="660"/>
      <c r="S54" s="661"/>
    </row>
    <row r="55" spans="1:19" ht="15" customHeight="1" x14ac:dyDescent="0.25">
      <c r="A55" s="302"/>
      <c r="B55" s="468"/>
      <c r="C55" s="469"/>
      <c r="D55" s="469"/>
      <c r="E55" s="469"/>
      <c r="F55" s="469"/>
      <c r="G55" s="469"/>
      <c r="H55" s="469"/>
      <c r="I55" s="469"/>
      <c r="J55" s="469"/>
      <c r="K55" s="469"/>
      <c r="L55" s="469"/>
      <c r="M55" s="470"/>
      <c r="N55" s="477" t="s">
        <v>184</v>
      </c>
      <c r="O55" s="478"/>
      <c r="P55" s="478"/>
      <c r="Q55" s="478"/>
      <c r="R55" s="478"/>
      <c r="S55" s="479"/>
    </row>
    <row r="56" spans="1:19" ht="15" customHeight="1" x14ac:dyDescent="0.25">
      <c r="A56" s="302"/>
      <c r="B56" s="468"/>
      <c r="C56" s="469"/>
      <c r="D56" s="469"/>
      <c r="E56" s="469"/>
      <c r="F56" s="469"/>
      <c r="G56" s="469"/>
      <c r="H56" s="469"/>
      <c r="I56" s="469"/>
      <c r="J56" s="469"/>
      <c r="K56" s="469"/>
      <c r="L56" s="469"/>
      <c r="M56" s="470"/>
      <c r="N56" s="477" t="s">
        <v>189</v>
      </c>
      <c r="O56" s="478"/>
      <c r="P56" s="478"/>
      <c r="Q56" s="478"/>
      <c r="R56" s="478"/>
      <c r="S56" s="479"/>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479"/>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521"/>
    </row>
    <row r="59" spans="1:19" ht="15" customHeight="1" x14ac:dyDescent="0.25">
      <c r="A59" s="302"/>
      <c r="B59" s="465" t="s">
        <v>701</v>
      </c>
      <c r="C59" s="466"/>
      <c r="D59" s="466"/>
      <c r="E59" s="466"/>
      <c r="F59" s="466"/>
      <c r="G59" s="466"/>
      <c r="H59" s="466"/>
      <c r="I59" s="466"/>
      <c r="J59" s="466"/>
      <c r="K59" s="466"/>
      <c r="L59" s="466"/>
      <c r="M59" s="467"/>
      <c r="N59" s="474" t="s">
        <v>187</v>
      </c>
      <c r="O59" s="475"/>
      <c r="P59" s="475"/>
      <c r="Q59" s="475"/>
      <c r="R59" s="475"/>
      <c r="S59" s="476"/>
    </row>
    <row r="60" spans="1:19" ht="15" customHeight="1" x14ac:dyDescent="0.25">
      <c r="A60" s="302"/>
      <c r="B60" s="468"/>
      <c r="C60" s="469"/>
      <c r="D60" s="469"/>
      <c r="E60" s="469"/>
      <c r="F60" s="469"/>
      <c r="G60" s="469"/>
      <c r="H60" s="469"/>
      <c r="I60" s="469"/>
      <c r="J60" s="469"/>
      <c r="K60" s="469"/>
      <c r="L60" s="469"/>
      <c r="M60" s="470"/>
      <c r="N60" s="477" t="s">
        <v>189</v>
      </c>
      <c r="O60" s="478"/>
      <c r="P60" s="478"/>
      <c r="Q60" s="478"/>
      <c r="R60" s="478"/>
      <c r="S60" s="479"/>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479"/>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479"/>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521"/>
    </row>
    <row r="64" spans="1:19" ht="15" customHeight="1" x14ac:dyDescent="0.25">
      <c r="A64" s="302"/>
      <c r="B64" s="465" t="s">
        <v>702</v>
      </c>
      <c r="C64" s="466"/>
      <c r="D64" s="466"/>
      <c r="E64" s="466"/>
      <c r="F64" s="466"/>
      <c r="G64" s="466"/>
      <c r="H64" s="466"/>
      <c r="I64" s="466"/>
      <c r="J64" s="466"/>
      <c r="K64" s="466"/>
      <c r="L64" s="466"/>
      <c r="M64" s="467"/>
      <c r="N64" s="474" t="s">
        <v>184</v>
      </c>
      <c r="O64" s="475"/>
      <c r="P64" s="475"/>
      <c r="Q64" s="475"/>
      <c r="R64" s="475"/>
      <c r="S64" s="476"/>
    </row>
    <row r="65" spans="1:19" ht="15" customHeight="1" x14ac:dyDescent="0.25">
      <c r="A65" s="302"/>
      <c r="B65" s="468"/>
      <c r="C65" s="469"/>
      <c r="D65" s="469"/>
      <c r="E65" s="469"/>
      <c r="F65" s="469"/>
      <c r="G65" s="469"/>
      <c r="H65" s="469"/>
      <c r="I65" s="469"/>
      <c r="J65" s="469"/>
      <c r="K65" s="469"/>
      <c r="L65" s="469"/>
      <c r="M65" s="470"/>
      <c r="N65" s="477" t="s">
        <v>189</v>
      </c>
      <c r="O65" s="478"/>
      <c r="P65" s="478"/>
      <c r="Q65" s="478"/>
      <c r="R65" s="478"/>
      <c r="S65" s="479"/>
    </row>
    <row r="66" spans="1:19" ht="15" customHeight="1" x14ac:dyDescent="0.25">
      <c r="A66" s="302"/>
      <c r="B66" s="468"/>
      <c r="C66" s="469"/>
      <c r="D66" s="469"/>
      <c r="E66" s="469"/>
      <c r="F66" s="469"/>
      <c r="G66" s="469"/>
      <c r="H66" s="469"/>
      <c r="I66" s="469"/>
      <c r="J66" s="469"/>
      <c r="K66" s="469"/>
      <c r="L66" s="469"/>
      <c r="M66" s="470"/>
      <c r="N66" s="477" t="s">
        <v>191</v>
      </c>
      <c r="O66" s="478"/>
      <c r="P66" s="478"/>
      <c r="Q66" s="478"/>
      <c r="R66" s="478"/>
      <c r="S66" s="479"/>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479"/>
    </row>
    <row r="68" spans="1:19" ht="15" customHeight="1" thickBot="1" x14ac:dyDescent="0.3">
      <c r="A68" s="303"/>
      <c r="B68" s="516"/>
      <c r="C68" s="517"/>
      <c r="D68" s="517"/>
      <c r="E68" s="517"/>
      <c r="F68" s="517"/>
      <c r="G68" s="517"/>
      <c r="H68" s="517"/>
      <c r="I68" s="517"/>
      <c r="J68" s="517"/>
      <c r="K68" s="517"/>
      <c r="L68" s="517"/>
      <c r="M68" s="518"/>
      <c r="N68" s="519"/>
      <c r="O68" s="520"/>
      <c r="P68" s="520"/>
      <c r="Q68" s="520"/>
      <c r="R68" s="520"/>
      <c r="S68" s="521"/>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'Z2_ZZL-e'!G45</f>
        <v>18</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18</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18">
        <v>2</v>
      </c>
      <c r="H73" s="419"/>
      <c r="I73" s="420"/>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18">
        <v>2</v>
      </c>
      <c r="H74" s="419"/>
      <c r="I74" s="420"/>
      <c r="J74" s="389"/>
      <c r="K74" s="431"/>
      <c r="L74" s="415" t="s">
        <v>100</v>
      </c>
      <c r="M74" s="416"/>
      <c r="N74" s="416"/>
      <c r="O74" s="416"/>
      <c r="P74" s="416"/>
      <c r="Q74" s="416"/>
      <c r="R74" s="416"/>
      <c r="S74" s="417"/>
    </row>
    <row r="75" spans="1:19" ht="15" customHeight="1" x14ac:dyDescent="0.25">
      <c r="A75" s="302"/>
      <c r="B75" s="391" t="s">
        <v>71</v>
      </c>
      <c r="C75" s="392"/>
      <c r="D75" s="392"/>
      <c r="E75" s="392"/>
      <c r="F75" s="393"/>
      <c r="G75" s="418">
        <f>'Z2_ZZL-e'!H45</f>
        <v>10</v>
      </c>
      <c r="H75" s="419"/>
      <c r="I75" s="420"/>
      <c r="J75" s="389"/>
      <c r="K75" s="431"/>
      <c r="L75" s="415" t="s">
        <v>106</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107</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t="s">
        <v>119</v>
      </c>
      <c r="M77" s="416"/>
      <c r="N77" s="416"/>
      <c r="O77" s="416"/>
      <c r="P77" s="416"/>
      <c r="Q77" s="416"/>
      <c r="R77" s="416"/>
      <c r="S77" s="417"/>
    </row>
    <row r="78" spans="1:19" ht="15" customHeight="1" x14ac:dyDescent="0.25">
      <c r="A78" s="302"/>
      <c r="B78" s="391" t="s">
        <v>74</v>
      </c>
      <c r="C78" s="392"/>
      <c r="D78" s="392"/>
      <c r="E78" s="392"/>
      <c r="F78" s="393"/>
      <c r="G78" s="418">
        <v>4</v>
      </c>
      <c r="H78" s="419"/>
      <c r="I78" s="420"/>
      <c r="J78" s="389"/>
      <c r="K78" s="431"/>
      <c r="L78" s="415" t="s">
        <v>123</v>
      </c>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96</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99</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119</v>
      </c>
      <c r="M83" s="416"/>
      <c r="N83" s="416"/>
      <c r="O83" s="416"/>
      <c r="P83" s="416"/>
      <c r="Q83" s="416"/>
      <c r="R83" s="416"/>
      <c r="S83" s="417"/>
    </row>
    <row r="84" spans="1:19" ht="15" customHeight="1" x14ac:dyDescent="0.25">
      <c r="A84" s="302"/>
      <c r="B84" s="448" t="s">
        <v>80</v>
      </c>
      <c r="C84" s="449"/>
      <c r="D84" s="449"/>
      <c r="E84" s="449"/>
      <c r="F84" s="450"/>
      <c r="G84" s="445">
        <f>'Z2_ZZL-e'!J45</f>
        <v>57</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75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'Z2_ZZL-e'!E45</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107</v>
      </c>
      <c r="C90" s="355"/>
      <c r="D90" s="355"/>
      <c r="E90" s="356"/>
      <c r="F90" s="357">
        <v>50</v>
      </c>
      <c r="G90" s="358"/>
      <c r="H90" s="358"/>
      <c r="I90" s="359"/>
      <c r="J90" s="332"/>
      <c r="K90" s="345"/>
      <c r="L90" s="336" t="s">
        <v>233</v>
      </c>
      <c r="M90" s="337"/>
      <c r="N90" s="337"/>
      <c r="O90" s="337"/>
      <c r="P90" s="337"/>
      <c r="Q90" s="337"/>
      <c r="R90" s="337"/>
      <c r="S90" s="338"/>
    </row>
    <row r="91" spans="1:19" ht="15" customHeight="1" x14ac:dyDescent="0.25">
      <c r="A91" s="328"/>
      <c r="B91" s="354" t="s">
        <v>101</v>
      </c>
      <c r="C91" s="355"/>
      <c r="D91" s="355"/>
      <c r="E91" s="356"/>
      <c r="F91" s="357">
        <v>40</v>
      </c>
      <c r="G91" s="358"/>
      <c r="H91" s="358"/>
      <c r="I91" s="359"/>
      <c r="J91" s="332"/>
      <c r="K91" s="345"/>
      <c r="L91" s="336" t="s">
        <v>86</v>
      </c>
      <c r="M91" s="337"/>
      <c r="N91" s="337"/>
      <c r="O91" s="337"/>
      <c r="P91" s="337"/>
      <c r="Q91" s="337"/>
      <c r="R91" s="337"/>
      <c r="S91" s="338"/>
    </row>
    <row r="92" spans="1:19" ht="15" customHeight="1" x14ac:dyDescent="0.25">
      <c r="A92" s="328"/>
      <c r="B92" s="354" t="s">
        <v>112</v>
      </c>
      <c r="C92" s="355"/>
      <c r="D92" s="355"/>
      <c r="E92" s="356"/>
      <c r="F92" s="357">
        <v>10</v>
      </c>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214.5" customHeight="1" x14ac:dyDescent="0.25">
      <c r="A98" s="394"/>
      <c r="B98" s="363" t="s">
        <v>703</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78" customHeight="1" x14ac:dyDescent="0.25">
      <c r="A100" s="394"/>
      <c r="B100" s="363" t="s">
        <v>704</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104.25" customHeight="1" x14ac:dyDescent="0.25">
      <c r="A102" s="394"/>
      <c r="B102" s="363" t="s">
        <v>705</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6h9qPNtrKQeWdMEUnG4/+DSC+lwfbEWsvADN27UMo9c9x2hsJloMN3aZflsM89RTLdL5n0mx5pTs6U0ueEj8Vw==" saltValue="wC8v9ZYfktF6L9mj0yXiG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D32A5B-266D-442B-9E17-D82DFD3C9394}">
      <formula1>PRAC_STUD</formula1>
    </dataValidation>
    <dataValidation type="list" allowBlank="1" showInputMessage="1" showErrorMessage="1" sqref="L72:L79" xr:uid="{44515E4E-C9BB-4ECF-9A68-7567D34CFC41}">
      <formula1>METODY</formula1>
    </dataValidation>
    <dataValidation type="list" allowBlank="1" showInputMessage="1" showErrorMessage="1" sqref="L7" xr:uid="{1A44039A-DF46-4EF3-8C90-7DB19AC520DA}">
      <formula1>STATUS</formula1>
    </dataValidation>
    <dataValidation type="list" allowBlank="1" showInputMessage="1" showErrorMessage="1" sqref="B90:E94" xr:uid="{755D1444-EFE0-4941-AE8E-9CF1272C9EFB}">
      <formula1>ZAL</formula1>
    </dataValidation>
    <dataValidation type="list" allowBlank="1" showInputMessage="1" showErrorMessage="1" sqref="N14:S33" xr:uid="{5CC454C0-6526-48D9-8DF7-C7E094CAFBC5}">
      <formula1>KEW_Z2</formula1>
    </dataValidation>
    <dataValidation type="list" allowBlank="1" showInputMessage="1" showErrorMessage="1" sqref="N34:S53" xr:uid="{ADA84CFF-583D-4E02-92C3-D79C985A5E87}">
      <formula1>KEU_Z2</formula1>
    </dataValidation>
    <dataValidation type="list" allowBlank="1" showInputMessage="1" showErrorMessage="1" sqref="N54:S68" xr:uid="{EB78B325-4C8E-4D4D-A758-1268040FB352}">
      <formula1>KEK_Z2</formula1>
    </dataValidation>
  </dataValidations>
  <hyperlinks>
    <hyperlink ref="O13" r:id="rId1" xr:uid="{BA866A53-D363-49CF-B9DA-619E44302B5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116EE-3D00-4D61-BB76-F5BAC1D296DF}">
  <sheetPr codeName="Arkusz4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'Z2_ZZL-e'!B44</f>
        <v>Moduł Z2/10</v>
      </c>
      <c r="B3" s="398"/>
      <c r="C3" s="398"/>
      <c r="D3" s="402" t="str">
        <f>'Z2_ZZL-e'!C44</f>
        <v>Moduł specjalnościowy (3) ZZL</v>
      </c>
      <c r="E3" s="403"/>
      <c r="F3" s="403"/>
      <c r="G3" s="403"/>
      <c r="H3" s="403"/>
      <c r="I3" s="404"/>
      <c r="J3" s="3"/>
      <c r="K3" s="3"/>
      <c r="L3" s="4"/>
      <c r="M3" s="4"/>
      <c r="N3" s="4"/>
      <c r="O3" s="4"/>
      <c r="P3" s="4"/>
      <c r="Q3" s="4"/>
      <c r="R3" s="4"/>
    </row>
    <row r="4" spans="1:19" ht="18.75" thickBot="1" x14ac:dyDescent="0.3">
      <c r="A4" s="296" t="s">
        <v>55</v>
      </c>
      <c r="B4" s="296"/>
      <c r="C4" s="296"/>
      <c r="D4" s="399" t="str">
        <f>'Z2_ZZL-e'!B46</f>
        <v>Kurs 10.2.</v>
      </c>
      <c r="E4" s="400"/>
      <c r="F4" s="400"/>
      <c r="G4" s="400"/>
      <c r="H4" s="400"/>
      <c r="I4" s="401"/>
      <c r="J4" s="3"/>
      <c r="K4" s="3"/>
      <c r="L4" s="4"/>
      <c r="M4" s="4"/>
      <c r="N4" s="4"/>
      <c r="O4" s="4"/>
      <c r="P4" s="4"/>
      <c r="Q4" s="4"/>
      <c r="R4" s="4"/>
    </row>
    <row r="5" spans="1:19" ht="23.25" thickBot="1" x14ac:dyDescent="0.3">
      <c r="A5" s="297" t="s">
        <v>56</v>
      </c>
      <c r="B5" s="297"/>
      <c r="C5" s="297"/>
      <c r="D5" s="298" t="str">
        <f>'Z2_ZZL-e'!C46</f>
        <v>Rozwój organizacji</v>
      </c>
      <c r="E5" s="298"/>
      <c r="F5" s="298"/>
      <c r="G5" s="298"/>
      <c r="H5" s="298"/>
      <c r="I5" s="298"/>
      <c r="J5" s="298"/>
      <c r="K5" s="298"/>
      <c r="L5" s="299" t="s">
        <v>41</v>
      </c>
      <c r="M5" s="299"/>
      <c r="N5" s="74">
        <f>'Z2_ZZL-e'!D46</f>
        <v>4</v>
      </c>
      <c r="O5" s="299" t="s">
        <v>42</v>
      </c>
      <c r="P5" s="299"/>
      <c r="Q5" s="300" t="str">
        <f>'Z2_ZZL-e'!F44</f>
        <v>dr I. Rafaląt</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(10)'!G6</f>
        <v>II</v>
      </c>
      <c r="H7" s="120" t="s">
        <v>46</v>
      </c>
      <c r="I7" s="40">
        <f>'M (10)'!I6</f>
        <v>3</v>
      </c>
      <c r="J7" s="219" t="s">
        <v>230</v>
      </c>
      <c r="K7" s="220"/>
      <c r="L7" s="406" t="s">
        <v>47</v>
      </c>
      <c r="M7" s="407"/>
      <c r="N7" s="7" t="s">
        <v>48</v>
      </c>
      <c r="O7" s="320" t="s">
        <v>49</v>
      </c>
      <c r="P7" s="320"/>
      <c r="Q7" s="321" t="s">
        <v>50</v>
      </c>
      <c r="R7" s="321"/>
      <c r="S7" s="75">
        <f>'Z2_ZZL-e'!G46</f>
        <v>24</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706</v>
      </c>
      <c r="C14" s="657"/>
      <c r="D14" s="657"/>
      <c r="E14" s="657"/>
      <c r="F14" s="657"/>
      <c r="G14" s="657"/>
      <c r="H14" s="657"/>
      <c r="I14" s="657"/>
      <c r="J14" s="657"/>
      <c r="K14" s="657"/>
      <c r="L14" s="657"/>
      <c r="M14" s="658"/>
      <c r="N14" s="659" t="s">
        <v>148</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149</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t="s">
        <v>150</v>
      </c>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t="s">
        <v>156</v>
      </c>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708</v>
      </c>
      <c r="C19" s="466"/>
      <c r="D19" s="466"/>
      <c r="E19" s="466"/>
      <c r="F19" s="466"/>
      <c r="G19" s="466"/>
      <c r="H19" s="466"/>
      <c r="I19" s="466"/>
      <c r="J19" s="466"/>
      <c r="K19" s="466"/>
      <c r="L19" s="466"/>
      <c r="M19" s="467"/>
      <c r="N19" s="474" t="s">
        <v>148</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149</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t="s">
        <v>156</v>
      </c>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t="s">
        <v>162</v>
      </c>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707</v>
      </c>
      <c r="C24" s="466"/>
      <c r="D24" s="466"/>
      <c r="E24" s="466"/>
      <c r="F24" s="466"/>
      <c r="G24" s="466"/>
      <c r="H24" s="466"/>
      <c r="I24" s="466"/>
      <c r="J24" s="466"/>
      <c r="K24" s="466"/>
      <c r="L24" s="466"/>
      <c r="M24" s="467"/>
      <c r="N24" s="474" t="s">
        <v>148</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t="s">
        <v>156</v>
      </c>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t="s">
        <v>162</v>
      </c>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customHeight="1" thickBot="1" x14ac:dyDescent="0.3">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664"/>
      <c r="D30" s="664"/>
      <c r="E30" s="664"/>
      <c r="F30" s="664"/>
      <c r="G30" s="664"/>
      <c r="H30" s="664"/>
      <c r="I30" s="664"/>
      <c r="J30" s="664"/>
      <c r="K30" s="664"/>
      <c r="L30" s="664"/>
      <c r="M30" s="470"/>
      <c r="N30" s="477"/>
      <c r="O30" s="478"/>
      <c r="P30" s="478"/>
      <c r="Q30" s="478"/>
      <c r="R30" s="478"/>
      <c r="S30" s="479"/>
    </row>
    <row r="31" spans="1:19" ht="15" hidden="1" customHeight="1" x14ac:dyDescent="0.25">
      <c r="A31" s="302"/>
      <c r="B31" s="468"/>
      <c r="C31" s="664"/>
      <c r="D31" s="664"/>
      <c r="E31" s="664"/>
      <c r="F31" s="664"/>
      <c r="G31" s="664"/>
      <c r="H31" s="664"/>
      <c r="I31" s="664"/>
      <c r="J31" s="664"/>
      <c r="K31" s="664"/>
      <c r="L31" s="664"/>
      <c r="M31" s="470"/>
      <c r="N31" s="477"/>
      <c r="O31" s="478"/>
      <c r="P31" s="478"/>
      <c r="Q31" s="478"/>
      <c r="R31" s="478"/>
      <c r="S31" s="479"/>
    </row>
    <row r="32" spans="1:19" ht="15" hidden="1" customHeight="1" x14ac:dyDescent="0.25">
      <c r="A32" s="302"/>
      <c r="B32" s="468"/>
      <c r="C32" s="664"/>
      <c r="D32" s="664"/>
      <c r="E32" s="664"/>
      <c r="F32" s="664"/>
      <c r="G32" s="664"/>
      <c r="H32" s="664"/>
      <c r="I32" s="664"/>
      <c r="J32" s="664"/>
      <c r="K32" s="664"/>
      <c r="L32" s="664"/>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709</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166</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t="s">
        <v>176</v>
      </c>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t="s">
        <v>179</v>
      </c>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710</v>
      </c>
      <c r="C39" s="466"/>
      <c r="D39" s="466"/>
      <c r="E39" s="466"/>
      <c r="F39" s="466"/>
      <c r="G39" s="466"/>
      <c r="H39" s="466"/>
      <c r="I39" s="466"/>
      <c r="J39" s="466"/>
      <c r="K39" s="466"/>
      <c r="L39" s="466"/>
      <c r="M39" s="467"/>
      <c r="N39" s="474" t="s">
        <v>164</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166</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t="s">
        <v>168</v>
      </c>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t="s">
        <v>179</v>
      </c>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711</v>
      </c>
      <c r="C44" s="466"/>
      <c r="D44" s="466"/>
      <c r="E44" s="466"/>
      <c r="F44" s="466"/>
      <c r="G44" s="466"/>
      <c r="H44" s="466"/>
      <c r="I44" s="466"/>
      <c r="J44" s="466"/>
      <c r="K44" s="466"/>
      <c r="L44" s="466"/>
      <c r="M44" s="467"/>
      <c r="N44" s="474" t="s">
        <v>165</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166</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t="s">
        <v>168</v>
      </c>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t="s">
        <v>180</v>
      </c>
      <c r="O47" s="478"/>
      <c r="P47" s="478"/>
      <c r="Q47" s="478"/>
      <c r="R47" s="478"/>
      <c r="S47" s="479"/>
    </row>
    <row r="48" spans="1:19" ht="15" customHeight="1" thickBot="1" x14ac:dyDescent="0.3">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664"/>
      <c r="D50" s="664"/>
      <c r="E50" s="664"/>
      <c r="F50" s="664"/>
      <c r="G50" s="664"/>
      <c r="H50" s="664"/>
      <c r="I50" s="664"/>
      <c r="J50" s="664"/>
      <c r="K50" s="664"/>
      <c r="L50" s="664"/>
      <c r="M50" s="470"/>
      <c r="N50" s="477"/>
      <c r="O50" s="478"/>
      <c r="P50" s="478"/>
      <c r="Q50" s="478"/>
      <c r="R50" s="478"/>
      <c r="S50" s="479"/>
    </row>
    <row r="51" spans="1:19" ht="15" hidden="1" customHeight="1" x14ac:dyDescent="0.25">
      <c r="A51" s="308"/>
      <c r="B51" s="468"/>
      <c r="C51" s="664"/>
      <c r="D51" s="664"/>
      <c r="E51" s="664"/>
      <c r="F51" s="664"/>
      <c r="G51" s="664"/>
      <c r="H51" s="664"/>
      <c r="I51" s="664"/>
      <c r="J51" s="664"/>
      <c r="K51" s="664"/>
      <c r="L51" s="664"/>
      <c r="M51" s="470"/>
      <c r="N51" s="477"/>
      <c r="O51" s="478"/>
      <c r="P51" s="478"/>
      <c r="Q51" s="478"/>
      <c r="R51" s="478"/>
      <c r="S51" s="479"/>
    </row>
    <row r="52" spans="1:19" ht="15" hidden="1" customHeight="1" x14ac:dyDescent="0.25">
      <c r="A52" s="308"/>
      <c r="B52" s="468"/>
      <c r="C52" s="664"/>
      <c r="D52" s="664"/>
      <c r="E52" s="664"/>
      <c r="F52" s="664"/>
      <c r="G52" s="664"/>
      <c r="H52" s="664"/>
      <c r="I52" s="664"/>
      <c r="J52" s="664"/>
      <c r="K52" s="664"/>
      <c r="L52" s="664"/>
      <c r="M52" s="470"/>
      <c r="N52" s="477"/>
      <c r="O52" s="478"/>
      <c r="P52" s="478"/>
      <c r="Q52" s="478"/>
      <c r="R52" s="478"/>
      <c r="S52" s="479"/>
    </row>
    <row r="53" spans="1:19" ht="15" hidden="1" customHeight="1" thickBot="1" x14ac:dyDescent="0.3">
      <c r="A53" s="308"/>
      <c r="B53" s="471"/>
      <c r="C53" s="472"/>
      <c r="D53" s="472"/>
      <c r="E53" s="472"/>
      <c r="F53" s="472"/>
      <c r="G53" s="472"/>
      <c r="H53" s="472"/>
      <c r="I53" s="472"/>
      <c r="J53" s="472"/>
      <c r="K53" s="472"/>
      <c r="L53" s="472"/>
      <c r="M53" s="473"/>
      <c r="N53" s="480"/>
      <c r="O53" s="481"/>
      <c r="P53" s="481"/>
      <c r="Q53" s="481"/>
      <c r="R53" s="481"/>
      <c r="S53" s="482"/>
    </row>
    <row r="54" spans="1:19" ht="15" customHeight="1" x14ac:dyDescent="0.25">
      <c r="A54" s="525" t="s">
        <v>64</v>
      </c>
      <c r="B54" s="656" t="s">
        <v>712</v>
      </c>
      <c r="C54" s="657"/>
      <c r="D54" s="657"/>
      <c r="E54" s="657"/>
      <c r="F54" s="657"/>
      <c r="G54" s="657"/>
      <c r="H54" s="657"/>
      <c r="I54" s="657"/>
      <c r="J54" s="657"/>
      <c r="K54" s="657"/>
      <c r="L54" s="657"/>
      <c r="M54" s="658"/>
      <c r="N54" s="659" t="s">
        <v>189</v>
      </c>
      <c r="O54" s="660"/>
      <c r="P54" s="660"/>
      <c r="Q54" s="660"/>
      <c r="R54" s="660"/>
      <c r="S54" s="661"/>
    </row>
    <row r="55" spans="1:19" ht="15" customHeight="1" x14ac:dyDescent="0.25">
      <c r="A55" s="302"/>
      <c r="B55" s="468"/>
      <c r="C55" s="469"/>
      <c r="D55" s="469"/>
      <c r="E55" s="469"/>
      <c r="F55" s="469"/>
      <c r="G55" s="469"/>
      <c r="H55" s="469"/>
      <c r="I55" s="469"/>
      <c r="J55" s="469"/>
      <c r="K55" s="469"/>
      <c r="L55" s="469"/>
      <c r="M55" s="470"/>
      <c r="N55" s="477" t="s">
        <v>184</v>
      </c>
      <c r="O55" s="478"/>
      <c r="P55" s="478"/>
      <c r="Q55" s="478"/>
      <c r="R55" s="478"/>
      <c r="S55" s="479"/>
    </row>
    <row r="56" spans="1:19" ht="15" customHeight="1" x14ac:dyDescent="0.25">
      <c r="A56" s="302"/>
      <c r="B56" s="468"/>
      <c r="C56" s="469"/>
      <c r="D56" s="469"/>
      <c r="E56" s="469"/>
      <c r="F56" s="469"/>
      <c r="G56" s="469"/>
      <c r="H56" s="469"/>
      <c r="I56" s="469"/>
      <c r="J56" s="469"/>
      <c r="K56" s="469"/>
      <c r="L56" s="469"/>
      <c r="M56" s="470"/>
      <c r="N56" s="477" t="s">
        <v>191</v>
      </c>
      <c r="O56" s="478"/>
      <c r="P56" s="478"/>
      <c r="Q56" s="478"/>
      <c r="R56" s="478"/>
      <c r="S56" s="479"/>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479"/>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521"/>
    </row>
    <row r="59" spans="1:19" ht="15" customHeight="1" x14ac:dyDescent="0.25">
      <c r="A59" s="302"/>
      <c r="B59" s="465" t="s">
        <v>713</v>
      </c>
      <c r="C59" s="466"/>
      <c r="D59" s="466"/>
      <c r="E59" s="466"/>
      <c r="F59" s="466"/>
      <c r="G59" s="466"/>
      <c r="H59" s="466"/>
      <c r="I59" s="466"/>
      <c r="J59" s="466"/>
      <c r="K59" s="466"/>
      <c r="L59" s="466"/>
      <c r="M59" s="467"/>
      <c r="N59" s="474" t="s">
        <v>183</v>
      </c>
      <c r="O59" s="475"/>
      <c r="P59" s="475"/>
      <c r="Q59" s="475"/>
      <c r="R59" s="475"/>
      <c r="S59" s="476"/>
    </row>
    <row r="60" spans="1:19" ht="15" customHeight="1" x14ac:dyDescent="0.25">
      <c r="A60" s="302"/>
      <c r="B60" s="468"/>
      <c r="C60" s="469"/>
      <c r="D60" s="469"/>
      <c r="E60" s="469"/>
      <c r="F60" s="469"/>
      <c r="G60" s="469"/>
      <c r="H60" s="469"/>
      <c r="I60" s="469"/>
      <c r="J60" s="469"/>
      <c r="K60" s="469"/>
      <c r="L60" s="469"/>
      <c r="M60" s="470"/>
      <c r="N60" s="477" t="s">
        <v>184</v>
      </c>
      <c r="O60" s="478"/>
      <c r="P60" s="478"/>
      <c r="Q60" s="478"/>
      <c r="R60" s="478"/>
      <c r="S60" s="479"/>
    </row>
    <row r="61" spans="1:19" ht="15" customHeight="1" x14ac:dyDescent="0.25">
      <c r="A61" s="302"/>
      <c r="B61" s="468"/>
      <c r="C61" s="469"/>
      <c r="D61" s="469"/>
      <c r="E61" s="469"/>
      <c r="F61" s="469"/>
      <c r="G61" s="469"/>
      <c r="H61" s="469"/>
      <c r="I61" s="469"/>
      <c r="J61" s="469"/>
      <c r="K61" s="469"/>
      <c r="L61" s="469"/>
      <c r="M61" s="470"/>
      <c r="N61" s="477" t="s">
        <v>189</v>
      </c>
      <c r="O61" s="478"/>
      <c r="P61" s="478"/>
      <c r="Q61" s="478"/>
      <c r="R61" s="478"/>
      <c r="S61" s="479"/>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479"/>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521"/>
    </row>
    <row r="64" spans="1:19" ht="15" customHeight="1" x14ac:dyDescent="0.25">
      <c r="A64" s="302"/>
      <c r="B64" s="465" t="s">
        <v>714</v>
      </c>
      <c r="C64" s="466"/>
      <c r="D64" s="466"/>
      <c r="E64" s="466"/>
      <c r="F64" s="466"/>
      <c r="G64" s="466"/>
      <c r="H64" s="466"/>
      <c r="I64" s="466"/>
      <c r="J64" s="466"/>
      <c r="K64" s="466"/>
      <c r="L64" s="466"/>
      <c r="M64" s="467"/>
      <c r="N64" s="474" t="s">
        <v>187</v>
      </c>
      <c r="O64" s="475"/>
      <c r="P64" s="475"/>
      <c r="Q64" s="475"/>
      <c r="R64" s="475"/>
      <c r="S64" s="476"/>
    </row>
    <row r="65" spans="1:19" ht="15" customHeight="1" x14ac:dyDescent="0.25">
      <c r="A65" s="302"/>
      <c r="B65" s="468"/>
      <c r="C65" s="469"/>
      <c r="D65" s="469"/>
      <c r="E65" s="469"/>
      <c r="F65" s="469"/>
      <c r="G65" s="469"/>
      <c r="H65" s="469"/>
      <c r="I65" s="469"/>
      <c r="J65" s="469"/>
      <c r="K65" s="469"/>
      <c r="L65" s="469"/>
      <c r="M65" s="470"/>
      <c r="N65" s="477" t="s">
        <v>189</v>
      </c>
      <c r="O65" s="478"/>
      <c r="P65" s="478"/>
      <c r="Q65" s="478"/>
      <c r="R65" s="478"/>
      <c r="S65" s="479"/>
    </row>
    <row r="66" spans="1:19" ht="15" customHeight="1" x14ac:dyDescent="0.25">
      <c r="A66" s="302"/>
      <c r="B66" s="468"/>
      <c r="C66" s="469"/>
      <c r="D66" s="469"/>
      <c r="E66" s="469"/>
      <c r="F66" s="469"/>
      <c r="G66" s="469"/>
      <c r="H66" s="469"/>
      <c r="I66" s="469"/>
      <c r="J66" s="469"/>
      <c r="K66" s="469"/>
      <c r="L66" s="469"/>
      <c r="M66" s="470"/>
      <c r="N66" s="477"/>
      <c r="O66" s="478"/>
      <c r="P66" s="478"/>
      <c r="Q66" s="478"/>
      <c r="R66" s="478"/>
      <c r="S66" s="479"/>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479"/>
    </row>
    <row r="68" spans="1:19" ht="15" customHeight="1" thickBot="1" x14ac:dyDescent="0.3">
      <c r="A68" s="303"/>
      <c r="B68" s="516"/>
      <c r="C68" s="517"/>
      <c r="D68" s="517"/>
      <c r="E68" s="517"/>
      <c r="F68" s="517"/>
      <c r="G68" s="517"/>
      <c r="H68" s="517"/>
      <c r="I68" s="517"/>
      <c r="J68" s="517"/>
      <c r="K68" s="517"/>
      <c r="L68" s="517"/>
      <c r="M68" s="518"/>
      <c r="N68" s="519"/>
      <c r="O68" s="520"/>
      <c r="P68" s="520"/>
      <c r="Q68" s="520"/>
      <c r="R68" s="520"/>
      <c r="S68" s="521"/>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'Z2_ZZL-e'!G46</f>
        <v>24</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24</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18">
        <v>2</v>
      </c>
      <c r="H73" s="419"/>
      <c r="I73" s="420"/>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18">
        <v>4</v>
      </c>
      <c r="H74" s="419"/>
      <c r="I74" s="420"/>
      <c r="J74" s="389"/>
      <c r="K74" s="431"/>
      <c r="L74" s="415" t="s">
        <v>100</v>
      </c>
      <c r="M74" s="416"/>
      <c r="N74" s="416"/>
      <c r="O74" s="416"/>
      <c r="P74" s="416"/>
      <c r="Q74" s="416"/>
      <c r="R74" s="416"/>
      <c r="S74" s="417"/>
    </row>
    <row r="75" spans="1:19" ht="15" customHeight="1" x14ac:dyDescent="0.25">
      <c r="A75" s="302"/>
      <c r="B75" s="391" t="s">
        <v>71</v>
      </c>
      <c r="C75" s="392"/>
      <c r="D75" s="392"/>
      <c r="E75" s="392"/>
      <c r="F75" s="393"/>
      <c r="G75" s="418">
        <f>'Z2_ZZL-e'!H46</f>
        <v>14</v>
      </c>
      <c r="H75" s="419"/>
      <c r="I75" s="420"/>
      <c r="J75" s="389"/>
      <c r="K75" s="431"/>
      <c r="L75" s="415" t="s">
        <v>103</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123</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t="s">
        <v>106</v>
      </c>
      <c r="M77" s="416"/>
      <c r="N77" s="416"/>
      <c r="O77" s="416"/>
      <c r="P77" s="416"/>
      <c r="Q77" s="416"/>
      <c r="R77" s="416"/>
      <c r="S77" s="417"/>
    </row>
    <row r="78" spans="1:19" ht="15" customHeight="1" x14ac:dyDescent="0.25">
      <c r="A78" s="302"/>
      <c r="B78" s="391" t="s">
        <v>74</v>
      </c>
      <c r="C78" s="392"/>
      <c r="D78" s="392"/>
      <c r="E78" s="392"/>
      <c r="F78" s="393"/>
      <c r="G78" s="418">
        <v>2</v>
      </c>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v>2</v>
      </c>
      <c r="H81" s="419"/>
      <c r="I81" s="420"/>
      <c r="J81" s="389"/>
      <c r="K81" s="431"/>
      <c r="L81" s="415" t="s">
        <v>96</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99</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119</v>
      </c>
      <c r="M83" s="416"/>
      <c r="N83" s="416"/>
      <c r="O83" s="416"/>
      <c r="P83" s="416"/>
      <c r="Q83" s="416"/>
      <c r="R83" s="416"/>
      <c r="S83" s="417"/>
    </row>
    <row r="84" spans="1:19" ht="15" customHeight="1" x14ac:dyDescent="0.25">
      <c r="A84" s="302"/>
      <c r="B84" s="448" t="s">
        <v>80</v>
      </c>
      <c r="C84" s="449"/>
      <c r="D84" s="449"/>
      <c r="E84" s="449"/>
      <c r="F84" s="450"/>
      <c r="G84" s="445">
        <f>'Z2_ZZL-e'!J46</f>
        <v>76</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100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'Z2_ZZL-e'!E46</f>
        <v>egzamin</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107</v>
      </c>
      <c r="C90" s="355"/>
      <c r="D90" s="355"/>
      <c r="E90" s="356"/>
      <c r="F90" s="357">
        <v>50</v>
      </c>
      <c r="G90" s="358"/>
      <c r="H90" s="358"/>
      <c r="I90" s="359"/>
      <c r="J90" s="332"/>
      <c r="K90" s="345"/>
      <c r="L90" s="336" t="s">
        <v>233</v>
      </c>
      <c r="M90" s="337"/>
      <c r="N90" s="337"/>
      <c r="O90" s="337"/>
      <c r="P90" s="337"/>
      <c r="Q90" s="337"/>
      <c r="R90" s="337"/>
      <c r="S90" s="338"/>
    </row>
    <row r="91" spans="1:19" ht="15" customHeight="1" x14ac:dyDescent="0.25">
      <c r="A91" s="328"/>
      <c r="B91" s="354" t="s">
        <v>101</v>
      </c>
      <c r="C91" s="355"/>
      <c r="D91" s="355"/>
      <c r="E91" s="356"/>
      <c r="F91" s="357">
        <v>40</v>
      </c>
      <c r="G91" s="358"/>
      <c r="H91" s="358"/>
      <c r="I91" s="359"/>
      <c r="J91" s="332"/>
      <c r="K91" s="345"/>
      <c r="L91" s="336" t="s">
        <v>86</v>
      </c>
      <c r="M91" s="337"/>
      <c r="N91" s="337"/>
      <c r="O91" s="337"/>
      <c r="P91" s="337"/>
      <c r="Q91" s="337"/>
      <c r="R91" s="337"/>
      <c r="S91" s="338"/>
    </row>
    <row r="92" spans="1:19" ht="15" customHeight="1" x14ac:dyDescent="0.25">
      <c r="A92" s="328"/>
      <c r="B92" s="354" t="s">
        <v>112</v>
      </c>
      <c r="C92" s="355"/>
      <c r="D92" s="355"/>
      <c r="E92" s="356"/>
      <c r="F92" s="357">
        <v>10</v>
      </c>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216.75" customHeight="1" x14ac:dyDescent="0.25">
      <c r="A98" s="394"/>
      <c r="B98" s="363" t="s">
        <v>715</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91.5" customHeight="1" x14ac:dyDescent="0.25">
      <c r="A100" s="394"/>
      <c r="B100" s="363" t="s">
        <v>716</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45.75" customHeight="1" x14ac:dyDescent="0.25">
      <c r="A102" s="394"/>
      <c r="B102" s="363" t="s">
        <v>717</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0QpUmi+azxdLTkl9ze/d6FiNDzMbxbu9hQe3B3s/SJg/BEPi6cToJJ36q0lQf4m9H8elgCdV6WLboIM5uocXAA==" saltValue="AC9YnNF3T+H8tFQekFdGP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326DB10-747B-4129-9277-BE51C4616F55}">
      <formula1>ZAL</formula1>
    </dataValidation>
    <dataValidation type="list" allowBlank="1" showInputMessage="1" showErrorMessage="1" sqref="L7" xr:uid="{52B2499D-4471-4AEF-A7D3-BCB3A2839DA2}">
      <formula1>STATUS</formula1>
    </dataValidation>
    <dataValidation type="list" allowBlank="1" showInputMessage="1" showErrorMessage="1" sqref="L72:L79" xr:uid="{53F57716-CFBE-4ACD-9993-01C1BCA5D8C5}">
      <formula1>METODY</formula1>
    </dataValidation>
    <dataValidation type="list" allowBlank="1" showInputMessage="1" showErrorMessage="1" sqref="L81:L85" xr:uid="{B6BCC10E-2DFA-4C30-ACDC-92677A4E289F}">
      <formula1>PRAC_STUD</formula1>
    </dataValidation>
    <dataValidation type="list" allowBlank="1" showInputMessage="1" showErrorMessage="1" sqref="N14:S33" xr:uid="{7946AFBD-4834-432C-9637-CEABF1661AD8}">
      <formula1>KEW_Z2</formula1>
    </dataValidation>
    <dataValidation type="list" allowBlank="1" showInputMessage="1" showErrorMessage="1" sqref="N34:S53" xr:uid="{757A3BEC-D5B5-43D1-8E4F-CD317558E3D0}">
      <formula1>KEU_Z2</formula1>
    </dataValidation>
    <dataValidation type="list" allowBlank="1" showInputMessage="1" showErrorMessage="1" sqref="N54:S68" xr:uid="{82A4177C-C76A-4F7E-A6EE-BC2EEB50F1C2}">
      <formula1>KEK_Z2</formula1>
    </dataValidation>
  </dataValidations>
  <hyperlinks>
    <hyperlink ref="O13" r:id="rId1" xr:uid="{9E8FDEE0-E447-4275-9952-34B5C9CDD4E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C765-A1A6-4E4E-B300-3B0E5D2D2D88}">
  <sheetPr codeName="Arkusz45">
    <tabColor theme="7" tint="0.59999389629810485"/>
    <pageSetUpPr fitToPage="1"/>
  </sheetPr>
  <dimension ref="A1:S10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'Z2_ZZL-e'!B47</f>
        <v>Moduł Z2/11</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'Z2_ZZL-e'!C47</f>
        <v>Prawo gospodarcze</v>
      </c>
      <c r="D4" s="197"/>
      <c r="E4" s="197"/>
      <c r="F4" s="197"/>
      <c r="G4" s="197"/>
      <c r="H4" s="197"/>
      <c r="I4" s="197"/>
      <c r="J4" s="198"/>
      <c r="K4" s="201" t="s">
        <v>41</v>
      </c>
      <c r="L4" s="201"/>
      <c r="M4" s="121">
        <f>'Z2_ZZL-e'!D47</f>
        <v>5</v>
      </c>
      <c r="N4" s="199" t="s">
        <v>42</v>
      </c>
      <c r="O4" s="200"/>
      <c r="P4" s="193" t="str">
        <f>'Z2_ZZL-e'!F47</f>
        <v>prof. A. Zelek</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287</v>
      </c>
      <c r="H6" s="114" t="s">
        <v>46</v>
      </c>
      <c r="I6" s="40">
        <v>3</v>
      </c>
      <c r="J6" s="7" t="s">
        <v>231</v>
      </c>
      <c r="K6" s="217" t="s">
        <v>47</v>
      </c>
      <c r="L6" s="217"/>
      <c r="M6" s="218" t="s">
        <v>48</v>
      </c>
      <c r="N6" s="218"/>
      <c r="O6" s="121" t="s">
        <v>49</v>
      </c>
      <c r="P6" s="219" t="s">
        <v>50</v>
      </c>
      <c r="Q6" s="220"/>
      <c r="R6" s="121">
        <f>'Z2_ZZL-e'!G47</f>
        <v>30</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648" t="s">
        <v>588</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344</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27.5" customHeight="1" thickBot="1" x14ac:dyDescent="0.3">
      <c r="A22" s="653" t="s">
        <v>585</v>
      </c>
      <c r="B22" s="654"/>
      <c r="C22" s="654"/>
      <c r="D22" s="654"/>
      <c r="E22" s="654"/>
      <c r="F22" s="654" t="s">
        <v>586</v>
      </c>
      <c r="G22" s="654"/>
      <c r="H22" s="654"/>
      <c r="I22" s="654"/>
      <c r="J22" s="654"/>
      <c r="K22" s="654"/>
      <c r="L22" s="654" t="s">
        <v>587</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'Z2_ZZL-e'!B47</f>
        <v>Moduł Z2/11</v>
      </c>
      <c r="C26" s="248"/>
      <c r="D26" s="33" t="str">
        <f>'Z2_ZZL-e'!B48</f>
        <v>Kurs 11.1.</v>
      </c>
      <c r="E26" s="68" t="str">
        <f>'Z2_ZZL-e'!B47</f>
        <v>Moduł Z2/11</v>
      </c>
      <c r="F26" s="268" t="str">
        <f>'Z2_ZZL-e'!B49</f>
        <v>Kurs 11.2.</v>
      </c>
      <c r="G26" s="269"/>
      <c r="H26" s="276"/>
      <c r="I26" s="277"/>
      <c r="J26" s="34"/>
      <c r="K26" s="284"/>
      <c r="L26" s="285"/>
      <c r="M26" s="284"/>
      <c r="N26" s="285"/>
      <c r="O26" s="286"/>
      <c r="P26" s="287"/>
      <c r="Q26" s="286"/>
      <c r="R26" s="288"/>
    </row>
    <row r="27" spans="1:19" s="69" customFormat="1" ht="59.25" customHeight="1" x14ac:dyDescent="0.25">
      <c r="A27" s="88" t="s">
        <v>56</v>
      </c>
      <c r="B27" s="529" t="str">
        <f>'Z2_ZZL-e'!C48</f>
        <v>Prawo spółek handlowych</v>
      </c>
      <c r="C27" s="530"/>
      <c r="D27" s="531"/>
      <c r="E27" s="532" t="str">
        <f>'Z2_ZZL-e'!C49</f>
        <v>Prawo pracy</v>
      </c>
      <c r="F27" s="533"/>
      <c r="G27" s="534"/>
      <c r="H27" s="535"/>
      <c r="I27" s="536"/>
      <c r="J27" s="537"/>
      <c r="K27" s="538"/>
      <c r="L27" s="539"/>
      <c r="M27" s="539"/>
      <c r="N27" s="540"/>
      <c r="O27" s="541"/>
      <c r="P27" s="542"/>
      <c r="Q27" s="542"/>
      <c r="R27" s="543"/>
    </row>
    <row r="28" spans="1:19" s="69" customFormat="1" ht="30" customHeight="1" thickBot="1" x14ac:dyDescent="0.3">
      <c r="A28" s="39" t="s">
        <v>57</v>
      </c>
      <c r="B28" s="249">
        <f>'Z2_ZZL-e'!D48</f>
        <v>3</v>
      </c>
      <c r="C28" s="250"/>
      <c r="D28" s="251"/>
      <c r="E28" s="273">
        <f>'Z2_ZZL-e'!D49</f>
        <v>2</v>
      </c>
      <c r="F28" s="274"/>
      <c r="G28" s="275"/>
      <c r="H28" s="281"/>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29" t="s">
        <v>488</v>
      </c>
      <c r="G29" s="130"/>
      <c r="H29" s="131"/>
      <c r="I29" s="142"/>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x14ac:dyDescent="0.25"/>
    <row r="37" spans="2:17" s="69" customFormat="1" x14ac:dyDescent="0.25"/>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69" customFormat="1" x14ac:dyDescent="0.25"/>
    <row r="66" s="69" customFormat="1" x14ac:dyDescent="0.25"/>
    <row r="67" s="69" customFormat="1" x14ac:dyDescent="0.25"/>
    <row r="68" s="69" customFormat="1" x14ac:dyDescent="0.25"/>
    <row r="69" s="69" customFormat="1" x14ac:dyDescent="0.25"/>
    <row r="70" s="69" customFormat="1" x14ac:dyDescent="0.25"/>
    <row r="71" s="69" customFormat="1" x14ac:dyDescent="0.25"/>
    <row r="72" s="69" customFormat="1" x14ac:dyDescent="0.25"/>
    <row r="73" s="69" customFormat="1" x14ac:dyDescent="0.25"/>
    <row r="74" s="69" customFormat="1" x14ac:dyDescent="0.25"/>
    <row r="75" s="69" customFormat="1" x14ac:dyDescent="0.25"/>
    <row r="76" s="69" customFormat="1" x14ac:dyDescent="0.25"/>
    <row r="77" s="69" customFormat="1" x14ac:dyDescent="0.25"/>
    <row r="78" s="69" customFormat="1" x14ac:dyDescent="0.25"/>
    <row r="79" s="69" customFormat="1" x14ac:dyDescent="0.25"/>
    <row r="80" s="69" customFormat="1" x14ac:dyDescent="0.25"/>
    <row r="81" s="69" customFormat="1" x14ac:dyDescent="0.25"/>
    <row r="82" s="69" customFormat="1" x14ac:dyDescent="0.25"/>
    <row r="83" s="69" customFormat="1" x14ac:dyDescent="0.25"/>
    <row r="84" s="69" customFormat="1" x14ac:dyDescent="0.25"/>
    <row r="85" s="69" customFormat="1" x14ac:dyDescent="0.25"/>
    <row r="86" s="69" customFormat="1" x14ac:dyDescent="0.25"/>
    <row r="87" s="69" customFormat="1" x14ac:dyDescent="0.25"/>
    <row r="88" s="69" customFormat="1" x14ac:dyDescent="0.25"/>
    <row r="89" s="69" customFormat="1" x14ac:dyDescent="0.25"/>
    <row r="90" s="69" customFormat="1" x14ac:dyDescent="0.25"/>
    <row r="91" s="69" customFormat="1" x14ac:dyDescent="0.25"/>
    <row r="92" s="69" customFormat="1" x14ac:dyDescent="0.25"/>
    <row r="93" s="69" customFormat="1" x14ac:dyDescent="0.25"/>
    <row r="94" s="69" customFormat="1" x14ac:dyDescent="0.25"/>
    <row r="95" s="69" customFormat="1" x14ac:dyDescent="0.25"/>
    <row r="96" s="69" customFormat="1" x14ac:dyDescent="0.25"/>
    <row r="97" spans="1:18" s="69" customFormat="1" x14ac:dyDescent="0.25"/>
    <row r="98" spans="1:18" s="69" customFormat="1" x14ac:dyDescent="0.25"/>
    <row r="99" spans="1:18" s="69" customFormat="1" x14ac:dyDescent="0.25"/>
    <row r="100" spans="1:18" x14ac:dyDescent="0.25">
      <c r="A100" s="69"/>
      <c r="B100" s="69"/>
      <c r="C100" s="69"/>
      <c r="D100" s="69"/>
      <c r="E100" s="69"/>
      <c r="F100" s="69"/>
      <c r="G100" s="69"/>
      <c r="H100" s="69"/>
      <c r="I100" s="69"/>
      <c r="J100" s="69"/>
      <c r="K100" s="69"/>
      <c r="L100" s="69"/>
      <c r="M100" s="69"/>
      <c r="N100" s="69"/>
      <c r="O100" s="69"/>
      <c r="P100" s="69"/>
      <c r="Q100" s="69"/>
      <c r="R100" s="69"/>
    </row>
    <row r="101" spans="1:18" x14ac:dyDescent="0.25">
      <c r="A101" s="69"/>
      <c r="B101" s="69"/>
      <c r="C101" s="69"/>
      <c r="D101" s="69"/>
      <c r="E101" s="69"/>
      <c r="F101" s="69"/>
      <c r="G101" s="69"/>
      <c r="H101" s="69"/>
      <c r="I101" s="69"/>
      <c r="J101" s="69"/>
      <c r="K101" s="69"/>
      <c r="L101" s="69"/>
      <c r="M101" s="69"/>
      <c r="N101" s="69"/>
      <c r="O101" s="69"/>
      <c r="P101" s="69"/>
      <c r="Q101" s="69"/>
      <c r="R101" s="69"/>
    </row>
    <row r="102" spans="1:18" x14ac:dyDescent="0.25">
      <c r="A102" s="69"/>
      <c r="B102" s="69"/>
      <c r="C102" s="69"/>
      <c r="D102" s="69"/>
      <c r="E102" s="69"/>
      <c r="F102" s="69"/>
      <c r="G102" s="69"/>
      <c r="H102" s="69"/>
      <c r="I102" s="69"/>
      <c r="J102" s="69"/>
      <c r="K102" s="69"/>
      <c r="L102" s="69"/>
      <c r="M102" s="69"/>
      <c r="N102" s="69"/>
      <c r="O102" s="69"/>
      <c r="P102" s="69"/>
      <c r="Q102" s="69"/>
      <c r="R102" s="69"/>
    </row>
    <row r="103" spans="1:18" x14ac:dyDescent="0.25">
      <c r="A103" s="69"/>
      <c r="B103" s="69"/>
      <c r="C103" s="69"/>
      <c r="D103" s="69"/>
      <c r="E103" s="69"/>
      <c r="F103" s="69"/>
      <c r="G103" s="69"/>
      <c r="H103" s="69"/>
      <c r="I103" s="69"/>
      <c r="J103" s="69"/>
      <c r="K103" s="69"/>
      <c r="L103" s="69"/>
      <c r="M103" s="69"/>
      <c r="N103" s="69"/>
      <c r="O103" s="69"/>
      <c r="P103" s="69"/>
      <c r="Q103" s="69"/>
      <c r="R103" s="69"/>
    </row>
  </sheetData>
  <sheetProtection algorithmName="SHA-512" hashValue="oObRrUSyVmDVLc7yvfAHsir6vEqFwqJcFJzrR4b3PR1ituBJQolQYSCarIAwB4+dU8ESjENoRXu9REArcVB31w==" saltValue="iO8h6kQKH77tXX0W2szV0A=="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B31BCA52-5284-4E25-A348-40D9F06152D1}">
      <formula1>STATUS</formula1>
    </dataValidation>
    <dataValidation type="textLength" allowBlank="1" showInputMessage="1" showErrorMessage="1" errorTitle="ilość znaków" error="treść powinna mieć pomiędzy 20 a 1100 znaków" sqref="A11:R11" xr:uid="{CFDFC8F9-B840-4C02-A430-BBA9B3F8ADF4}">
      <formula1>20</formula1>
      <formula2>1200</formula2>
    </dataValidation>
  </dataValidations>
  <hyperlinks>
    <hyperlink ref="F29" r:id="rId1" xr:uid="{EE8A3954-BDB9-4F70-8A78-DAF6F0DAD30D}"/>
    <hyperlink ref="C29" r:id="rId2" xr:uid="{068E91C3-DD61-45D6-B8DD-43F23CD0C849}"/>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F3FB4-824E-4C70-9F9F-BA1BE7A5CA1B}">
  <sheetPr codeName="Arkusz4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'Z2_ZZL-e'!B47</f>
        <v>Moduł Z2/11</v>
      </c>
      <c r="B3" s="398"/>
      <c r="C3" s="398"/>
      <c r="D3" s="402" t="str">
        <f>'Z2_ZZL-e'!C47</f>
        <v>Prawo gospodarcze</v>
      </c>
      <c r="E3" s="403"/>
      <c r="F3" s="403"/>
      <c r="G3" s="403"/>
      <c r="H3" s="403"/>
      <c r="I3" s="404"/>
      <c r="J3" s="3"/>
      <c r="K3" s="3"/>
      <c r="L3" s="4"/>
      <c r="M3" s="4"/>
      <c r="N3" s="4"/>
      <c r="O3" s="4"/>
      <c r="P3" s="4"/>
      <c r="Q3" s="4"/>
      <c r="R3" s="4"/>
    </row>
    <row r="4" spans="1:19" ht="18.75" thickBot="1" x14ac:dyDescent="0.3">
      <c r="A4" s="296" t="s">
        <v>55</v>
      </c>
      <c r="B4" s="296"/>
      <c r="C4" s="296"/>
      <c r="D4" s="399" t="str">
        <f>'Z2_ZZL-e'!B48</f>
        <v>Kurs 11.1.</v>
      </c>
      <c r="E4" s="400"/>
      <c r="F4" s="400"/>
      <c r="G4" s="400"/>
      <c r="H4" s="400"/>
      <c r="I4" s="401"/>
      <c r="J4" s="3"/>
      <c r="K4" s="3"/>
      <c r="L4" s="4"/>
      <c r="M4" s="4"/>
      <c r="N4" s="4"/>
      <c r="O4" s="4"/>
      <c r="P4" s="4"/>
      <c r="Q4" s="4"/>
      <c r="R4" s="4"/>
    </row>
    <row r="5" spans="1:19" ht="23.25" thickBot="1" x14ac:dyDescent="0.3">
      <c r="A5" s="297" t="s">
        <v>56</v>
      </c>
      <c r="B5" s="297"/>
      <c r="C5" s="297"/>
      <c r="D5" s="298" t="str">
        <f>'Z2_ZZL-e'!C48</f>
        <v>Prawo spółek handlowych</v>
      </c>
      <c r="E5" s="298"/>
      <c r="F5" s="298"/>
      <c r="G5" s="298"/>
      <c r="H5" s="298"/>
      <c r="I5" s="298"/>
      <c r="J5" s="298"/>
      <c r="K5" s="298"/>
      <c r="L5" s="299" t="s">
        <v>41</v>
      </c>
      <c r="M5" s="299"/>
      <c r="N5" s="74">
        <f>'Z2_ZZL-e'!D48</f>
        <v>3</v>
      </c>
      <c r="O5" s="299" t="s">
        <v>42</v>
      </c>
      <c r="P5" s="299"/>
      <c r="Q5" s="300" t="str">
        <f>'Z2_ZZL-e'!F47</f>
        <v>prof. A. Zelek</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(11)'!G6</f>
        <v>II</v>
      </c>
      <c r="H7" s="120" t="s">
        <v>46</v>
      </c>
      <c r="I7" s="40">
        <f>'M (11)'!I6</f>
        <v>3</v>
      </c>
      <c r="J7" s="219" t="s">
        <v>230</v>
      </c>
      <c r="K7" s="220"/>
      <c r="L7" s="406" t="s">
        <v>47</v>
      </c>
      <c r="M7" s="407"/>
      <c r="N7" s="7" t="s">
        <v>48</v>
      </c>
      <c r="O7" s="320" t="s">
        <v>49</v>
      </c>
      <c r="P7" s="320"/>
      <c r="Q7" s="321" t="s">
        <v>50</v>
      </c>
      <c r="R7" s="321"/>
      <c r="S7" s="75">
        <f>'Z2_ZZL-e'!G48</f>
        <v>18</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466</v>
      </c>
      <c r="C14" s="657"/>
      <c r="D14" s="657"/>
      <c r="E14" s="657"/>
      <c r="F14" s="657"/>
      <c r="G14" s="657"/>
      <c r="H14" s="657"/>
      <c r="I14" s="657"/>
      <c r="J14" s="657"/>
      <c r="K14" s="657"/>
      <c r="L14" s="657"/>
      <c r="M14" s="658"/>
      <c r="N14" s="659" t="s">
        <v>160</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158</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467</v>
      </c>
      <c r="C19" s="466"/>
      <c r="D19" s="466"/>
      <c r="E19" s="466"/>
      <c r="F19" s="466"/>
      <c r="G19" s="466"/>
      <c r="H19" s="466"/>
      <c r="I19" s="466"/>
      <c r="J19" s="466"/>
      <c r="K19" s="466"/>
      <c r="L19" s="466"/>
      <c r="M19" s="467"/>
      <c r="N19" s="474" t="s">
        <v>160</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158</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thickBot="1" x14ac:dyDescent="0.3">
      <c r="A23" s="302"/>
      <c r="B23" s="516"/>
      <c r="C23" s="517"/>
      <c r="D23" s="517"/>
      <c r="E23" s="517"/>
      <c r="F23" s="517"/>
      <c r="G23" s="517"/>
      <c r="H23" s="517"/>
      <c r="I23" s="517"/>
      <c r="J23" s="517"/>
      <c r="K23" s="517"/>
      <c r="L23" s="517"/>
      <c r="M23" s="518"/>
      <c r="N23" s="519"/>
      <c r="O23" s="520"/>
      <c r="P23" s="520"/>
      <c r="Q23" s="520"/>
      <c r="R23" s="520"/>
      <c r="S23" s="521"/>
    </row>
    <row r="24" spans="1:19" ht="15" hidden="1" customHeight="1" x14ac:dyDescent="0.25">
      <c r="A24" s="302"/>
      <c r="B24" s="465"/>
      <c r="C24" s="466"/>
      <c r="D24" s="466"/>
      <c r="E24" s="466"/>
      <c r="F24" s="466"/>
      <c r="G24" s="466"/>
      <c r="H24" s="466"/>
      <c r="I24" s="466"/>
      <c r="J24" s="466"/>
      <c r="K24" s="466"/>
      <c r="L24" s="466"/>
      <c r="M24" s="467"/>
      <c r="N24" s="474"/>
      <c r="O24" s="475"/>
      <c r="P24" s="475"/>
      <c r="Q24" s="475"/>
      <c r="R24" s="475"/>
      <c r="S24" s="476"/>
    </row>
    <row r="25" spans="1:19" ht="15" hidden="1" customHeight="1" x14ac:dyDescent="0.25">
      <c r="A25" s="302"/>
      <c r="B25" s="468"/>
      <c r="C25" s="469"/>
      <c r="D25" s="469"/>
      <c r="E25" s="469"/>
      <c r="F25" s="469"/>
      <c r="G25" s="469"/>
      <c r="H25" s="469"/>
      <c r="I25" s="469"/>
      <c r="J25" s="469"/>
      <c r="K25" s="469"/>
      <c r="L25" s="469"/>
      <c r="M25" s="470"/>
      <c r="N25" s="477"/>
      <c r="O25" s="478"/>
      <c r="P25" s="478"/>
      <c r="Q25" s="478"/>
      <c r="R25" s="478"/>
      <c r="S25" s="479"/>
    </row>
    <row r="26" spans="1:19" ht="15" hidden="1"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hidden="1"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hidden="1"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576</v>
      </c>
      <c r="C34" s="657"/>
      <c r="D34" s="657"/>
      <c r="E34" s="657"/>
      <c r="F34" s="657"/>
      <c r="G34" s="657"/>
      <c r="H34" s="657"/>
      <c r="I34" s="657"/>
      <c r="J34" s="657"/>
      <c r="K34" s="657"/>
      <c r="L34" s="657"/>
      <c r="M34" s="658"/>
      <c r="N34" s="659" t="s">
        <v>173</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577</v>
      </c>
      <c r="C39" s="466"/>
      <c r="D39" s="466"/>
      <c r="E39" s="466"/>
      <c r="F39" s="466"/>
      <c r="G39" s="466"/>
      <c r="H39" s="466"/>
      <c r="I39" s="466"/>
      <c r="J39" s="466"/>
      <c r="K39" s="466"/>
      <c r="L39" s="466"/>
      <c r="M39" s="467"/>
      <c r="N39" s="474" t="s">
        <v>173</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thickBot="1" x14ac:dyDescent="0.3">
      <c r="A43" s="308"/>
      <c r="B43" s="516"/>
      <c r="C43" s="517"/>
      <c r="D43" s="517"/>
      <c r="E43" s="517"/>
      <c r="F43" s="517"/>
      <c r="G43" s="517"/>
      <c r="H43" s="517"/>
      <c r="I43" s="517"/>
      <c r="J43" s="517"/>
      <c r="K43" s="517"/>
      <c r="L43" s="517"/>
      <c r="M43" s="518"/>
      <c r="N43" s="519"/>
      <c r="O43" s="520"/>
      <c r="P43" s="520"/>
      <c r="Q43" s="520"/>
      <c r="R43" s="520"/>
      <c r="S43" s="521"/>
    </row>
    <row r="44" spans="1:19" ht="15" hidden="1" customHeight="1" x14ac:dyDescent="0.25">
      <c r="A44" s="308"/>
      <c r="B44" s="465"/>
      <c r="C44" s="466"/>
      <c r="D44" s="466"/>
      <c r="E44" s="466"/>
      <c r="F44" s="466"/>
      <c r="G44" s="466"/>
      <c r="H44" s="466"/>
      <c r="I44" s="466"/>
      <c r="J44" s="466"/>
      <c r="K44" s="466"/>
      <c r="L44" s="466"/>
      <c r="M44" s="467"/>
      <c r="N44" s="474"/>
      <c r="O44" s="475"/>
      <c r="P44" s="475"/>
      <c r="Q44" s="475"/>
      <c r="R44" s="475"/>
      <c r="S44" s="476"/>
    </row>
    <row r="45" spans="1:19" ht="15" hidden="1" customHeight="1" x14ac:dyDescent="0.25">
      <c r="A45" s="308"/>
      <c r="B45" s="468"/>
      <c r="C45" s="469"/>
      <c r="D45" s="469"/>
      <c r="E45" s="469"/>
      <c r="F45" s="469"/>
      <c r="G45" s="469"/>
      <c r="H45" s="469"/>
      <c r="I45" s="469"/>
      <c r="J45" s="469"/>
      <c r="K45" s="469"/>
      <c r="L45" s="469"/>
      <c r="M45" s="470"/>
      <c r="N45" s="477"/>
      <c r="O45" s="478"/>
      <c r="P45" s="478"/>
      <c r="Q45" s="478"/>
      <c r="R45" s="478"/>
      <c r="S45" s="479"/>
    </row>
    <row r="46" spans="1:19" ht="15" hidden="1" customHeight="1" x14ac:dyDescent="0.25">
      <c r="A46" s="308"/>
      <c r="B46" s="468"/>
      <c r="C46" s="469"/>
      <c r="D46" s="469"/>
      <c r="E46" s="469"/>
      <c r="F46" s="469"/>
      <c r="G46" s="469"/>
      <c r="H46" s="469"/>
      <c r="I46" s="469"/>
      <c r="J46" s="469"/>
      <c r="K46" s="469"/>
      <c r="L46" s="469"/>
      <c r="M46" s="470"/>
      <c r="N46" s="477"/>
      <c r="O46" s="478"/>
      <c r="P46" s="478"/>
      <c r="Q46" s="478"/>
      <c r="R46" s="478"/>
      <c r="S46" s="479"/>
    </row>
    <row r="47" spans="1:19" ht="15" hidden="1"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hidden="1"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525" t="s">
        <v>506</v>
      </c>
      <c r="B54" s="656" t="s">
        <v>578</v>
      </c>
      <c r="C54" s="657"/>
      <c r="D54" s="657"/>
      <c r="E54" s="657"/>
      <c r="F54" s="657"/>
      <c r="G54" s="657"/>
      <c r="H54" s="657"/>
      <c r="I54" s="657"/>
      <c r="J54" s="657"/>
      <c r="K54" s="657"/>
      <c r="L54" s="657"/>
      <c r="M54" s="658"/>
      <c r="N54" s="659" t="s">
        <v>183</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t="s">
        <v>185</v>
      </c>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c r="C59" s="466"/>
      <c r="D59" s="466"/>
      <c r="E59" s="466"/>
      <c r="F59" s="466"/>
      <c r="G59" s="466"/>
      <c r="H59" s="466"/>
      <c r="I59" s="466"/>
      <c r="J59" s="466"/>
      <c r="K59" s="466"/>
      <c r="L59" s="466"/>
      <c r="M59" s="467"/>
      <c r="N59" s="474"/>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hidden="1" customHeight="1" x14ac:dyDescent="0.25">
      <c r="A64" s="302"/>
      <c r="B64" s="465"/>
      <c r="C64" s="466"/>
      <c r="D64" s="466"/>
      <c r="E64" s="466"/>
      <c r="F64" s="466"/>
      <c r="G64" s="466"/>
      <c r="H64" s="466"/>
      <c r="I64" s="466"/>
      <c r="J64" s="466"/>
      <c r="K64" s="466"/>
      <c r="L64" s="466"/>
      <c r="M64" s="467"/>
      <c r="N64" s="474"/>
      <c r="O64" s="475"/>
      <c r="P64" s="475"/>
      <c r="Q64" s="475"/>
      <c r="R64" s="475"/>
      <c r="S64" s="526"/>
    </row>
    <row r="65" spans="1:19" ht="15" hidden="1"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hidden="1"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hidden="1"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hidden="1"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'Z2_ZZL-e'!G48</f>
        <v>18</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18</v>
      </c>
      <c r="H72" s="422"/>
      <c r="I72" s="423"/>
      <c r="J72" s="389"/>
      <c r="K72" s="431"/>
      <c r="L72" s="415" t="s">
        <v>69</v>
      </c>
      <c r="M72" s="416"/>
      <c r="N72" s="416"/>
      <c r="O72" s="416"/>
      <c r="P72" s="416"/>
      <c r="Q72" s="416"/>
      <c r="R72" s="416"/>
      <c r="S72" s="417"/>
    </row>
    <row r="73" spans="1:19" ht="15" customHeight="1" x14ac:dyDescent="0.25">
      <c r="A73" s="302"/>
      <c r="B73" s="391" t="s">
        <v>69</v>
      </c>
      <c r="C73" s="392"/>
      <c r="D73" s="392"/>
      <c r="E73" s="392"/>
      <c r="F73" s="393"/>
      <c r="G73" s="418">
        <v>4</v>
      </c>
      <c r="H73" s="419"/>
      <c r="I73" s="420"/>
      <c r="J73" s="389"/>
      <c r="K73" s="431"/>
      <c r="L73" s="415" t="s">
        <v>93</v>
      </c>
      <c r="M73" s="416"/>
      <c r="N73" s="416"/>
      <c r="O73" s="416"/>
      <c r="P73" s="416"/>
      <c r="Q73" s="416"/>
      <c r="R73" s="416"/>
      <c r="S73" s="417"/>
    </row>
    <row r="74" spans="1:19" ht="15" customHeight="1" x14ac:dyDescent="0.25">
      <c r="A74" s="302"/>
      <c r="B74" s="391" t="s">
        <v>70</v>
      </c>
      <c r="C74" s="392"/>
      <c r="D74" s="392"/>
      <c r="E74" s="392"/>
      <c r="F74" s="393"/>
      <c r="G74" s="418">
        <v>4</v>
      </c>
      <c r="H74" s="419"/>
      <c r="I74" s="420"/>
      <c r="J74" s="389"/>
      <c r="K74" s="431"/>
      <c r="L74" s="415" t="s">
        <v>111</v>
      </c>
      <c r="M74" s="416"/>
      <c r="N74" s="416"/>
      <c r="O74" s="416"/>
      <c r="P74" s="416"/>
      <c r="Q74" s="416"/>
      <c r="R74" s="416"/>
      <c r="S74" s="417"/>
    </row>
    <row r="75" spans="1:19" ht="15" customHeight="1" x14ac:dyDescent="0.25">
      <c r="A75" s="302"/>
      <c r="B75" s="391" t="s">
        <v>71</v>
      </c>
      <c r="C75" s="392"/>
      <c r="D75" s="392"/>
      <c r="E75" s="392"/>
      <c r="F75" s="393"/>
      <c r="G75" s="418">
        <f>'Z2_ZZL-e'!H48</f>
        <v>10</v>
      </c>
      <c r="H75" s="419"/>
      <c r="I75" s="420"/>
      <c r="J75" s="389"/>
      <c r="K75" s="431"/>
      <c r="L75" s="415"/>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102</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105</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99</v>
      </c>
      <c r="M83" s="416"/>
      <c r="N83" s="416"/>
      <c r="O83" s="416"/>
      <c r="P83" s="416"/>
      <c r="Q83" s="416"/>
      <c r="R83" s="416"/>
      <c r="S83" s="417"/>
    </row>
    <row r="84" spans="1:19" ht="15" customHeight="1" x14ac:dyDescent="0.25">
      <c r="A84" s="302"/>
      <c r="B84" s="448" t="s">
        <v>80</v>
      </c>
      <c r="C84" s="449"/>
      <c r="D84" s="449"/>
      <c r="E84" s="449"/>
      <c r="F84" s="450"/>
      <c r="G84" s="445">
        <f>'Z2_ZZL-e'!J48</f>
        <v>57</v>
      </c>
      <c r="H84" s="446"/>
      <c r="I84" s="447"/>
      <c r="J84" s="389"/>
      <c r="K84" s="431"/>
      <c r="L84" s="415" t="s">
        <v>92</v>
      </c>
      <c r="M84" s="416"/>
      <c r="N84" s="416"/>
      <c r="O84" s="416"/>
      <c r="P84" s="416"/>
      <c r="Q84" s="416"/>
      <c r="R84" s="416"/>
      <c r="S84" s="417"/>
    </row>
    <row r="85" spans="1:19" ht="15" customHeight="1" x14ac:dyDescent="0.25">
      <c r="A85" s="302"/>
      <c r="B85" s="458" t="s">
        <v>146</v>
      </c>
      <c r="C85" s="459"/>
      <c r="D85" s="459"/>
      <c r="E85" s="459"/>
      <c r="F85" s="460"/>
      <c r="G85" s="421">
        <f>SUM(G84,G71)</f>
        <v>75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'Z2_ZZL-e'!E48</f>
        <v>egzamin</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104</v>
      </c>
      <c r="C90" s="355"/>
      <c r="D90" s="355"/>
      <c r="E90" s="356"/>
      <c r="F90" s="357">
        <v>100</v>
      </c>
      <c r="G90" s="358"/>
      <c r="H90" s="358"/>
      <c r="I90" s="359"/>
      <c r="J90" s="332"/>
      <c r="K90" s="345"/>
      <c r="L90" s="336" t="s">
        <v>233</v>
      </c>
      <c r="M90" s="337"/>
      <c r="N90" s="337"/>
      <c r="O90" s="337"/>
      <c r="P90" s="337"/>
      <c r="Q90" s="337"/>
      <c r="R90" s="337"/>
      <c r="S90" s="338"/>
    </row>
    <row r="91" spans="1:19" ht="15" customHeight="1" x14ac:dyDescent="0.25">
      <c r="A91" s="328"/>
      <c r="B91" s="354"/>
      <c r="C91" s="355"/>
      <c r="D91" s="355"/>
      <c r="E91" s="356"/>
      <c r="F91" s="357"/>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68" customHeight="1" x14ac:dyDescent="0.25">
      <c r="A98" s="394"/>
      <c r="B98" s="363" t="s">
        <v>579</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90.75" customHeight="1" x14ac:dyDescent="0.25">
      <c r="A100" s="394"/>
      <c r="B100" s="363" t="s">
        <v>580</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88.5" customHeight="1" x14ac:dyDescent="0.25">
      <c r="A102" s="394"/>
      <c r="B102" s="363" t="s">
        <v>581</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O9A1ovOrcZa2j6fWiZwWOX76/t92aI6pIWyXR4BZjozSIHJZSbCzAZhvTAsQMfoJk2YZxB7cpI9KNQfydC5AiA==" saltValue="Cf8oDoRGQ/r801f8zLwL3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97331E5A-A045-438F-BAE1-58AEA8B03A9A}">
      <formula1>ZAL</formula1>
    </dataValidation>
    <dataValidation type="list" allowBlank="1" showInputMessage="1" showErrorMessage="1" sqref="L7" xr:uid="{012669DD-42BB-413F-91E9-13DE68F6C4E4}">
      <formula1>STATUS</formula1>
    </dataValidation>
    <dataValidation type="list" allowBlank="1" showInputMessage="1" showErrorMessage="1" sqref="L72:L79" xr:uid="{9FC0116F-6E22-4EA1-AE1B-07ACC7415E06}">
      <formula1>METODY</formula1>
    </dataValidation>
    <dataValidation type="list" allowBlank="1" showInputMessage="1" showErrorMessage="1" sqref="L81:L85" xr:uid="{A70104AB-C9A6-4D95-A9DC-DC10629420F7}">
      <formula1>PRAC_STUD</formula1>
    </dataValidation>
    <dataValidation type="list" allowBlank="1" showInputMessage="1" showErrorMessage="1" sqref="N14:S33" xr:uid="{F2AE79D6-C205-4168-99F6-232562A1AB75}">
      <formula1>KEW_Z2</formula1>
    </dataValidation>
    <dataValidation type="list" allowBlank="1" showInputMessage="1" showErrorMessage="1" sqref="N34:S53" xr:uid="{621FC29A-208B-4D80-843A-AFC0C1367C90}">
      <formula1>KEU_Z2</formula1>
    </dataValidation>
    <dataValidation type="list" allowBlank="1" showInputMessage="1" showErrorMessage="1" sqref="N54:S68" xr:uid="{9EFAC6EB-4F85-40A8-83CE-01B3F2A0FB87}">
      <formula1>KEK_Z2</formula1>
    </dataValidation>
  </dataValidations>
  <hyperlinks>
    <hyperlink ref="O13" r:id="rId1" xr:uid="{38A12642-42BE-4AFB-934F-492E23B93D8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DF92-B59B-4030-8B2D-6E9A46CDD950}">
  <sheetPr codeName="Arkusz4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'Z2_ZZL-e'!B47</f>
        <v>Moduł Z2/11</v>
      </c>
      <c r="B3" s="398"/>
      <c r="C3" s="398"/>
      <c r="D3" s="402" t="str">
        <f>'Z2_ZZL-e'!C47</f>
        <v>Prawo gospodarcze</v>
      </c>
      <c r="E3" s="403"/>
      <c r="F3" s="403"/>
      <c r="G3" s="403"/>
      <c r="H3" s="403"/>
      <c r="I3" s="404"/>
      <c r="J3" s="3"/>
      <c r="K3" s="3"/>
      <c r="L3" s="4"/>
      <c r="M3" s="4"/>
      <c r="N3" s="4"/>
      <c r="O3" s="4"/>
      <c r="P3" s="4"/>
      <c r="Q3" s="4"/>
      <c r="R3" s="4"/>
    </row>
    <row r="4" spans="1:19" ht="18.75" thickBot="1" x14ac:dyDescent="0.3">
      <c r="A4" s="296" t="s">
        <v>55</v>
      </c>
      <c r="B4" s="296"/>
      <c r="C4" s="296"/>
      <c r="D4" s="399" t="str">
        <f>'Z2_ZZL-e'!B49</f>
        <v>Kurs 11.2.</v>
      </c>
      <c r="E4" s="400"/>
      <c r="F4" s="400"/>
      <c r="G4" s="400"/>
      <c r="H4" s="400"/>
      <c r="I4" s="401"/>
      <c r="J4" s="3"/>
      <c r="K4" s="3"/>
      <c r="L4" s="4"/>
      <c r="M4" s="4"/>
      <c r="N4" s="4"/>
      <c r="O4" s="4"/>
      <c r="P4" s="4"/>
      <c r="Q4" s="4"/>
      <c r="R4" s="4"/>
    </row>
    <row r="5" spans="1:19" ht="23.25" thickBot="1" x14ac:dyDescent="0.3">
      <c r="A5" s="297" t="s">
        <v>56</v>
      </c>
      <c r="B5" s="297"/>
      <c r="C5" s="297"/>
      <c r="D5" s="298" t="str">
        <f>'Z2_ZZL-e'!C49</f>
        <v>Prawo pracy</v>
      </c>
      <c r="E5" s="298"/>
      <c r="F5" s="298"/>
      <c r="G5" s="298"/>
      <c r="H5" s="298"/>
      <c r="I5" s="298"/>
      <c r="J5" s="298"/>
      <c r="K5" s="298"/>
      <c r="L5" s="299" t="s">
        <v>41</v>
      </c>
      <c r="M5" s="299"/>
      <c r="N5" s="74">
        <f>'Z2_ZZL-e'!D49</f>
        <v>2</v>
      </c>
      <c r="O5" s="299" t="s">
        <v>42</v>
      </c>
      <c r="P5" s="299"/>
      <c r="Q5" s="300" t="str">
        <f>'Z2_ZZL-e'!F47</f>
        <v>prof. A. Zelek</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(11)'!G6</f>
        <v>II</v>
      </c>
      <c r="H7" s="120" t="s">
        <v>46</v>
      </c>
      <c r="I7" s="40">
        <f>'M (11)'!I6</f>
        <v>3</v>
      </c>
      <c r="J7" s="219" t="s">
        <v>230</v>
      </c>
      <c r="K7" s="220"/>
      <c r="L7" s="406" t="s">
        <v>47</v>
      </c>
      <c r="M7" s="407"/>
      <c r="N7" s="7" t="s">
        <v>48</v>
      </c>
      <c r="O7" s="320" t="s">
        <v>49</v>
      </c>
      <c r="P7" s="320"/>
      <c r="Q7" s="321" t="s">
        <v>50</v>
      </c>
      <c r="R7" s="321"/>
      <c r="S7" s="75">
        <f>'Z2_ZZL-e'!G49</f>
        <v>12</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468</v>
      </c>
      <c r="C14" s="657"/>
      <c r="D14" s="657"/>
      <c r="E14" s="657"/>
      <c r="F14" s="657"/>
      <c r="G14" s="657"/>
      <c r="H14" s="657"/>
      <c r="I14" s="657"/>
      <c r="J14" s="657"/>
      <c r="K14" s="657"/>
      <c r="L14" s="657"/>
      <c r="M14" s="658"/>
      <c r="N14" s="659" t="s">
        <v>160</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c r="C19" s="466"/>
      <c r="D19" s="466"/>
      <c r="E19" s="466"/>
      <c r="F19" s="466"/>
      <c r="G19" s="466"/>
      <c r="H19" s="466"/>
      <c r="I19" s="466"/>
      <c r="J19" s="466"/>
      <c r="K19" s="466"/>
      <c r="L19" s="466"/>
      <c r="M19" s="467"/>
      <c r="N19" s="474"/>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thickBot="1" x14ac:dyDescent="0.3">
      <c r="A23" s="302"/>
      <c r="B23" s="516"/>
      <c r="C23" s="517"/>
      <c r="D23" s="517"/>
      <c r="E23" s="517"/>
      <c r="F23" s="517"/>
      <c r="G23" s="517"/>
      <c r="H23" s="517"/>
      <c r="I23" s="517"/>
      <c r="J23" s="517"/>
      <c r="K23" s="517"/>
      <c r="L23" s="517"/>
      <c r="M23" s="518"/>
      <c r="N23" s="519"/>
      <c r="O23" s="520"/>
      <c r="P23" s="520"/>
      <c r="Q23" s="520"/>
      <c r="R23" s="520"/>
      <c r="S23" s="521"/>
    </row>
    <row r="24" spans="1:19" ht="15" hidden="1" customHeight="1" x14ac:dyDescent="0.25">
      <c r="A24" s="302"/>
      <c r="B24" s="465"/>
      <c r="C24" s="466"/>
      <c r="D24" s="466"/>
      <c r="E24" s="466"/>
      <c r="F24" s="466"/>
      <c r="G24" s="466"/>
      <c r="H24" s="466"/>
      <c r="I24" s="466"/>
      <c r="J24" s="466"/>
      <c r="K24" s="466"/>
      <c r="L24" s="466"/>
      <c r="M24" s="467"/>
      <c r="N24" s="474"/>
      <c r="O24" s="475"/>
      <c r="P24" s="475"/>
      <c r="Q24" s="475"/>
      <c r="R24" s="475"/>
      <c r="S24" s="476"/>
    </row>
    <row r="25" spans="1:19" ht="15" hidden="1" customHeight="1" x14ac:dyDescent="0.25">
      <c r="A25" s="302"/>
      <c r="B25" s="468"/>
      <c r="C25" s="469"/>
      <c r="D25" s="469"/>
      <c r="E25" s="469"/>
      <c r="F25" s="469"/>
      <c r="G25" s="469"/>
      <c r="H25" s="469"/>
      <c r="I25" s="469"/>
      <c r="J25" s="469"/>
      <c r="K25" s="469"/>
      <c r="L25" s="469"/>
      <c r="M25" s="470"/>
      <c r="N25" s="477"/>
      <c r="O25" s="478"/>
      <c r="P25" s="478"/>
      <c r="Q25" s="478"/>
      <c r="R25" s="478"/>
      <c r="S25" s="479"/>
    </row>
    <row r="26" spans="1:19" ht="15" hidden="1"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hidden="1"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hidden="1"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469</v>
      </c>
      <c r="C34" s="657"/>
      <c r="D34" s="657"/>
      <c r="E34" s="657"/>
      <c r="F34" s="657"/>
      <c r="G34" s="657"/>
      <c r="H34" s="657"/>
      <c r="I34" s="657"/>
      <c r="J34" s="657"/>
      <c r="K34" s="657"/>
      <c r="L34" s="657"/>
      <c r="M34" s="658"/>
      <c r="N34" s="659" t="s">
        <v>173</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c r="C39" s="466"/>
      <c r="D39" s="466"/>
      <c r="E39" s="466"/>
      <c r="F39" s="466"/>
      <c r="G39" s="466"/>
      <c r="H39" s="466"/>
      <c r="I39" s="466"/>
      <c r="J39" s="466"/>
      <c r="K39" s="466"/>
      <c r="L39" s="466"/>
      <c r="M39" s="467"/>
      <c r="N39" s="474"/>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thickBot="1" x14ac:dyDescent="0.3">
      <c r="A43" s="308"/>
      <c r="B43" s="516"/>
      <c r="C43" s="517"/>
      <c r="D43" s="517"/>
      <c r="E43" s="517"/>
      <c r="F43" s="517"/>
      <c r="G43" s="517"/>
      <c r="H43" s="517"/>
      <c r="I43" s="517"/>
      <c r="J43" s="517"/>
      <c r="K43" s="517"/>
      <c r="L43" s="517"/>
      <c r="M43" s="518"/>
      <c r="N43" s="519"/>
      <c r="O43" s="520"/>
      <c r="P43" s="520"/>
      <c r="Q43" s="520"/>
      <c r="R43" s="520"/>
      <c r="S43" s="521"/>
    </row>
    <row r="44" spans="1:19" ht="15" hidden="1" customHeight="1" x14ac:dyDescent="0.25">
      <c r="A44" s="308"/>
      <c r="B44" s="465"/>
      <c r="C44" s="466"/>
      <c r="D44" s="466"/>
      <c r="E44" s="466"/>
      <c r="F44" s="466"/>
      <c r="G44" s="466"/>
      <c r="H44" s="466"/>
      <c r="I44" s="466"/>
      <c r="J44" s="466"/>
      <c r="K44" s="466"/>
      <c r="L44" s="466"/>
      <c r="M44" s="467"/>
      <c r="N44" s="474"/>
      <c r="O44" s="475"/>
      <c r="P44" s="475"/>
      <c r="Q44" s="475"/>
      <c r="R44" s="475"/>
      <c r="S44" s="476"/>
    </row>
    <row r="45" spans="1:19" ht="15" hidden="1" customHeight="1" x14ac:dyDescent="0.25">
      <c r="A45" s="308"/>
      <c r="B45" s="468"/>
      <c r="C45" s="469"/>
      <c r="D45" s="469"/>
      <c r="E45" s="469"/>
      <c r="F45" s="469"/>
      <c r="G45" s="469"/>
      <c r="H45" s="469"/>
      <c r="I45" s="469"/>
      <c r="J45" s="469"/>
      <c r="K45" s="469"/>
      <c r="L45" s="469"/>
      <c r="M45" s="470"/>
      <c r="N45" s="477"/>
      <c r="O45" s="478"/>
      <c r="P45" s="478"/>
      <c r="Q45" s="478"/>
      <c r="R45" s="478"/>
      <c r="S45" s="479"/>
    </row>
    <row r="46" spans="1:19" ht="15" hidden="1" customHeight="1" x14ac:dyDescent="0.25">
      <c r="A46" s="308"/>
      <c r="B46" s="468"/>
      <c r="C46" s="469"/>
      <c r="D46" s="469"/>
      <c r="E46" s="469"/>
      <c r="F46" s="469"/>
      <c r="G46" s="469"/>
      <c r="H46" s="469"/>
      <c r="I46" s="469"/>
      <c r="J46" s="469"/>
      <c r="K46" s="469"/>
      <c r="L46" s="469"/>
      <c r="M46" s="470"/>
      <c r="N46" s="477"/>
      <c r="O46" s="478"/>
      <c r="P46" s="478"/>
      <c r="Q46" s="478"/>
      <c r="R46" s="478"/>
      <c r="S46" s="479"/>
    </row>
    <row r="47" spans="1:19" ht="15" hidden="1"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hidden="1"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525" t="s">
        <v>506</v>
      </c>
      <c r="B54" s="656" t="s">
        <v>470</v>
      </c>
      <c r="C54" s="657"/>
      <c r="D54" s="657"/>
      <c r="E54" s="657"/>
      <c r="F54" s="657"/>
      <c r="G54" s="657"/>
      <c r="H54" s="657"/>
      <c r="I54" s="657"/>
      <c r="J54" s="657"/>
      <c r="K54" s="657"/>
      <c r="L54" s="657"/>
      <c r="M54" s="658"/>
      <c r="N54" s="659" t="s">
        <v>183</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t="s">
        <v>184</v>
      </c>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c r="C59" s="466"/>
      <c r="D59" s="466"/>
      <c r="E59" s="466"/>
      <c r="F59" s="466"/>
      <c r="G59" s="466"/>
      <c r="H59" s="466"/>
      <c r="I59" s="466"/>
      <c r="J59" s="466"/>
      <c r="K59" s="466"/>
      <c r="L59" s="466"/>
      <c r="M59" s="467"/>
      <c r="N59" s="474"/>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hidden="1" customHeight="1" x14ac:dyDescent="0.25">
      <c r="A64" s="302"/>
      <c r="B64" s="465"/>
      <c r="C64" s="466"/>
      <c r="D64" s="466"/>
      <c r="E64" s="466"/>
      <c r="F64" s="466"/>
      <c r="G64" s="466"/>
      <c r="H64" s="466"/>
      <c r="I64" s="466"/>
      <c r="J64" s="466"/>
      <c r="K64" s="466"/>
      <c r="L64" s="466"/>
      <c r="M64" s="467"/>
      <c r="N64" s="474"/>
      <c r="O64" s="475"/>
      <c r="P64" s="475"/>
      <c r="Q64" s="475"/>
      <c r="R64" s="475"/>
      <c r="S64" s="526"/>
    </row>
    <row r="65" spans="1:19" ht="15" hidden="1"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hidden="1"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hidden="1"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hidden="1"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'Z2_ZZL-e'!G49</f>
        <v>12</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12</v>
      </c>
      <c r="H72" s="422"/>
      <c r="I72" s="423"/>
      <c r="J72" s="389"/>
      <c r="K72" s="431"/>
      <c r="L72" s="415" t="s">
        <v>69</v>
      </c>
      <c r="M72" s="416"/>
      <c r="N72" s="416"/>
      <c r="O72" s="416"/>
      <c r="P72" s="416"/>
      <c r="Q72" s="416"/>
      <c r="R72" s="416"/>
      <c r="S72" s="417"/>
    </row>
    <row r="73" spans="1:19" ht="15" customHeight="1" x14ac:dyDescent="0.25">
      <c r="A73" s="302"/>
      <c r="B73" s="391" t="s">
        <v>69</v>
      </c>
      <c r="C73" s="392"/>
      <c r="D73" s="392"/>
      <c r="E73" s="392"/>
      <c r="F73" s="393"/>
      <c r="G73" s="418">
        <v>4</v>
      </c>
      <c r="H73" s="419"/>
      <c r="I73" s="420"/>
      <c r="J73" s="389"/>
      <c r="K73" s="431"/>
      <c r="L73" s="415" t="s">
        <v>93</v>
      </c>
      <c r="M73" s="416"/>
      <c r="N73" s="416"/>
      <c r="O73" s="416"/>
      <c r="P73" s="416"/>
      <c r="Q73" s="416"/>
      <c r="R73" s="416"/>
      <c r="S73" s="417"/>
    </row>
    <row r="74" spans="1:19" ht="15" customHeight="1" x14ac:dyDescent="0.25">
      <c r="A74" s="302"/>
      <c r="B74" s="391" t="s">
        <v>70</v>
      </c>
      <c r="C74" s="392"/>
      <c r="D74" s="392"/>
      <c r="E74" s="392"/>
      <c r="F74" s="393"/>
      <c r="G74" s="418">
        <v>2</v>
      </c>
      <c r="H74" s="419"/>
      <c r="I74" s="420"/>
      <c r="J74" s="389"/>
      <c r="K74" s="431"/>
      <c r="L74" s="415" t="s">
        <v>97</v>
      </c>
      <c r="M74" s="416"/>
      <c r="N74" s="416"/>
      <c r="O74" s="416"/>
      <c r="P74" s="416"/>
      <c r="Q74" s="416"/>
      <c r="R74" s="416"/>
      <c r="S74" s="417"/>
    </row>
    <row r="75" spans="1:19" ht="15" customHeight="1" x14ac:dyDescent="0.25">
      <c r="A75" s="302"/>
      <c r="B75" s="391" t="s">
        <v>71</v>
      </c>
      <c r="C75" s="392"/>
      <c r="D75" s="392"/>
      <c r="E75" s="392"/>
      <c r="F75" s="393"/>
      <c r="G75" s="418">
        <f>'Z2_ZZL-e'!H49</f>
        <v>6</v>
      </c>
      <c r="H75" s="419"/>
      <c r="I75" s="420"/>
      <c r="J75" s="389"/>
      <c r="K75" s="431"/>
      <c r="L75" s="415" t="s">
        <v>111</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92</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102</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99</v>
      </c>
      <c r="M83" s="416"/>
      <c r="N83" s="416"/>
      <c r="O83" s="416"/>
      <c r="P83" s="416"/>
      <c r="Q83" s="416"/>
      <c r="R83" s="416"/>
      <c r="S83" s="417"/>
    </row>
    <row r="84" spans="1:19" ht="15" customHeight="1" x14ac:dyDescent="0.25">
      <c r="A84" s="302"/>
      <c r="B84" s="448" t="s">
        <v>80</v>
      </c>
      <c r="C84" s="449"/>
      <c r="D84" s="449"/>
      <c r="E84" s="449"/>
      <c r="F84" s="450"/>
      <c r="G84" s="445">
        <f>'Z2_ZZL-e'!J49</f>
        <v>38</v>
      </c>
      <c r="H84" s="446"/>
      <c r="I84" s="447"/>
      <c r="J84" s="389"/>
      <c r="K84" s="431"/>
      <c r="L84" s="415" t="s">
        <v>105</v>
      </c>
      <c r="M84" s="416"/>
      <c r="N84" s="416"/>
      <c r="O84" s="416"/>
      <c r="P84" s="416"/>
      <c r="Q84" s="416"/>
      <c r="R84" s="416"/>
      <c r="S84" s="417"/>
    </row>
    <row r="85" spans="1:19" ht="15" customHeight="1" x14ac:dyDescent="0.25">
      <c r="A85" s="302"/>
      <c r="B85" s="458" t="s">
        <v>146</v>
      </c>
      <c r="C85" s="459"/>
      <c r="D85" s="459"/>
      <c r="E85" s="459"/>
      <c r="F85" s="460"/>
      <c r="G85" s="421">
        <f>SUM(G84,G71)</f>
        <v>50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'Z2_ZZL-e'!E49</f>
        <v>egzamin</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104</v>
      </c>
      <c r="C90" s="355"/>
      <c r="D90" s="355"/>
      <c r="E90" s="356"/>
      <c r="F90" s="357">
        <v>70</v>
      </c>
      <c r="G90" s="358"/>
      <c r="H90" s="358"/>
      <c r="I90" s="359"/>
      <c r="J90" s="332"/>
      <c r="K90" s="345"/>
      <c r="L90" s="336" t="s">
        <v>233</v>
      </c>
      <c r="M90" s="337"/>
      <c r="N90" s="337"/>
      <c r="O90" s="337"/>
      <c r="P90" s="337"/>
      <c r="Q90" s="337"/>
      <c r="R90" s="337"/>
      <c r="S90" s="338"/>
    </row>
    <row r="91" spans="1:19" ht="15" customHeight="1" x14ac:dyDescent="0.25">
      <c r="A91" s="328"/>
      <c r="B91" s="354" t="s">
        <v>101</v>
      </c>
      <c r="C91" s="355"/>
      <c r="D91" s="355"/>
      <c r="E91" s="356"/>
      <c r="F91" s="357">
        <v>30</v>
      </c>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53.75" customHeight="1" x14ac:dyDescent="0.25">
      <c r="A98" s="394"/>
      <c r="B98" s="363" t="s">
        <v>582</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76.900000000000006" customHeight="1" x14ac:dyDescent="0.25">
      <c r="A100" s="394"/>
      <c r="B100" s="363" t="s">
        <v>583</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46.5" customHeight="1" x14ac:dyDescent="0.25">
      <c r="A102" s="394"/>
      <c r="B102" s="363" t="s">
        <v>584</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iLyNxQ5mw/eIO94wMA2WN7ikSOgzJTHtY8BZ2RqimoAGQxUNlkybFSCxQQ8JhBo8PvDP4T9gDkrxXhjQ4Qr8WQ==" saltValue="VAmzStOj1FSb7DdKlkzZb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C6C2F121-BB2E-4077-A1B6-D3D8CE2E0A5D}">
      <formula1>PRAC_STUD</formula1>
    </dataValidation>
    <dataValidation type="list" allowBlank="1" showInputMessage="1" showErrorMessage="1" sqref="L72:L79" xr:uid="{04A241A4-EB8A-4533-9F73-60107A932898}">
      <formula1>METODY</formula1>
    </dataValidation>
    <dataValidation type="list" allowBlank="1" showInputMessage="1" showErrorMessage="1" sqref="L7" xr:uid="{71A18F45-1D2E-4605-9128-EA488B0EEE05}">
      <formula1>STATUS</formula1>
    </dataValidation>
    <dataValidation type="list" allowBlank="1" showInputMessage="1" showErrorMessage="1" sqref="B90:E94" xr:uid="{12BF4A89-C755-46E9-AAE7-0833EBBB6AE7}">
      <formula1>ZAL</formula1>
    </dataValidation>
    <dataValidation type="list" allowBlank="1" showInputMessage="1" showErrorMessage="1" sqref="N14:S33" xr:uid="{61064396-78F1-4DE6-B25E-14193E3F77EC}">
      <formula1>KEW_Z2</formula1>
    </dataValidation>
    <dataValidation type="list" allowBlank="1" showInputMessage="1" showErrorMessage="1" sqref="N34:S53" xr:uid="{07470BCD-2609-4886-BA5E-37E852150B49}">
      <formula1>KEU_Z2</formula1>
    </dataValidation>
    <dataValidation type="list" allowBlank="1" showInputMessage="1" showErrorMessage="1" sqref="N54:S68" xr:uid="{EDF0C351-4322-4212-A157-FF9B75FB8C9F}">
      <formula1>KEK_Z2</formula1>
    </dataValidation>
  </dataValidations>
  <hyperlinks>
    <hyperlink ref="O13" r:id="rId1" xr:uid="{F2813EDF-6B19-4E8C-A730-B5A4EEE56D8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A3FF-CB86-424A-AD27-4E942F10A3F1}">
  <sheetPr codeName="Arkusz53">
    <tabColor theme="7" tint="0.59999389629810485"/>
    <pageSetUpPr fitToPage="1"/>
  </sheetPr>
  <dimension ref="A1:S14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'Z2_ZZL-e'!B50</f>
        <v>Moduł Z2/12</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'Z2_ZZL-e'!C50</f>
        <v>Kompetencje w zarządzaniu (2)</v>
      </c>
      <c r="D4" s="197"/>
      <c r="E4" s="197"/>
      <c r="F4" s="197"/>
      <c r="G4" s="197"/>
      <c r="H4" s="197"/>
      <c r="I4" s="197"/>
      <c r="J4" s="198"/>
      <c r="K4" s="201" t="s">
        <v>41</v>
      </c>
      <c r="L4" s="201"/>
      <c r="M4" s="121">
        <f>'Z2_ZZL-e'!D50</f>
        <v>4</v>
      </c>
      <c r="N4" s="199" t="s">
        <v>42</v>
      </c>
      <c r="O4" s="200"/>
      <c r="P4" s="193" t="str">
        <f>'Z2_ZZL-e'!F50</f>
        <v>prof. A. Zelek</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287</v>
      </c>
      <c r="H6" s="114" t="s">
        <v>46</v>
      </c>
      <c r="I6" s="40">
        <v>3</v>
      </c>
      <c r="J6" s="7" t="s">
        <v>231</v>
      </c>
      <c r="K6" s="217" t="s">
        <v>47</v>
      </c>
      <c r="L6" s="217"/>
      <c r="M6" s="218" t="s">
        <v>48</v>
      </c>
      <c r="N6" s="218"/>
      <c r="O6" s="121" t="s">
        <v>49</v>
      </c>
      <c r="P6" s="219" t="s">
        <v>50</v>
      </c>
      <c r="Q6" s="220"/>
      <c r="R6" s="121">
        <f>'Z2_ZZL-e'!G50</f>
        <v>24</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648" t="s">
        <v>589</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344</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27.5" customHeight="1" thickBot="1" x14ac:dyDescent="0.3">
      <c r="A22" s="653" t="s">
        <v>590</v>
      </c>
      <c r="B22" s="654"/>
      <c r="C22" s="654"/>
      <c r="D22" s="654"/>
      <c r="E22" s="654"/>
      <c r="F22" s="654" t="s">
        <v>591</v>
      </c>
      <c r="G22" s="654"/>
      <c r="H22" s="654"/>
      <c r="I22" s="654"/>
      <c r="J22" s="654"/>
      <c r="K22" s="654"/>
      <c r="L22" s="654" t="s">
        <v>592</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'Z2_ZZL-e'!B50</f>
        <v>Moduł Z2/12</v>
      </c>
      <c r="C26" s="248"/>
      <c r="D26" s="33" t="str">
        <f>'Z2_ZZL-e'!B51</f>
        <v>Kurs 12.1.</v>
      </c>
      <c r="E26" s="68" t="str">
        <f>'Z2_ZZL-e'!B50</f>
        <v>Moduł Z2/12</v>
      </c>
      <c r="F26" s="268" t="str">
        <f>'Z2_ZZL-e'!B52</f>
        <v>Kurs 12.2.</v>
      </c>
      <c r="G26" s="269"/>
      <c r="H26" s="276"/>
      <c r="I26" s="277"/>
      <c r="J26" s="34"/>
      <c r="K26" s="284"/>
      <c r="L26" s="285"/>
      <c r="M26" s="284"/>
      <c r="N26" s="285"/>
      <c r="O26" s="286"/>
      <c r="P26" s="287"/>
      <c r="Q26" s="286"/>
      <c r="R26" s="288"/>
    </row>
    <row r="27" spans="1:19" s="69" customFormat="1" ht="59.25" customHeight="1" x14ac:dyDescent="0.25">
      <c r="A27" s="88" t="s">
        <v>56</v>
      </c>
      <c r="B27" s="529" t="str">
        <f>'Z2_ZZL-e'!C51</f>
        <v>Zarządzanie zespołem</v>
      </c>
      <c r="C27" s="530"/>
      <c r="D27" s="531"/>
      <c r="E27" s="532" t="str">
        <f>'Z2_ZZL-e'!C52</f>
        <v>kurs do wyboru (spośród katalogu kursów dostępnych w danym semestrze)</v>
      </c>
      <c r="F27" s="533"/>
      <c r="G27" s="534"/>
      <c r="H27" s="535"/>
      <c r="I27" s="536"/>
      <c r="J27" s="537"/>
      <c r="K27" s="538"/>
      <c r="L27" s="539"/>
      <c r="M27" s="539"/>
      <c r="N27" s="540"/>
      <c r="O27" s="541"/>
      <c r="P27" s="542"/>
      <c r="Q27" s="542"/>
      <c r="R27" s="543"/>
    </row>
    <row r="28" spans="1:19" s="69" customFormat="1" ht="30" customHeight="1" thickBot="1" x14ac:dyDescent="0.3">
      <c r="A28" s="39" t="s">
        <v>57</v>
      </c>
      <c r="B28" s="249">
        <f>'Z2_ZZL-e'!D51</f>
        <v>2</v>
      </c>
      <c r="C28" s="250"/>
      <c r="D28" s="251"/>
      <c r="E28" s="273">
        <f>'Z2_ZZL-e'!D52</f>
        <v>2</v>
      </c>
      <c r="F28" s="274"/>
      <c r="G28" s="275"/>
      <c r="H28" s="281"/>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44"/>
      <c r="G29" s="130"/>
      <c r="H29" s="131"/>
      <c r="I29" s="142"/>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ht="16.5" x14ac:dyDescent="0.3">
      <c r="B36" s="241"/>
      <c r="C36" s="241"/>
      <c r="D36" s="241"/>
      <c r="E36" s="242"/>
      <c r="F36" s="242"/>
      <c r="G36" s="70"/>
      <c r="H36" s="70"/>
      <c r="I36" s="70"/>
      <c r="J36" s="70"/>
      <c r="K36" s="70"/>
      <c r="L36" s="70"/>
      <c r="M36" s="70"/>
      <c r="N36" s="70"/>
      <c r="O36" s="70"/>
      <c r="P36" s="70"/>
      <c r="Q36" s="70"/>
    </row>
    <row r="37" spans="2:17" s="69" customFormat="1" ht="16.5" x14ac:dyDescent="0.3">
      <c r="B37" s="241"/>
      <c r="C37" s="241"/>
      <c r="D37" s="241"/>
      <c r="E37" s="242"/>
      <c r="F37" s="242"/>
      <c r="G37" s="70"/>
      <c r="H37" s="70"/>
      <c r="I37" s="70"/>
      <c r="J37" s="70"/>
      <c r="K37" s="70"/>
      <c r="L37" s="70"/>
      <c r="M37" s="70"/>
      <c r="N37" s="70"/>
      <c r="O37" s="70"/>
      <c r="P37" s="70"/>
      <c r="Q37" s="70"/>
    </row>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69" customFormat="1" x14ac:dyDescent="0.25"/>
    <row r="66" s="69" customFormat="1" x14ac:dyDescent="0.25"/>
    <row r="67" s="69" customFormat="1" x14ac:dyDescent="0.25"/>
    <row r="68" s="69" customFormat="1" x14ac:dyDescent="0.25"/>
    <row r="69" s="69" customFormat="1" x14ac:dyDescent="0.25"/>
    <row r="70" s="69" customFormat="1" x14ac:dyDescent="0.25"/>
    <row r="71" s="69" customFormat="1" x14ac:dyDescent="0.25"/>
    <row r="72" s="69" customFormat="1" x14ac:dyDescent="0.25"/>
    <row r="73" s="69" customFormat="1" x14ac:dyDescent="0.25"/>
    <row r="74" s="69" customFormat="1" x14ac:dyDescent="0.25"/>
    <row r="75" s="69" customFormat="1" x14ac:dyDescent="0.25"/>
    <row r="76" s="69" customFormat="1" x14ac:dyDescent="0.25"/>
    <row r="77" s="69" customFormat="1" x14ac:dyDescent="0.25"/>
    <row r="78" s="69" customFormat="1" x14ac:dyDescent="0.25"/>
    <row r="79" s="69" customFormat="1" x14ac:dyDescent="0.25"/>
    <row r="80" s="69" customFormat="1" x14ac:dyDescent="0.25"/>
    <row r="81" s="69" customFormat="1" x14ac:dyDescent="0.25"/>
    <row r="82" s="69" customFormat="1" x14ac:dyDescent="0.25"/>
    <row r="83" s="69" customFormat="1" x14ac:dyDescent="0.25"/>
    <row r="84" s="69" customFormat="1" x14ac:dyDescent="0.25"/>
    <row r="85" s="69" customFormat="1" x14ac:dyDescent="0.25"/>
    <row r="86" s="69" customFormat="1" x14ac:dyDescent="0.25"/>
    <row r="87" s="69" customFormat="1" x14ac:dyDescent="0.25"/>
    <row r="88" s="69" customFormat="1" x14ac:dyDescent="0.25"/>
    <row r="89" s="69" customFormat="1" x14ac:dyDescent="0.25"/>
    <row r="90" s="69" customFormat="1" x14ac:dyDescent="0.25"/>
    <row r="91" s="69" customFormat="1" x14ac:dyDescent="0.25"/>
    <row r="92" s="69" customFormat="1" x14ac:dyDescent="0.25"/>
    <row r="93" s="69" customFormat="1" x14ac:dyDescent="0.25"/>
    <row r="94" s="69" customFormat="1" x14ac:dyDescent="0.25"/>
    <row r="95" s="69" customFormat="1" x14ac:dyDescent="0.25"/>
    <row r="96" s="69" customFormat="1" x14ac:dyDescent="0.25"/>
    <row r="97" s="69" customFormat="1" x14ac:dyDescent="0.25"/>
    <row r="98" s="69" customFormat="1" x14ac:dyDescent="0.25"/>
    <row r="99" s="69" customFormat="1" x14ac:dyDescent="0.25"/>
    <row r="100" s="69" customFormat="1" x14ac:dyDescent="0.25"/>
    <row r="101" s="69" customFormat="1" x14ac:dyDescent="0.25"/>
    <row r="102" s="69" customFormat="1" x14ac:dyDescent="0.25"/>
    <row r="103" s="69" customFormat="1" x14ac:dyDescent="0.25"/>
    <row r="104" s="69" customFormat="1" x14ac:dyDescent="0.25"/>
    <row r="105" s="69" customFormat="1" x14ac:dyDescent="0.25"/>
    <row r="106" s="69" customFormat="1" x14ac:dyDescent="0.25"/>
    <row r="107" s="69" customFormat="1" x14ac:dyDescent="0.25"/>
    <row r="108" s="69" customFormat="1" x14ac:dyDescent="0.25"/>
    <row r="109" s="69" customFormat="1" x14ac:dyDescent="0.25"/>
    <row r="110" s="69" customFormat="1" x14ac:dyDescent="0.25"/>
    <row r="111" s="69" customFormat="1" x14ac:dyDescent="0.25"/>
    <row r="112" s="69" customFormat="1" x14ac:dyDescent="0.25"/>
    <row r="113" s="69" customFormat="1" x14ac:dyDescent="0.25"/>
    <row r="114" s="69" customFormat="1" x14ac:dyDescent="0.25"/>
    <row r="115" s="69" customFormat="1" x14ac:dyDescent="0.25"/>
    <row r="116" s="69" customFormat="1" x14ac:dyDescent="0.25"/>
    <row r="117" s="69" customFormat="1" x14ac:dyDescent="0.25"/>
    <row r="118" s="69" customFormat="1" x14ac:dyDescent="0.25"/>
    <row r="119" s="69" customFormat="1" x14ac:dyDescent="0.25"/>
    <row r="120" s="69" customFormat="1" x14ac:dyDescent="0.25"/>
    <row r="121" s="69" customFormat="1" x14ac:dyDescent="0.25"/>
    <row r="122" s="69" customFormat="1" x14ac:dyDescent="0.25"/>
    <row r="123" s="69" customFormat="1" x14ac:dyDescent="0.25"/>
    <row r="124" s="69" customFormat="1" x14ac:dyDescent="0.25"/>
    <row r="125" s="69" customFormat="1" x14ac:dyDescent="0.25"/>
    <row r="126" s="69" customFormat="1" x14ac:dyDescent="0.25"/>
    <row r="127" s="69" customFormat="1" x14ac:dyDescent="0.25"/>
    <row r="128" s="69" customFormat="1" x14ac:dyDescent="0.25"/>
    <row r="129" spans="1:18" s="69" customFormat="1" x14ac:dyDescent="0.25"/>
    <row r="130" spans="1:18" s="69" customFormat="1" x14ac:dyDescent="0.25"/>
    <row r="131" spans="1:18" s="69" customFormat="1" x14ac:dyDescent="0.25"/>
    <row r="132" spans="1:18" s="69" customFormat="1" x14ac:dyDescent="0.25"/>
    <row r="133" spans="1:18" s="69" customFormat="1" x14ac:dyDescent="0.25"/>
    <row r="134" spans="1:18" s="69" customFormat="1" x14ac:dyDescent="0.25"/>
    <row r="135" spans="1:18" s="69" customFormat="1" x14ac:dyDescent="0.25"/>
    <row r="136" spans="1:18" s="69" customFormat="1" x14ac:dyDescent="0.25"/>
    <row r="137" spans="1:18" s="69" customFormat="1" x14ac:dyDescent="0.25"/>
    <row r="138" spans="1:18" s="69" customFormat="1" x14ac:dyDescent="0.25"/>
    <row r="139" spans="1:18" s="69" customFormat="1" x14ac:dyDescent="0.25"/>
    <row r="140" spans="1:18" s="69" customFormat="1" x14ac:dyDescent="0.25"/>
    <row r="141" spans="1:18" s="69" customFormat="1" x14ac:dyDescent="0.25"/>
    <row r="142" spans="1:18" s="69" customFormat="1" x14ac:dyDescent="0.25"/>
    <row r="143" spans="1:18" x14ac:dyDescent="0.25">
      <c r="A143" s="69"/>
      <c r="B143" s="69"/>
      <c r="C143" s="69"/>
      <c r="D143" s="69"/>
      <c r="E143" s="69"/>
      <c r="F143" s="69"/>
      <c r="G143" s="69"/>
      <c r="H143" s="69"/>
      <c r="I143" s="69"/>
      <c r="J143" s="69"/>
      <c r="K143" s="69"/>
      <c r="L143" s="69"/>
      <c r="M143" s="69"/>
      <c r="N143" s="69"/>
      <c r="O143" s="69"/>
      <c r="P143" s="69"/>
      <c r="Q143" s="69"/>
      <c r="R143" s="69"/>
    </row>
    <row r="144" spans="1:18" x14ac:dyDescent="0.25">
      <c r="A144" s="69"/>
      <c r="B144" s="69"/>
      <c r="C144" s="69"/>
      <c r="D144" s="69"/>
      <c r="E144" s="69"/>
      <c r="F144" s="69"/>
      <c r="G144" s="69"/>
      <c r="H144" s="69"/>
      <c r="I144" s="69"/>
      <c r="J144" s="69"/>
      <c r="K144" s="69"/>
      <c r="L144" s="69"/>
      <c r="M144" s="69"/>
      <c r="N144" s="69"/>
      <c r="O144" s="69"/>
      <c r="P144" s="69"/>
      <c r="Q144" s="69"/>
      <c r="R144" s="69"/>
    </row>
    <row r="145" spans="1:18" x14ac:dyDescent="0.25">
      <c r="A145" s="69"/>
      <c r="B145" s="69"/>
      <c r="C145" s="69"/>
      <c r="D145" s="69"/>
      <c r="E145" s="69"/>
      <c r="F145" s="69"/>
      <c r="G145" s="69"/>
      <c r="H145" s="69"/>
      <c r="I145" s="69"/>
      <c r="J145" s="69"/>
      <c r="K145" s="69"/>
      <c r="L145" s="69"/>
      <c r="M145" s="69"/>
      <c r="N145" s="69"/>
      <c r="O145" s="69"/>
      <c r="P145" s="69"/>
      <c r="Q145" s="69"/>
      <c r="R145" s="69"/>
    </row>
    <row r="146" spans="1:18" x14ac:dyDescent="0.25">
      <c r="A146" s="69"/>
      <c r="B146" s="69"/>
      <c r="C146" s="69"/>
      <c r="D146" s="69"/>
      <c r="E146" s="69"/>
      <c r="F146" s="69"/>
      <c r="G146" s="69"/>
      <c r="H146" s="69"/>
      <c r="I146" s="69"/>
      <c r="J146" s="69"/>
      <c r="K146" s="69"/>
      <c r="L146" s="69"/>
      <c r="M146" s="69"/>
      <c r="N146" s="69"/>
      <c r="O146" s="69"/>
      <c r="P146" s="69"/>
      <c r="Q146" s="69"/>
      <c r="R146" s="69"/>
    </row>
  </sheetData>
  <sheetProtection algorithmName="SHA-512" hashValue="9c5gC2JYFXqJRFQhBguqjCUV69U0jbrXZqHgPd4pSNSyH0MyZxEMd/Rah90LJPRrf0i+2hGEMYzI0vT5LJm8Gg==" saltValue="Hky51LAaU/QeoZOU7F9c6Q=="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DAEDACA6-2D19-4DEE-B943-14DA4F9CB325}">
      <formula1>20</formula1>
      <formula2>1200</formula2>
    </dataValidation>
    <dataValidation type="list" allowBlank="1" showInputMessage="1" showErrorMessage="1" sqref="K6:L6" xr:uid="{84C92C40-8C36-450F-943D-18EEB41D66CF}">
      <formula1>STATUS</formula1>
    </dataValidation>
  </dataValidations>
  <hyperlinks>
    <hyperlink ref="C29" r:id="rId1" xr:uid="{1705B971-0227-43C9-B156-B411EA494686}"/>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6E5D-F458-491E-9F14-BC8686C18933}">
  <sheetPr codeName="Arkusz54">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'Z2_ZZL-e'!B50</f>
        <v>Moduł Z2/12</v>
      </c>
      <c r="B3" s="398"/>
      <c r="C3" s="398"/>
      <c r="D3" s="402" t="str">
        <f>'Z2_ZZL-e'!C50</f>
        <v>Kompetencje w zarządzaniu (2)</v>
      </c>
      <c r="E3" s="403"/>
      <c r="F3" s="403"/>
      <c r="G3" s="403"/>
      <c r="H3" s="403"/>
      <c r="I3" s="404"/>
      <c r="J3" s="3"/>
      <c r="K3" s="3"/>
      <c r="L3" s="4"/>
      <c r="M3" s="4"/>
      <c r="N3" s="4"/>
      <c r="O3" s="4"/>
      <c r="P3" s="4"/>
      <c r="Q3" s="4"/>
      <c r="R3" s="4"/>
    </row>
    <row r="4" spans="1:19" ht="18.75" thickBot="1" x14ac:dyDescent="0.3">
      <c r="A4" s="296" t="s">
        <v>55</v>
      </c>
      <c r="B4" s="296"/>
      <c r="C4" s="296"/>
      <c r="D4" s="399" t="str">
        <f>'Z2_ZZL-e'!B51</f>
        <v>Kurs 12.1.</v>
      </c>
      <c r="E4" s="400"/>
      <c r="F4" s="400"/>
      <c r="G4" s="400"/>
      <c r="H4" s="400"/>
      <c r="I4" s="401"/>
      <c r="J4" s="3"/>
      <c r="K4" s="3"/>
      <c r="L4" s="4"/>
      <c r="M4" s="4"/>
      <c r="N4" s="4"/>
      <c r="O4" s="4"/>
      <c r="P4" s="4"/>
      <c r="Q4" s="4"/>
      <c r="R4" s="4"/>
    </row>
    <row r="5" spans="1:19" ht="23.25" thickBot="1" x14ac:dyDescent="0.3">
      <c r="A5" s="297" t="s">
        <v>56</v>
      </c>
      <c r="B5" s="297"/>
      <c r="C5" s="297"/>
      <c r="D5" s="298" t="str">
        <f>'Z2_ZZL-e'!C51</f>
        <v>Zarządzanie zespołem</v>
      </c>
      <c r="E5" s="298"/>
      <c r="F5" s="298"/>
      <c r="G5" s="298"/>
      <c r="H5" s="298"/>
      <c r="I5" s="298"/>
      <c r="J5" s="298"/>
      <c r="K5" s="298"/>
      <c r="L5" s="299" t="s">
        <v>41</v>
      </c>
      <c r="M5" s="299"/>
      <c r="N5" s="74">
        <f>'Z2_ZZL-e'!D51</f>
        <v>2</v>
      </c>
      <c r="O5" s="299" t="s">
        <v>42</v>
      </c>
      <c r="P5" s="299"/>
      <c r="Q5" s="300" t="str">
        <f>'Z2_ZZL-e'!F50</f>
        <v>prof. A. Zelek</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(12)'!G6</f>
        <v>II</v>
      </c>
      <c r="H7" s="120" t="s">
        <v>46</v>
      </c>
      <c r="I7" s="40">
        <f>'M (12)'!I6</f>
        <v>3</v>
      </c>
      <c r="J7" s="219" t="s">
        <v>230</v>
      </c>
      <c r="K7" s="220"/>
      <c r="L7" s="406" t="s">
        <v>47</v>
      </c>
      <c r="M7" s="407"/>
      <c r="N7" s="7" t="s">
        <v>48</v>
      </c>
      <c r="O7" s="320" t="s">
        <v>49</v>
      </c>
      <c r="P7" s="320"/>
      <c r="Q7" s="321" t="s">
        <v>50</v>
      </c>
      <c r="R7" s="321"/>
      <c r="S7" s="75">
        <f>'Z2_ZZL-e'!G51</f>
        <v>12</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593</v>
      </c>
      <c r="C14" s="657"/>
      <c r="D14" s="657"/>
      <c r="E14" s="657"/>
      <c r="F14" s="657"/>
      <c r="G14" s="657"/>
      <c r="H14" s="657"/>
      <c r="I14" s="657"/>
      <c r="J14" s="657"/>
      <c r="K14" s="657"/>
      <c r="L14" s="657"/>
      <c r="M14" s="658"/>
      <c r="N14" s="659" t="s">
        <v>162</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c r="C19" s="466"/>
      <c r="D19" s="466"/>
      <c r="E19" s="466"/>
      <c r="F19" s="466"/>
      <c r="G19" s="466"/>
      <c r="H19" s="466"/>
      <c r="I19" s="466"/>
      <c r="J19" s="466"/>
      <c r="K19" s="466"/>
      <c r="L19" s="466"/>
      <c r="M19" s="467"/>
      <c r="N19" s="474"/>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thickBot="1" x14ac:dyDescent="0.3">
      <c r="A23" s="302"/>
      <c r="B23" s="516"/>
      <c r="C23" s="517"/>
      <c r="D23" s="517"/>
      <c r="E23" s="517"/>
      <c r="F23" s="517"/>
      <c r="G23" s="517"/>
      <c r="H23" s="517"/>
      <c r="I23" s="517"/>
      <c r="J23" s="517"/>
      <c r="K23" s="517"/>
      <c r="L23" s="517"/>
      <c r="M23" s="518"/>
      <c r="N23" s="519"/>
      <c r="O23" s="520"/>
      <c r="P23" s="520"/>
      <c r="Q23" s="520"/>
      <c r="R23" s="520"/>
      <c r="S23" s="521"/>
    </row>
    <row r="24" spans="1:19" ht="15" hidden="1" customHeight="1" x14ac:dyDescent="0.25">
      <c r="A24" s="302"/>
      <c r="B24" s="465"/>
      <c r="C24" s="466"/>
      <c r="D24" s="466"/>
      <c r="E24" s="466"/>
      <c r="F24" s="466"/>
      <c r="G24" s="466"/>
      <c r="H24" s="466"/>
      <c r="I24" s="466"/>
      <c r="J24" s="466"/>
      <c r="K24" s="466"/>
      <c r="L24" s="466"/>
      <c r="M24" s="467"/>
      <c r="N24" s="474"/>
      <c r="O24" s="475"/>
      <c r="P24" s="475"/>
      <c r="Q24" s="475"/>
      <c r="R24" s="475"/>
      <c r="S24" s="476"/>
    </row>
    <row r="25" spans="1:19" ht="15" hidden="1" customHeight="1" x14ac:dyDescent="0.25">
      <c r="A25" s="302"/>
      <c r="B25" s="468"/>
      <c r="C25" s="469"/>
      <c r="D25" s="469"/>
      <c r="E25" s="469"/>
      <c r="F25" s="469"/>
      <c r="G25" s="469"/>
      <c r="H25" s="469"/>
      <c r="I25" s="469"/>
      <c r="J25" s="469"/>
      <c r="K25" s="469"/>
      <c r="L25" s="469"/>
      <c r="M25" s="470"/>
      <c r="N25" s="477"/>
      <c r="O25" s="478"/>
      <c r="P25" s="478"/>
      <c r="Q25" s="478"/>
      <c r="R25" s="478"/>
      <c r="S25" s="479"/>
    </row>
    <row r="26" spans="1:19" ht="15" hidden="1"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hidden="1"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hidden="1"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594</v>
      </c>
      <c r="C34" s="657"/>
      <c r="D34" s="657"/>
      <c r="E34" s="657"/>
      <c r="F34" s="657"/>
      <c r="G34" s="657"/>
      <c r="H34" s="657"/>
      <c r="I34" s="657"/>
      <c r="J34" s="657"/>
      <c r="K34" s="657"/>
      <c r="L34" s="657"/>
      <c r="M34" s="658"/>
      <c r="N34" s="659" t="s">
        <v>176</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177</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c r="C39" s="466"/>
      <c r="D39" s="466"/>
      <c r="E39" s="466"/>
      <c r="F39" s="466"/>
      <c r="G39" s="466"/>
      <c r="H39" s="466"/>
      <c r="I39" s="466"/>
      <c r="J39" s="466"/>
      <c r="K39" s="466"/>
      <c r="L39" s="466"/>
      <c r="M39" s="467"/>
      <c r="N39" s="474"/>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thickBot="1" x14ac:dyDescent="0.3">
      <c r="A43" s="308"/>
      <c r="B43" s="516"/>
      <c r="C43" s="517"/>
      <c r="D43" s="517"/>
      <c r="E43" s="517"/>
      <c r="F43" s="517"/>
      <c r="G43" s="517"/>
      <c r="H43" s="517"/>
      <c r="I43" s="517"/>
      <c r="J43" s="517"/>
      <c r="K43" s="517"/>
      <c r="L43" s="517"/>
      <c r="M43" s="518"/>
      <c r="N43" s="519"/>
      <c r="O43" s="520"/>
      <c r="P43" s="520"/>
      <c r="Q43" s="520"/>
      <c r="R43" s="520"/>
      <c r="S43" s="521"/>
    </row>
    <row r="44" spans="1:19" ht="15" hidden="1" customHeight="1" x14ac:dyDescent="0.25">
      <c r="A44" s="308"/>
      <c r="B44" s="465"/>
      <c r="C44" s="466"/>
      <c r="D44" s="466"/>
      <c r="E44" s="466"/>
      <c r="F44" s="466"/>
      <c r="G44" s="466"/>
      <c r="H44" s="466"/>
      <c r="I44" s="466"/>
      <c r="J44" s="466"/>
      <c r="K44" s="466"/>
      <c r="L44" s="466"/>
      <c r="M44" s="467"/>
      <c r="N44" s="474"/>
      <c r="O44" s="475"/>
      <c r="P44" s="475"/>
      <c r="Q44" s="475"/>
      <c r="R44" s="475"/>
      <c r="S44" s="476"/>
    </row>
    <row r="45" spans="1:19" ht="15" hidden="1" customHeight="1" x14ac:dyDescent="0.25">
      <c r="A45" s="308"/>
      <c r="B45" s="468"/>
      <c r="C45" s="469"/>
      <c r="D45" s="469"/>
      <c r="E45" s="469"/>
      <c r="F45" s="469"/>
      <c r="G45" s="469"/>
      <c r="H45" s="469"/>
      <c r="I45" s="469"/>
      <c r="J45" s="469"/>
      <c r="K45" s="469"/>
      <c r="L45" s="469"/>
      <c r="M45" s="470"/>
      <c r="N45" s="477"/>
      <c r="O45" s="478"/>
      <c r="P45" s="478"/>
      <c r="Q45" s="478"/>
      <c r="R45" s="478"/>
      <c r="S45" s="479"/>
    </row>
    <row r="46" spans="1:19" ht="15" hidden="1" customHeight="1" x14ac:dyDescent="0.25">
      <c r="A46" s="308"/>
      <c r="B46" s="468"/>
      <c r="C46" s="469"/>
      <c r="D46" s="469"/>
      <c r="E46" s="469"/>
      <c r="F46" s="469"/>
      <c r="G46" s="469"/>
      <c r="H46" s="469"/>
      <c r="I46" s="469"/>
      <c r="J46" s="469"/>
      <c r="K46" s="469"/>
      <c r="L46" s="469"/>
      <c r="M46" s="470"/>
      <c r="N46" s="477"/>
      <c r="O46" s="478"/>
      <c r="P46" s="478"/>
      <c r="Q46" s="478"/>
      <c r="R46" s="478"/>
      <c r="S46" s="479"/>
    </row>
    <row r="47" spans="1:19" ht="15" hidden="1"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hidden="1"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525" t="s">
        <v>506</v>
      </c>
      <c r="B54" s="656" t="s">
        <v>595</v>
      </c>
      <c r="C54" s="657"/>
      <c r="D54" s="657"/>
      <c r="E54" s="657"/>
      <c r="F54" s="657"/>
      <c r="G54" s="657"/>
      <c r="H54" s="657"/>
      <c r="I54" s="657"/>
      <c r="J54" s="657"/>
      <c r="K54" s="657"/>
      <c r="L54" s="657"/>
      <c r="M54" s="658"/>
      <c r="N54" s="659" t="s">
        <v>187</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t="s">
        <v>189</v>
      </c>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c r="C59" s="466"/>
      <c r="D59" s="466"/>
      <c r="E59" s="466"/>
      <c r="F59" s="466"/>
      <c r="G59" s="466"/>
      <c r="H59" s="466"/>
      <c r="I59" s="466"/>
      <c r="J59" s="466"/>
      <c r="K59" s="466"/>
      <c r="L59" s="466"/>
      <c r="M59" s="467"/>
      <c r="N59" s="474"/>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hidden="1" customHeight="1" x14ac:dyDescent="0.25">
      <c r="A64" s="302"/>
      <c r="B64" s="465"/>
      <c r="C64" s="466"/>
      <c r="D64" s="466"/>
      <c r="E64" s="466"/>
      <c r="F64" s="466"/>
      <c r="G64" s="466"/>
      <c r="H64" s="466"/>
      <c r="I64" s="466"/>
      <c r="J64" s="466"/>
      <c r="K64" s="466"/>
      <c r="L64" s="466"/>
      <c r="M64" s="467"/>
      <c r="N64" s="474"/>
      <c r="O64" s="475"/>
      <c r="P64" s="475"/>
      <c r="Q64" s="475"/>
      <c r="R64" s="475"/>
      <c r="S64" s="526"/>
    </row>
    <row r="65" spans="1:19" ht="15" hidden="1"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hidden="1"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hidden="1"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hidden="1"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'Z2_ZZL-e'!G51</f>
        <v>12</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12</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18"/>
      <c r="H73" s="419"/>
      <c r="I73" s="420"/>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18"/>
      <c r="H74" s="419"/>
      <c r="I74" s="420"/>
      <c r="J74" s="389"/>
      <c r="K74" s="431"/>
      <c r="L74" s="415" t="s">
        <v>100</v>
      </c>
      <c r="M74" s="416"/>
      <c r="N74" s="416"/>
      <c r="O74" s="416"/>
      <c r="P74" s="416"/>
      <c r="Q74" s="416"/>
      <c r="R74" s="416"/>
      <c r="S74" s="417"/>
    </row>
    <row r="75" spans="1:19" ht="15" customHeight="1" x14ac:dyDescent="0.25">
      <c r="A75" s="302"/>
      <c r="B75" s="391" t="s">
        <v>71</v>
      </c>
      <c r="C75" s="392"/>
      <c r="D75" s="392"/>
      <c r="E75" s="392"/>
      <c r="F75" s="393"/>
      <c r="G75" s="418">
        <f>'Z2_ZZL-e'!H51</f>
        <v>0</v>
      </c>
      <c r="H75" s="419"/>
      <c r="I75" s="420"/>
      <c r="J75" s="389"/>
      <c r="K75" s="431"/>
      <c r="L75" s="415" t="s">
        <v>117</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114</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v>12</v>
      </c>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99</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284</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c r="M83" s="416"/>
      <c r="N83" s="416"/>
      <c r="O83" s="416"/>
      <c r="P83" s="416"/>
      <c r="Q83" s="416"/>
      <c r="R83" s="416"/>
      <c r="S83" s="417"/>
    </row>
    <row r="84" spans="1:19" ht="15" customHeight="1" x14ac:dyDescent="0.25">
      <c r="A84" s="302"/>
      <c r="B84" s="448" t="s">
        <v>80</v>
      </c>
      <c r="C84" s="449"/>
      <c r="D84" s="449"/>
      <c r="E84" s="449"/>
      <c r="F84" s="450"/>
      <c r="G84" s="445">
        <f>'Z2_ZZL-e'!J51</f>
        <v>38</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50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'Z2_ZZL-e'!E51</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283</v>
      </c>
      <c r="C90" s="355"/>
      <c r="D90" s="355"/>
      <c r="E90" s="356"/>
      <c r="F90" s="357">
        <v>50</v>
      </c>
      <c r="G90" s="358"/>
      <c r="H90" s="358"/>
      <c r="I90" s="359"/>
      <c r="J90" s="332"/>
      <c r="K90" s="345"/>
      <c r="L90" s="336" t="s">
        <v>233</v>
      </c>
      <c r="M90" s="337"/>
      <c r="N90" s="337"/>
      <c r="O90" s="337"/>
      <c r="P90" s="337"/>
      <c r="Q90" s="337"/>
      <c r="R90" s="337"/>
      <c r="S90" s="338"/>
    </row>
    <row r="91" spans="1:19" ht="15" customHeight="1" x14ac:dyDescent="0.25">
      <c r="A91" s="328"/>
      <c r="B91" s="354" t="s">
        <v>138</v>
      </c>
      <c r="C91" s="355"/>
      <c r="D91" s="355"/>
      <c r="E91" s="356"/>
      <c r="F91" s="357">
        <v>50</v>
      </c>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68" customHeight="1" x14ac:dyDescent="0.25">
      <c r="A98" s="394"/>
      <c r="B98" s="363" t="s">
        <v>596</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50.1" customHeight="1" x14ac:dyDescent="0.25">
      <c r="A100" s="394"/>
      <c r="B100" s="363" t="s">
        <v>597</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50.1" customHeight="1" x14ac:dyDescent="0.25">
      <c r="A102" s="394"/>
      <c r="B102" s="363" t="s">
        <v>598</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avFYV6CLMeuFBSNEMGKLBR8eLlg/ULh8pnSNr5XIb4539OJdOrZ6LByVafYPaviOYzNNThpROCASoEKsZkEySw==" saltValue="SnZHcctIFLz0aggsfQFH+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4FCF72BE-8467-4E0A-B3B4-17163C4827B3}">
      <formula1>PRAC_STUD</formula1>
    </dataValidation>
    <dataValidation type="list" allowBlank="1" showInputMessage="1" showErrorMessage="1" sqref="L72:L79" xr:uid="{AF21263C-5944-4CEF-A4D1-EDC9F641139D}">
      <formula1>METODY</formula1>
    </dataValidation>
    <dataValidation type="list" allowBlank="1" showInputMessage="1" showErrorMessage="1" sqref="L7" xr:uid="{6CFB48AE-3404-4CBB-919E-5536B9759673}">
      <formula1>STATUS</formula1>
    </dataValidation>
    <dataValidation type="list" allowBlank="1" showInputMessage="1" showErrorMessage="1" sqref="B90:E94" xr:uid="{D53D72BF-BC4F-45AD-97F7-ED3B8FE9846F}">
      <formula1>ZAL</formula1>
    </dataValidation>
    <dataValidation type="list" allowBlank="1" showInputMessage="1" showErrorMessage="1" sqref="N14:S33" xr:uid="{EFC72A71-BCB4-4576-8C8A-6518CC2E6C48}">
      <formula1>KEW_Z2</formula1>
    </dataValidation>
    <dataValidation type="list" allowBlank="1" showInputMessage="1" showErrorMessage="1" sqref="N34:S53" xr:uid="{BD79BBBB-5EA5-4A54-AE13-40E5129C2CA5}">
      <formula1>KEU_Z2</formula1>
    </dataValidation>
    <dataValidation type="list" allowBlank="1" showInputMessage="1" showErrorMessage="1" sqref="N54:S68" xr:uid="{BBD43301-ABD5-45C6-8EAA-544A64279D3F}">
      <formula1>KEK_Z2</formula1>
    </dataValidation>
  </dataValidations>
  <hyperlinks>
    <hyperlink ref="O13" r:id="rId1" xr:uid="{0DCF1C20-665E-4D79-A0DF-1EE155CB7D2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947A-8DF2-40A1-926F-A874F170E0F0}">
  <sheetPr codeName="Arkusz5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'Z2_ZZL-e'!B50</f>
        <v>Moduł Z2/12</v>
      </c>
      <c r="B3" s="398"/>
      <c r="C3" s="398"/>
      <c r="D3" s="402" t="str">
        <f>'Z2_ZZL-e'!C50</f>
        <v>Kompetencje w zarządzaniu (2)</v>
      </c>
      <c r="E3" s="403"/>
      <c r="F3" s="403"/>
      <c r="G3" s="403"/>
      <c r="H3" s="403"/>
      <c r="I3" s="404"/>
      <c r="J3" s="3"/>
      <c r="K3" s="3"/>
      <c r="L3" s="4"/>
      <c r="M3" s="4"/>
      <c r="N3" s="4"/>
      <c r="O3" s="4"/>
      <c r="P3" s="4"/>
      <c r="Q3" s="4"/>
      <c r="R3" s="4"/>
    </row>
    <row r="4" spans="1:19" ht="18.75" thickBot="1" x14ac:dyDescent="0.3">
      <c r="A4" s="296" t="s">
        <v>55</v>
      </c>
      <c r="B4" s="296"/>
      <c r="C4" s="296"/>
      <c r="D4" s="399" t="str">
        <f>'Z2_ZZL-e'!B52</f>
        <v>Kurs 12.2.</v>
      </c>
      <c r="E4" s="400"/>
      <c r="F4" s="400"/>
      <c r="G4" s="400"/>
      <c r="H4" s="400"/>
      <c r="I4" s="401"/>
      <c r="J4" s="3"/>
      <c r="K4" s="3"/>
      <c r="L4" s="4"/>
      <c r="M4" s="4"/>
      <c r="N4" s="4"/>
      <c r="O4" s="4"/>
      <c r="P4" s="4"/>
      <c r="Q4" s="4"/>
      <c r="R4" s="4"/>
    </row>
    <row r="5" spans="1:19" ht="18.75" thickBot="1" x14ac:dyDescent="0.3">
      <c r="A5" s="297" t="s">
        <v>56</v>
      </c>
      <c r="B5" s="297"/>
      <c r="C5" s="297"/>
      <c r="D5" s="670" t="str">
        <f>'Z2_ZZL-e'!C52</f>
        <v>kurs do wyboru (spośród katalogu kursów dostępnych w danym semestrze)</v>
      </c>
      <c r="E5" s="670"/>
      <c r="F5" s="670"/>
      <c r="G5" s="670"/>
      <c r="H5" s="670"/>
      <c r="I5" s="670"/>
      <c r="J5" s="670"/>
      <c r="K5" s="670"/>
      <c r="L5" s="299" t="s">
        <v>41</v>
      </c>
      <c r="M5" s="299"/>
      <c r="N5" s="74">
        <f>'Z2_ZZL-e'!D52</f>
        <v>2</v>
      </c>
      <c r="O5" s="299" t="s">
        <v>42</v>
      </c>
      <c r="P5" s="299"/>
      <c r="Q5" s="300" t="str">
        <f>'Z2_ZZL-e'!F50</f>
        <v>prof. A. Zelek</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(12)'!G6</f>
        <v>II</v>
      </c>
      <c r="H7" s="120" t="s">
        <v>46</v>
      </c>
      <c r="I7" s="40">
        <f>'M (12)'!I6</f>
        <v>3</v>
      </c>
      <c r="J7" s="219" t="s">
        <v>230</v>
      </c>
      <c r="K7" s="220"/>
      <c r="L7" s="406" t="s">
        <v>47</v>
      </c>
      <c r="M7" s="407"/>
      <c r="N7" s="7" t="s">
        <v>48</v>
      </c>
      <c r="O7" s="320" t="s">
        <v>49</v>
      </c>
      <c r="P7" s="320"/>
      <c r="Q7" s="321" t="s">
        <v>50</v>
      </c>
      <c r="R7" s="321"/>
      <c r="S7" s="75">
        <f>'Z2_ZZL-e'!G52</f>
        <v>12</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c r="C14" s="657"/>
      <c r="D14" s="657"/>
      <c r="E14" s="657"/>
      <c r="F14" s="657"/>
      <c r="G14" s="657"/>
      <c r="H14" s="657"/>
      <c r="I14" s="657"/>
      <c r="J14" s="657"/>
      <c r="K14" s="657"/>
      <c r="L14" s="657"/>
      <c r="M14" s="658"/>
      <c r="N14" s="659"/>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c r="C19" s="466"/>
      <c r="D19" s="466"/>
      <c r="E19" s="466"/>
      <c r="F19" s="466"/>
      <c r="G19" s="466"/>
      <c r="H19" s="466"/>
      <c r="I19" s="466"/>
      <c r="J19" s="466"/>
      <c r="K19" s="466"/>
      <c r="L19" s="466"/>
      <c r="M19" s="467"/>
      <c r="N19" s="474"/>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c r="C24" s="466"/>
      <c r="D24" s="466"/>
      <c r="E24" s="466"/>
      <c r="F24" s="466"/>
      <c r="G24" s="466"/>
      <c r="H24" s="466"/>
      <c r="I24" s="466"/>
      <c r="J24" s="466"/>
      <c r="K24" s="466"/>
      <c r="L24" s="466"/>
      <c r="M24" s="467"/>
      <c r="N24" s="474"/>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c r="C34" s="657"/>
      <c r="D34" s="657"/>
      <c r="E34" s="657"/>
      <c r="F34" s="657"/>
      <c r="G34" s="657"/>
      <c r="H34" s="657"/>
      <c r="I34" s="657"/>
      <c r="J34" s="657"/>
      <c r="K34" s="657"/>
      <c r="L34" s="657"/>
      <c r="M34" s="658"/>
      <c r="N34" s="659"/>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c r="C39" s="466"/>
      <c r="D39" s="466"/>
      <c r="E39" s="466"/>
      <c r="F39" s="466"/>
      <c r="G39" s="466"/>
      <c r="H39" s="466"/>
      <c r="I39" s="466"/>
      <c r="J39" s="466"/>
      <c r="K39" s="466"/>
      <c r="L39" s="466"/>
      <c r="M39" s="467"/>
      <c r="N39" s="474"/>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c r="C44" s="466"/>
      <c r="D44" s="466"/>
      <c r="E44" s="466"/>
      <c r="F44" s="466"/>
      <c r="G44" s="466"/>
      <c r="H44" s="466"/>
      <c r="I44" s="466"/>
      <c r="J44" s="466"/>
      <c r="K44" s="466"/>
      <c r="L44" s="466"/>
      <c r="M44" s="467"/>
      <c r="N44" s="474"/>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301" t="s">
        <v>64</v>
      </c>
      <c r="B54" s="656"/>
      <c r="C54" s="657"/>
      <c r="D54" s="657"/>
      <c r="E54" s="657"/>
      <c r="F54" s="657"/>
      <c r="G54" s="657"/>
      <c r="H54" s="657"/>
      <c r="I54" s="657"/>
      <c r="J54" s="657"/>
      <c r="K54" s="657"/>
      <c r="L54" s="657"/>
      <c r="M54" s="658"/>
      <c r="N54" s="659"/>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c r="C59" s="466"/>
      <c r="D59" s="466"/>
      <c r="E59" s="466"/>
      <c r="F59" s="466"/>
      <c r="G59" s="466"/>
      <c r="H59" s="466"/>
      <c r="I59" s="466"/>
      <c r="J59" s="466"/>
      <c r="K59" s="466"/>
      <c r="L59" s="466"/>
      <c r="M59" s="467"/>
      <c r="N59" s="474"/>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customHeight="1" x14ac:dyDescent="0.25">
      <c r="A64" s="302"/>
      <c r="B64" s="465"/>
      <c r="C64" s="466"/>
      <c r="D64" s="466"/>
      <c r="E64" s="466"/>
      <c r="F64" s="466"/>
      <c r="G64" s="466"/>
      <c r="H64" s="466"/>
      <c r="I64" s="466"/>
      <c r="J64" s="466"/>
      <c r="K64" s="466"/>
      <c r="L64" s="466"/>
      <c r="M64" s="467"/>
      <c r="N64" s="474"/>
      <c r="O64" s="475"/>
      <c r="P64" s="475"/>
      <c r="Q64" s="475"/>
      <c r="R64" s="475"/>
      <c r="S64" s="526"/>
    </row>
    <row r="65" spans="1:19" ht="15"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'Z2_ZZL-e'!G52</f>
        <v>12</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0</v>
      </c>
      <c r="H72" s="422"/>
      <c r="I72" s="423"/>
      <c r="J72" s="389"/>
      <c r="K72" s="431"/>
      <c r="L72" s="415"/>
      <c r="M72" s="416"/>
      <c r="N72" s="416"/>
      <c r="O72" s="416"/>
      <c r="P72" s="416"/>
      <c r="Q72" s="416"/>
      <c r="R72" s="416"/>
      <c r="S72" s="417"/>
    </row>
    <row r="73" spans="1:19" ht="15" customHeight="1" x14ac:dyDescent="0.25">
      <c r="A73" s="302"/>
      <c r="B73" s="391" t="s">
        <v>69</v>
      </c>
      <c r="C73" s="392"/>
      <c r="D73" s="392"/>
      <c r="E73" s="392"/>
      <c r="F73" s="393"/>
      <c r="G73" s="418"/>
      <c r="H73" s="419"/>
      <c r="I73" s="420"/>
      <c r="J73" s="389"/>
      <c r="K73" s="431"/>
      <c r="L73" s="415"/>
      <c r="M73" s="416"/>
      <c r="N73" s="416"/>
      <c r="O73" s="416"/>
      <c r="P73" s="416"/>
      <c r="Q73" s="416"/>
      <c r="R73" s="416"/>
      <c r="S73" s="417"/>
    </row>
    <row r="74" spans="1:19" ht="15" customHeight="1" x14ac:dyDescent="0.25">
      <c r="A74" s="302"/>
      <c r="B74" s="391" t="s">
        <v>70</v>
      </c>
      <c r="C74" s="392"/>
      <c r="D74" s="392"/>
      <c r="E74" s="392"/>
      <c r="F74" s="393"/>
      <c r="G74" s="418"/>
      <c r="H74" s="419"/>
      <c r="I74" s="420"/>
      <c r="J74" s="389"/>
      <c r="K74" s="431"/>
      <c r="L74" s="415"/>
      <c r="M74" s="416"/>
      <c r="N74" s="416"/>
      <c r="O74" s="416"/>
      <c r="P74" s="416"/>
      <c r="Q74" s="416"/>
      <c r="R74" s="416"/>
      <c r="S74" s="417"/>
    </row>
    <row r="75" spans="1:19" ht="15" customHeight="1" x14ac:dyDescent="0.25">
      <c r="A75" s="302"/>
      <c r="B75" s="391" t="s">
        <v>71</v>
      </c>
      <c r="C75" s="392"/>
      <c r="D75" s="392"/>
      <c r="E75" s="392"/>
      <c r="F75" s="393"/>
      <c r="G75" s="418">
        <f>'Z2_ZZL-e'!H52</f>
        <v>0</v>
      </c>
      <c r="H75" s="419"/>
      <c r="I75" s="420"/>
      <c r="J75" s="389"/>
      <c r="K75" s="431"/>
      <c r="L75" s="415"/>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c r="M83" s="416"/>
      <c r="N83" s="416"/>
      <c r="O83" s="416"/>
      <c r="P83" s="416"/>
      <c r="Q83" s="416"/>
      <c r="R83" s="416"/>
      <c r="S83" s="417"/>
    </row>
    <row r="84" spans="1:19" ht="15" customHeight="1" x14ac:dyDescent="0.25">
      <c r="A84" s="302"/>
      <c r="B84" s="448" t="s">
        <v>80</v>
      </c>
      <c r="C84" s="449"/>
      <c r="D84" s="449"/>
      <c r="E84" s="449"/>
      <c r="F84" s="450"/>
      <c r="G84" s="445">
        <f>'Z2_ZZL-e'!J52</f>
        <v>38</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50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'Z2_ZZL-e'!E52</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c r="C90" s="355"/>
      <c r="D90" s="355"/>
      <c r="E90" s="356"/>
      <c r="F90" s="357"/>
      <c r="G90" s="358"/>
      <c r="H90" s="358"/>
      <c r="I90" s="359"/>
      <c r="J90" s="332"/>
      <c r="K90" s="345"/>
      <c r="L90" s="336" t="s">
        <v>233</v>
      </c>
      <c r="M90" s="337"/>
      <c r="N90" s="337"/>
      <c r="O90" s="337"/>
      <c r="P90" s="337"/>
      <c r="Q90" s="337"/>
      <c r="R90" s="337"/>
      <c r="S90" s="338"/>
    </row>
    <row r="91" spans="1:19" ht="15" customHeight="1" x14ac:dyDescent="0.25">
      <c r="A91" s="328"/>
      <c r="B91" s="354"/>
      <c r="C91" s="355"/>
      <c r="D91" s="355"/>
      <c r="E91" s="356"/>
      <c r="F91" s="357"/>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247.9" customHeight="1" x14ac:dyDescent="0.25">
      <c r="A98" s="394"/>
      <c r="B98" s="363"/>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76.900000000000006" customHeight="1" x14ac:dyDescent="0.25">
      <c r="A100" s="394"/>
      <c r="B100" s="363"/>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85.15" customHeight="1" x14ac:dyDescent="0.25">
      <c r="A102" s="394"/>
      <c r="B102" s="363"/>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L6baHQpEkcbTUbMFggtidHlsBYim0xp28o1hcJS8VMU9dumR7cfBQjVnwygRiyT+kZt6v3cDwUVLOXC5DukcVQ==" saltValue="/pgohc6l436yB4M58fWAg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850BEFA0-A0A8-45A9-AD08-38CB1BBF2181}">
      <formula1>ZAL</formula1>
    </dataValidation>
    <dataValidation type="list" allowBlank="1" showInputMessage="1" showErrorMessage="1" sqref="L7" xr:uid="{36EC6107-9B84-4336-8471-EC2AA5BCDD07}">
      <formula1>STATUS</formula1>
    </dataValidation>
    <dataValidation type="list" allowBlank="1" showInputMessage="1" showErrorMessage="1" sqref="L72:L79" xr:uid="{31B6298C-73E4-4110-AEF1-180692C332D4}">
      <formula1>METODY</formula1>
    </dataValidation>
    <dataValidation type="list" allowBlank="1" showInputMessage="1" showErrorMessage="1" sqref="L81:L85" xr:uid="{74D6913D-AEE3-4A0E-B074-BF7A4B4006CE}">
      <formula1>PRAC_STUD</formula1>
    </dataValidation>
    <dataValidation type="list" allowBlank="1" showInputMessage="1" showErrorMessage="1" sqref="N14:S33" xr:uid="{52F1A350-99B5-4E84-9846-E60DE8E54EEF}">
      <formula1>KEW_Z2</formula1>
    </dataValidation>
    <dataValidation type="list" allowBlank="1" showInputMessage="1" showErrorMessage="1" sqref="N34:S53" xr:uid="{6E6CEDD3-E674-4E8C-ABDF-039E01C1D5F8}">
      <formula1>KEU_Z2</formula1>
    </dataValidation>
    <dataValidation type="list" allowBlank="1" showInputMessage="1" showErrorMessage="1" sqref="N54:S68" xr:uid="{0E860A14-0446-4021-BC47-E2C0F74F6D0D}">
      <formula1>KEK_Z2</formula1>
    </dataValidation>
  </dataValidations>
  <hyperlinks>
    <hyperlink ref="O13" r:id="rId1" xr:uid="{EDD6A87E-051C-42E9-B0AE-6983197E0FF0}"/>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5E0B-424F-4367-9239-CCF5E3679E10}">
  <sheetPr codeName="Arkusz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'Z2_ZZL-e'!B10</f>
        <v>Moduł Z2/1</v>
      </c>
      <c r="B3" s="398"/>
      <c r="C3" s="398"/>
      <c r="D3" s="402" t="str">
        <f>'Z2_ZZL-e'!C10</f>
        <v>Biznes w działaniu</v>
      </c>
      <c r="E3" s="403"/>
      <c r="F3" s="403"/>
      <c r="G3" s="403"/>
      <c r="H3" s="403"/>
      <c r="I3" s="404"/>
      <c r="J3" s="3"/>
      <c r="K3" s="3"/>
      <c r="L3" s="4"/>
      <c r="M3" s="4"/>
      <c r="N3" s="4"/>
      <c r="O3" s="4"/>
      <c r="P3" s="4"/>
      <c r="Q3" s="4"/>
      <c r="R3" s="4"/>
    </row>
    <row r="4" spans="1:19" ht="18.75" thickBot="1" x14ac:dyDescent="0.3">
      <c r="A4" s="296" t="s">
        <v>55</v>
      </c>
      <c r="B4" s="296"/>
      <c r="C4" s="296"/>
      <c r="D4" s="461" t="str">
        <f>'Z2_ZZL-e'!B12</f>
        <v>Kurs 1.2.</v>
      </c>
      <c r="E4" s="462"/>
      <c r="F4" s="462"/>
      <c r="G4" s="462"/>
      <c r="H4" s="462"/>
      <c r="I4" s="463"/>
      <c r="J4" s="3"/>
      <c r="K4" s="3"/>
      <c r="L4" s="4"/>
      <c r="M4" s="4"/>
      <c r="N4" s="4"/>
      <c r="O4" s="4"/>
      <c r="P4" s="4"/>
      <c r="Q4" s="4"/>
      <c r="R4" s="4"/>
    </row>
    <row r="5" spans="1:19" ht="23.25" thickBot="1" x14ac:dyDescent="0.3">
      <c r="A5" s="297" t="s">
        <v>56</v>
      </c>
      <c r="B5" s="297"/>
      <c r="C5" s="297"/>
      <c r="D5" s="464" t="str">
        <f>'Z2_ZZL-e'!C12</f>
        <v>Praktyczny projekt biznesowy</v>
      </c>
      <c r="E5" s="464"/>
      <c r="F5" s="464"/>
      <c r="G5" s="464"/>
      <c r="H5" s="464"/>
      <c r="I5" s="464"/>
      <c r="J5" s="464"/>
      <c r="K5" s="464"/>
      <c r="L5" s="299" t="s">
        <v>41</v>
      </c>
      <c r="M5" s="299"/>
      <c r="N5" s="72">
        <f>'Z2_ZZL-e'!D12</f>
        <v>4</v>
      </c>
      <c r="O5" s="299" t="s">
        <v>42</v>
      </c>
      <c r="P5" s="299"/>
      <c r="Q5" s="300" t="str">
        <f>'Z2_ZZL-e'!F10</f>
        <v>dr J. Wiśniewski</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(1)'!G6</f>
        <v>I</v>
      </c>
      <c r="H7" s="120" t="s">
        <v>46</v>
      </c>
      <c r="I7" s="40">
        <f>'M (1)'!I6</f>
        <v>1</v>
      </c>
      <c r="J7" s="219" t="s">
        <v>230</v>
      </c>
      <c r="K7" s="220"/>
      <c r="L7" s="406" t="s">
        <v>47</v>
      </c>
      <c r="M7" s="407"/>
      <c r="N7" s="7" t="s">
        <v>48</v>
      </c>
      <c r="O7" s="320" t="s">
        <v>49</v>
      </c>
      <c r="P7" s="320"/>
      <c r="Q7" s="321" t="s">
        <v>50</v>
      </c>
      <c r="R7" s="321"/>
      <c r="S7" s="73">
        <f>'Z2_ZZL-e'!G12</f>
        <v>24</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365" t="s">
        <v>371</v>
      </c>
      <c r="C14" s="366"/>
      <c r="D14" s="366"/>
      <c r="E14" s="366"/>
      <c r="F14" s="366"/>
      <c r="G14" s="366"/>
      <c r="H14" s="366"/>
      <c r="I14" s="366"/>
      <c r="J14" s="366"/>
      <c r="K14" s="366"/>
      <c r="L14" s="366"/>
      <c r="M14" s="367"/>
      <c r="N14" s="322" t="s">
        <v>148</v>
      </c>
      <c r="O14" s="323"/>
      <c r="P14" s="323"/>
      <c r="Q14" s="323"/>
      <c r="R14" s="323"/>
      <c r="S14" s="324"/>
    </row>
    <row r="15" spans="1:19" ht="15" customHeight="1" x14ac:dyDescent="0.25">
      <c r="A15" s="302"/>
      <c r="B15" s="312"/>
      <c r="C15" s="313"/>
      <c r="D15" s="313"/>
      <c r="E15" s="313"/>
      <c r="F15" s="313"/>
      <c r="G15" s="313"/>
      <c r="H15" s="313"/>
      <c r="I15" s="313"/>
      <c r="J15" s="313"/>
      <c r="K15" s="313"/>
      <c r="L15" s="313"/>
      <c r="M15" s="314"/>
      <c r="N15" s="304" t="s">
        <v>149</v>
      </c>
      <c r="O15" s="305"/>
      <c r="P15" s="305"/>
      <c r="Q15" s="305"/>
      <c r="R15" s="305"/>
      <c r="S15" s="306"/>
    </row>
    <row r="16" spans="1:19" ht="15" customHeight="1" x14ac:dyDescent="0.25">
      <c r="A16" s="302"/>
      <c r="B16" s="312"/>
      <c r="C16" s="313"/>
      <c r="D16" s="313"/>
      <c r="E16" s="313"/>
      <c r="F16" s="313"/>
      <c r="G16" s="313"/>
      <c r="H16" s="313"/>
      <c r="I16" s="313"/>
      <c r="J16" s="313"/>
      <c r="K16" s="313"/>
      <c r="L16" s="313"/>
      <c r="M16" s="314"/>
      <c r="N16" s="304" t="s">
        <v>151</v>
      </c>
      <c r="O16" s="305"/>
      <c r="P16" s="305"/>
      <c r="Q16" s="305"/>
      <c r="R16" s="305"/>
      <c r="S16" s="306"/>
    </row>
    <row r="17" spans="1:19" ht="15" customHeight="1" x14ac:dyDescent="0.25">
      <c r="A17" s="302"/>
      <c r="B17" s="312"/>
      <c r="C17" s="313"/>
      <c r="D17" s="313"/>
      <c r="E17" s="313"/>
      <c r="F17" s="313"/>
      <c r="G17" s="313"/>
      <c r="H17" s="313"/>
      <c r="I17" s="313"/>
      <c r="J17" s="313"/>
      <c r="K17" s="313"/>
      <c r="L17" s="313"/>
      <c r="M17" s="314"/>
      <c r="N17" s="304"/>
      <c r="O17" s="305"/>
      <c r="P17" s="305"/>
      <c r="Q17" s="305"/>
      <c r="R17" s="305"/>
      <c r="S17" s="306"/>
    </row>
    <row r="18" spans="1:19" ht="15" customHeight="1" thickBot="1" x14ac:dyDescent="0.3">
      <c r="A18" s="302"/>
      <c r="B18" s="368"/>
      <c r="C18" s="369"/>
      <c r="D18" s="369"/>
      <c r="E18" s="369"/>
      <c r="F18" s="369"/>
      <c r="G18" s="369"/>
      <c r="H18" s="369"/>
      <c r="I18" s="369"/>
      <c r="J18" s="369"/>
      <c r="K18" s="369"/>
      <c r="L18" s="369"/>
      <c r="M18" s="370"/>
      <c r="N18" s="325"/>
      <c r="O18" s="326"/>
      <c r="P18" s="326"/>
      <c r="Q18" s="326"/>
      <c r="R18" s="326"/>
      <c r="S18" s="327"/>
    </row>
    <row r="19" spans="1:19" ht="15" customHeight="1" x14ac:dyDescent="0.25">
      <c r="A19" s="302"/>
      <c r="B19" s="309" t="s">
        <v>372</v>
      </c>
      <c r="C19" s="310"/>
      <c r="D19" s="310"/>
      <c r="E19" s="310"/>
      <c r="F19" s="310"/>
      <c r="G19" s="310"/>
      <c r="H19" s="310"/>
      <c r="I19" s="310"/>
      <c r="J19" s="310"/>
      <c r="K19" s="310"/>
      <c r="L19" s="310"/>
      <c r="M19" s="311"/>
      <c r="N19" s="322" t="s">
        <v>149</v>
      </c>
      <c r="O19" s="323"/>
      <c r="P19" s="323"/>
      <c r="Q19" s="323"/>
      <c r="R19" s="323"/>
      <c r="S19" s="324"/>
    </row>
    <row r="20" spans="1:19" ht="15" customHeight="1" x14ac:dyDescent="0.25">
      <c r="A20" s="302"/>
      <c r="B20" s="312"/>
      <c r="C20" s="313"/>
      <c r="D20" s="313"/>
      <c r="E20" s="313"/>
      <c r="F20" s="313"/>
      <c r="G20" s="313"/>
      <c r="H20" s="313"/>
      <c r="I20" s="313"/>
      <c r="J20" s="313"/>
      <c r="K20" s="313"/>
      <c r="L20" s="313"/>
      <c r="M20" s="314"/>
      <c r="N20" s="304" t="s">
        <v>150</v>
      </c>
      <c r="O20" s="305"/>
      <c r="P20" s="305"/>
      <c r="Q20" s="305"/>
      <c r="R20" s="305"/>
      <c r="S20" s="306"/>
    </row>
    <row r="21" spans="1:19" ht="15" customHeight="1" x14ac:dyDescent="0.25">
      <c r="A21" s="302"/>
      <c r="B21" s="312"/>
      <c r="C21" s="313"/>
      <c r="D21" s="313"/>
      <c r="E21" s="313"/>
      <c r="F21" s="313"/>
      <c r="G21" s="313"/>
      <c r="H21" s="313"/>
      <c r="I21" s="313"/>
      <c r="J21" s="313"/>
      <c r="K21" s="313"/>
      <c r="L21" s="313"/>
      <c r="M21" s="314"/>
      <c r="N21" s="304" t="s">
        <v>151</v>
      </c>
      <c r="O21" s="305"/>
      <c r="P21" s="305"/>
      <c r="Q21" s="305"/>
      <c r="R21" s="305"/>
      <c r="S21" s="306"/>
    </row>
    <row r="22" spans="1:19" ht="15" customHeight="1" x14ac:dyDescent="0.25">
      <c r="A22" s="302"/>
      <c r="B22" s="312"/>
      <c r="C22" s="313"/>
      <c r="D22" s="313"/>
      <c r="E22" s="313"/>
      <c r="F22" s="313"/>
      <c r="G22" s="313"/>
      <c r="H22" s="313"/>
      <c r="I22" s="313"/>
      <c r="J22" s="313"/>
      <c r="K22" s="313"/>
      <c r="L22" s="313"/>
      <c r="M22" s="314"/>
      <c r="N22" s="304" t="s">
        <v>156</v>
      </c>
      <c r="O22" s="305"/>
      <c r="P22" s="305"/>
      <c r="Q22" s="305"/>
      <c r="R22" s="305"/>
      <c r="S22" s="306"/>
    </row>
    <row r="23" spans="1:19" ht="15" customHeight="1" x14ac:dyDescent="0.25">
      <c r="A23" s="302"/>
      <c r="B23" s="368"/>
      <c r="C23" s="369"/>
      <c r="D23" s="369"/>
      <c r="E23" s="369"/>
      <c r="F23" s="369"/>
      <c r="G23" s="369"/>
      <c r="H23" s="369"/>
      <c r="I23" s="369"/>
      <c r="J23" s="369"/>
      <c r="K23" s="369"/>
      <c r="L23" s="369"/>
      <c r="M23" s="370"/>
      <c r="N23" s="325"/>
      <c r="O23" s="326"/>
      <c r="P23" s="326"/>
      <c r="Q23" s="326"/>
      <c r="R23" s="326"/>
      <c r="S23" s="327"/>
    </row>
    <row r="24" spans="1:19" ht="15" customHeight="1" x14ac:dyDescent="0.25">
      <c r="A24" s="302"/>
      <c r="B24" s="309" t="s">
        <v>373</v>
      </c>
      <c r="C24" s="310"/>
      <c r="D24" s="310"/>
      <c r="E24" s="310"/>
      <c r="F24" s="310"/>
      <c r="G24" s="310"/>
      <c r="H24" s="310"/>
      <c r="I24" s="310"/>
      <c r="J24" s="310"/>
      <c r="K24" s="310"/>
      <c r="L24" s="310"/>
      <c r="M24" s="311"/>
      <c r="N24" s="304" t="s">
        <v>150</v>
      </c>
      <c r="O24" s="305"/>
      <c r="P24" s="305"/>
      <c r="Q24" s="305"/>
      <c r="R24" s="305"/>
      <c r="S24" s="306"/>
    </row>
    <row r="25" spans="1:19" ht="15" customHeight="1" x14ac:dyDescent="0.25">
      <c r="A25" s="302"/>
      <c r="B25" s="312"/>
      <c r="C25" s="313"/>
      <c r="D25" s="313"/>
      <c r="E25" s="313"/>
      <c r="F25" s="313"/>
      <c r="G25" s="313"/>
      <c r="H25" s="313"/>
      <c r="I25" s="313"/>
      <c r="J25" s="313"/>
      <c r="K25" s="313"/>
      <c r="L25" s="313"/>
      <c r="M25" s="314"/>
      <c r="N25" s="304" t="s">
        <v>154</v>
      </c>
      <c r="O25" s="305"/>
      <c r="P25" s="305"/>
      <c r="Q25" s="305"/>
      <c r="R25" s="305"/>
      <c r="S25" s="306"/>
    </row>
    <row r="26" spans="1:19" ht="15" customHeight="1" x14ac:dyDescent="0.25">
      <c r="A26" s="302"/>
      <c r="B26" s="312"/>
      <c r="C26" s="313"/>
      <c r="D26" s="313"/>
      <c r="E26" s="313"/>
      <c r="F26" s="313"/>
      <c r="G26" s="313"/>
      <c r="H26" s="313"/>
      <c r="I26" s="313"/>
      <c r="J26" s="313"/>
      <c r="K26" s="313"/>
      <c r="L26" s="313"/>
      <c r="M26" s="314"/>
      <c r="N26" s="304" t="s">
        <v>155</v>
      </c>
      <c r="O26" s="305"/>
      <c r="P26" s="305"/>
      <c r="Q26" s="305"/>
      <c r="R26" s="305"/>
      <c r="S26" s="306"/>
    </row>
    <row r="27" spans="1:19" ht="15" customHeight="1" x14ac:dyDescent="0.25">
      <c r="A27" s="302"/>
      <c r="B27" s="312"/>
      <c r="C27" s="313"/>
      <c r="D27" s="313"/>
      <c r="E27" s="313"/>
      <c r="F27" s="313"/>
      <c r="G27" s="313"/>
      <c r="H27" s="313"/>
      <c r="I27" s="313"/>
      <c r="J27" s="313"/>
      <c r="K27" s="313"/>
      <c r="L27" s="313"/>
      <c r="M27" s="314"/>
      <c r="N27" s="304" t="s">
        <v>158</v>
      </c>
      <c r="O27" s="305"/>
      <c r="P27" s="305"/>
      <c r="Q27" s="305"/>
      <c r="R27" s="305"/>
      <c r="S27" s="306"/>
    </row>
    <row r="28" spans="1:19" ht="15" customHeight="1" thickBot="1" x14ac:dyDescent="0.3">
      <c r="A28" s="302"/>
      <c r="B28" s="368"/>
      <c r="C28" s="369"/>
      <c r="D28" s="369"/>
      <c r="E28" s="369"/>
      <c r="F28" s="369"/>
      <c r="G28" s="369"/>
      <c r="H28" s="369"/>
      <c r="I28" s="369"/>
      <c r="J28" s="369"/>
      <c r="K28" s="369"/>
      <c r="L28" s="369"/>
      <c r="M28" s="370"/>
      <c r="N28" s="325"/>
      <c r="O28" s="326"/>
      <c r="P28" s="326"/>
      <c r="Q28" s="326"/>
      <c r="R28" s="326"/>
      <c r="S28" s="327"/>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365" t="s">
        <v>374</v>
      </c>
      <c r="C34" s="366"/>
      <c r="D34" s="366"/>
      <c r="E34" s="366"/>
      <c r="F34" s="366"/>
      <c r="G34" s="366"/>
      <c r="H34" s="366"/>
      <c r="I34" s="366"/>
      <c r="J34" s="366"/>
      <c r="K34" s="366"/>
      <c r="L34" s="366"/>
      <c r="M34" s="367"/>
      <c r="N34" s="322" t="s">
        <v>164</v>
      </c>
      <c r="O34" s="323"/>
      <c r="P34" s="323"/>
      <c r="Q34" s="323"/>
      <c r="R34" s="323"/>
      <c r="S34" s="324"/>
    </row>
    <row r="35" spans="1:19" ht="15" customHeight="1" x14ac:dyDescent="0.25">
      <c r="A35" s="308"/>
      <c r="B35" s="312"/>
      <c r="C35" s="313"/>
      <c r="D35" s="313"/>
      <c r="E35" s="313"/>
      <c r="F35" s="313"/>
      <c r="G35" s="313"/>
      <c r="H35" s="313"/>
      <c r="I35" s="313"/>
      <c r="J35" s="313"/>
      <c r="K35" s="313"/>
      <c r="L35" s="313"/>
      <c r="M35" s="314"/>
      <c r="N35" s="304" t="s">
        <v>165</v>
      </c>
      <c r="O35" s="305"/>
      <c r="P35" s="305"/>
      <c r="Q35" s="305"/>
      <c r="R35" s="305"/>
      <c r="S35" s="306"/>
    </row>
    <row r="36" spans="1:19" ht="15" customHeight="1" x14ac:dyDescent="0.25">
      <c r="A36" s="308"/>
      <c r="B36" s="312"/>
      <c r="C36" s="313"/>
      <c r="D36" s="313"/>
      <c r="E36" s="313"/>
      <c r="F36" s="313"/>
      <c r="G36" s="313"/>
      <c r="H36" s="313"/>
      <c r="I36" s="313"/>
      <c r="J36" s="313"/>
      <c r="K36" s="313"/>
      <c r="L36" s="313"/>
      <c r="M36" s="314"/>
      <c r="N36" s="304" t="s">
        <v>166</v>
      </c>
      <c r="O36" s="305"/>
      <c r="P36" s="305"/>
      <c r="Q36" s="305"/>
      <c r="R36" s="305"/>
      <c r="S36" s="306"/>
    </row>
    <row r="37" spans="1:19" ht="15" customHeight="1" x14ac:dyDescent="0.25">
      <c r="A37" s="308"/>
      <c r="B37" s="312"/>
      <c r="C37" s="313"/>
      <c r="D37" s="313"/>
      <c r="E37" s="313"/>
      <c r="F37" s="313"/>
      <c r="G37" s="313"/>
      <c r="H37" s="313"/>
      <c r="I37" s="313"/>
      <c r="J37" s="313"/>
      <c r="K37" s="313"/>
      <c r="L37" s="313"/>
      <c r="M37" s="314"/>
      <c r="N37" s="304"/>
      <c r="O37" s="305"/>
      <c r="P37" s="305"/>
      <c r="Q37" s="305"/>
      <c r="R37" s="305"/>
      <c r="S37" s="306"/>
    </row>
    <row r="38" spans="1:19" ht="15" customHeight="1" x14ac:dyDescent="0.25">
      <c r="A38" s="308"/>
      <c r="B38" s="368"/>
      <c r="C38" s="369"/>
      <c r="D38" s="369"/>
      <c r="E38" s="369"/>
      <c r="F38" s="369"/>
      <c r="G38" s="369"/>
      <c r="H38" s="369"/>
      <c r="I38" s="369"/>
      <c r="J38" s="369"/>
      <c r="K38" s="369"/>
      <c r="L38" s="369"/>
      <c r="M38" s="370"/>
      <c r="N38" s="325"/>
      <c r="O38" s="326"/>
      <c r="P38" s="326"/>
      <c r="Q38" s="326"/>
      <c r="R38" s="326"/>
      <c r="S38" s="327"/>
    </row>
    <row r="39" spans="1:19" ht="15" customHeight="1" x14ac:dyDescent="0.25">
      <c r="A39" s="308"/>
      <c r="B39" s="309" t="s">
        <v>375</v>
      </c>
      <c r="C39" s="310"/>
      <c r="D39" s="310"/>
      <c r="E39" s="310"/>
      <c r="F39" s="310"/>
      <c r="G39" s="310"/>
      <c r="H39" s="310"/>
      <c r="I39" s="310"/>
      <c r="J39" s="310"/>
      <c r="K39" s="310"/>
      <c r="L39" s="310"/>
      <c r="M39" s="311"/>
      <c r="N39" s="360" t="s">
        <v>166</v>
      </c>
      <c r="O39" s="361"/>
      <c r="P39" s="361"/>
      <c r="Q39" s="361"/>
      <c r="R39" s="361"/>
      <c r="S39" s="362"/>
    </row>
    <row r="40" spans="1:19" ht="15" customHeight="1" x14ac:dyDescent="0.25">
      <c r="A40" s="308"/>
      <c r="B40" s="312"/>
      <c r="C40" s="313"/>
      <c r="D40" s="313"/>
      <c r="E40" s="313"/>
      <c r="F40" s="313"/>
      <c r="G40" s="313"/>
      <c r="H40" s="313"/>
      <c r="I40" s="313"/>
      <c r="J40" s="313"/>
      <c r="K40" s="313"/>
      <c r="L40" s="313"/>
      <c r="M40" s="314"/>
      <c r="N40" s="304" t="s">
        <v>168</v>
      </c>
      <c r="O40" s="305"/>
      <c r="P40" s="305"/>
      <c r="Q40" s="305"/>
      <c r="R40" s="305"/>
      <c r="S40" s="306"/>
    </row>
    <row r="41" spans="1:19" ht="15" customHeight="1" x14ac:dyDescent="0.25">
      <c r="A41" s="308"/>
      <c r="B41" s="312"/>
      <c r="C41" s="313"/>
      <c r="D41" s="313"/>
      <c r="E41" s="313"/>
      <c r="F41" s="313"/>
      <c r="G41" s="313"/>
      <c r="H41" s="313"/>
      <c r="I41" s="313"/>
      <c r="J41" s="313"/>
      <c r="K41" s="313"/>
      <c r="L41" s="313"/>
      <c r="M41" s="314"/>
      <c r="N41" s="304" t="s">
        <v>172</v>
      </c>
      <c r="O41" s="305"/>
      <c r="P41" s="305"/>
      <c r="Q41" s="305"/>
      <c r="R41" s="305"/>
      <c r="S41" s="306"/>
    </row>
    <row r="42" spans="1:19" ht="15" customHeight="1" x14ac:dyDescent="0.25">
      <c r="A42" s="308"/>
      <c r="B42" s="312"/>
      <c r="C42" s="313"/>
      <c r="D42" s="313"/>
      <c r="E42" s="313"/>
      <c r="F42" s="313"/>
      <c r="G42" s="313"/>
      <c r="H42" s="313"/>
      <c r="I42" s="313"/>
      <c r="J42" s="313"/>
      <c r="K42" s="313"/>
      <c r="L42" s="313"/>
      <c r="M42" s="314"/>
      <c r="N42" s="304" t="s">
        <v>176</v>
      </c>
      <c r="O42" s="305"/>
      <c r="P42" s="305"/>
      <c r="Q42" s="305"/>
      <c r="R42" s="305"/>
      <c r="S42" s="306"/>
    </row>
    <row r="43" spans="1:19" ht="15" customHeight="1" x14ac:dyDescent="0.25">
      <c r="A43" s="308"/>
      <c r="B43" s="368"/>
      <c r="C43" s="369"/>
      <c r="D43" s="369"/>
      <c r="E43" s="369"/>
      <c r="F43" s="369"/>
      <c r="G43" s="369"/>
      <c r="H43" s="369"/>
      <c r="I43" s="369"/>
      <c r="J43" s="369"/>
      <c r="K43" s="369"/>
      <c r="L43" s="369"/>
      <c r="M43" s="370"/>
      <c r="N43" s="325"/>
      <c r="O43" s="326"/>
      <c r="P43" s="326"/>
      <c r="Q43" s="326"/>
      <c r="R43" s="326"/>
      <c r="S43" s="327"/>
    </row>
    <row r="44" spans="1:19" ht="15" customHeight="1" x14ac:dyDescent="0.25">
      <c r="A44" s="308"/>
      <c r="B44" s="309" t="s">
        <v>376</v>
      </c>
      <c r="C44" s="310"/>
      <c r="D44" s="310"/>
      <c r="E44" s="310"/>
      <c r="F44" s="310"/>
      <c r="G44" s="310"/>
      <c r="H44" s="310"/>
      <c r="I44" s="310"/>
      <c r="J44" s="310"/>
      <c r="K44" s="310"/>
      <c r="L44" s="310"/>
      <c r="M44" s="311"/>
      <c r="N44" s="360" t="s">
        <v>168</v>
      </c>
      <c r="O44" s="361"/>
      <c r="P44" s="361"/>
      <c r="Q44" s="361"/>
      <c r="R44" s="361"/>
      <c r="S44" s="362"/>
    </row>
    <row r="45" spans="1:19" ht="15" customHeight="1" x14ac:dyDescent="0.25">
      <c r="A45" s="308"/>
      <c r="B45" s="312"/>
      <c r="C45" s="313"/>
      <c r="D45" s="313"/>
      <c r="E45" s="313"/>
      <c r="F45" s="313"/>
      <c r="G45" s="313"/>
      <c r="H45" s="313"/>
      <c r="I45" s="313"/>
      <c r="J45" s="313"/>
      <c r="K45" s="313"/>
      <c r="L45" s="313"/>
      <c r="M45" s="314"/>
      <c r="N45" s="304" t="s">
        <v>172</v>
      </c>
      <c r="O45" s="305"/>
      <c r="P45" s="305"/>
      <c r="Q45" s="305"/>
      <c r="R45" s="305"/>
      <c r="S45" s="306"/>
    </row>
    <row r="46" spans="1:19" ht="15" customHeight="1" x14ac:dyDescent="0.25">
      <c r="A46" s="308"/>
      <c r="B46" s="312"/>
      <c r="C46" s="313"/>
      <c r="D46" s="313"/>
      <c r="E46" s="313"/>
      <c r="F46" s="313"/>
      <c r="G46" s="313"/>
      <c r="H46" s="313"/>
      <c r="I46" s="313"/>
      <c r="J46" s="313"/>
      <c r="K46" s="313"/>
      <c r="L46" s="313"/>
      <c r="M46" s="314"/>
      <c r="N46" s="304" t="s">
        <v>179</v>
      </c>
      <c r="O46" s="305"/>
      <c r="P46" s="305"/>
      <c r="Q46" s="305"/>
      <c r="R46" s="305"/>
      <c r="S46" s="306"/>
    </row>
    <row r="47" spans="1:19" ht="15" customHeight="1" x14ac:dyDescent="0.25">
      <c r="A47" s="308"/>
      <c r="B47" s="312"/>
      <c r="C47" s="313"/>
      <c r="D47" s="313"/>
      <c r="E47" s="313"/>
      <c r="F47" s="313"/>
      <c r="G47" s="313"/>
      <c r="H47" s="313"/>
      <c r="I47" s="313"/>
      <c r="J47" s="313"/>
      <c r="K47" s="313"/>
      <c r="L47" s="313"/>
      <c r="M47" s="314"/>
      <c r="N47" s="304"/>
      <c r="O47" s="305"/>
      <c r="P47" s="305"/>
      <c r="Q47" s="305"/>
      <c r="R47" s="305"/>
      <c r="S47" s="306"/>
    </row>
    <row r="48" spans="1:19" ht="15" customHeight="1" thickBot="1" x14ac:dyDescent="0.3">
      <c r="A48" s="308"/>
      <c r="B48" s="368"/>
      <c r="C48" s="369"/>
      <c r="D48" s="369"/>
      <c r="E48" s="369"/>
      <c r="F48" s="369"/>
      <c r="G48" s="369"/>
      <c r="H48" s="369"/>
      <c r="I48" s="369"/>
      <c r="J48" s="369"/>
      <c r="K48" s="369"/>
      <c r="L48" s="369"/>
      <c r="M48" s="370"/>
      <c r="N48" s="325"/>
      <c r="O48" s="326"/>
      <c r="P48" s="326"/>
      <c r="Q48" s="326"/>
      <c r="R48" s="326"/>
      <c r="S48" s="327"/>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301" t="s">
        <v>64</v>
      </c>
      <c r="B54" s="409" t="s">
        <v>377</v>
      </c>
      <c r="C54" s="410"/>
      <c r="D54" s="410"/>
      <c r="E54" s="410"/>
      <c r="F54" s="410"/>
      <c r="G54" s="410"/>
      <c r="H54" s="410"/>
      <c r="I54" s="410"/>
      <c r="J54" s="410"/>
      <c r="K54" s="410"/>
      <c r="L54" s="410"/>
      <c r="M54" s="411"/>
      <c r="N54" s="436" t="s">
        <v>183</v>
      </c>
      <c r="O54" s="437"/>
      <c r="P54" s="437"/>
      <c r="Q54" s="437"/>
      <c r="R54" s="437"/>
      <c r="S54" s="438"/>
    </row>
    <row r="55" spans="1:19" ht="15" customHeight="1" x14ac:dyDescent="0.25">
      <c r="A55" s="302"/>
      <c r="B55" s="312"/>
      <c r="C55" s="408"/>
      <c r="D55" s="408"/>
      <c r="E55" s="408"/>
      <c r="F55" s="408"/>
      <c r="G55" s="408"/>
      <c r="H55" s="408"/>
      <c r="I55" s="408"/>
      <c r="J55" s="408"/>
      <c r="K55" s="408"/>
      <c r="L55" s="408"/>
      <c r="M55" s="314"/>
      <c r="N55" s="304" t="s">
        <v>188</v>
      </c>
      <c r="O55" s="305"/>
      <c r="P55" s="305"/>
      <c r="Q55" s="305"/>
      <c r="R55" s="305"/>
      <c r="S55" s="306"/>
    </row>
    <row r="56" spans="1:19" ht="15" customHeight="1" x14ac:dyDescent="0.25">
      <c r="A56" s="302"/>
      <c r="B56" s="312"/>
      <c r="C56" s="408"/>
      <c r="D56" s="408"/>
      <c r="E56" s="408"/>
      <c r="F56" s="408"/>
      <c r="G56" s="408"/>
      <c r="H56" s="408"/>
      <c r="I56" s="408"/>
      <c r="J56" s="408"/>
      <c r="K56" s="408"/>
      <c r="L56" s="408"/>
      <c r="M56" s="314"/>
      <c r="N56" s="304"/>
      <c r="O56" s="305"/>
      <c r="P56" s="305"/>
      <c r="Q56" s="305"/>
      <c r="R56" s="305"/>
      <c r="S56" s="306"/>
    </row>
    <row r="57" spans="1:19" ht="15" customHeight="1" x14ac:dyDescent="0.25">
      <c r="A57" s="302"/>
      <c r="B57" s="312"/>
      <c r="C57" s="408"/>
      <c r="D57" s="408"/>
      <c r="E57" s="408"/>
      <c r="F57" s="408"/>
      <c r="G57" s="408"/>
      <c r="H57" s="408"/>
      <c r="I57" s="408"/>
      <c r="J57" s="408"/>
      <c r="K57" s="408"/>
      <c r="L57" s="408"/>
      <c r="M57" s="314"/>
      <c r="N57" s="304"/>
      <c r="O57" s="305"/>
      <c r="P57" s="305"/>
      <c r="Q57" s="305"/>
      <c r="R57" s="305"/>
      <c r="S57" s="306"/>
    </row>
    <row r="58" spans="1:19" ht="15" customHeight="1" thickBot="1" x14ac:dyDescent="0.3">
      <c r="A58" s="302"/>
      <c r="B58" s="368"/>
      <c r="C58" s="369"/>
      <c r="D58" s="369"/>
      <c r="E58" s="369"/>
      <c r="F58" s="369"/>
      <c r="G58" s="369"/>
      <c r="H58" s="369"/>
      <c r="I58" s="369"/>
      <c r="J58" s="369"/>
      <c r="K58" s="369"/>
      <c r="L58" s="369"/>
      <c r="M58" s="370"/>
      <c r="N58" s="325"/>
      <c r="O58" s="326"/>
      <c r="P58" s="326"/>
      <c r="Q58" s="326"/>
      <c r="R58" s="326"/>
      <c r="S58" s="327"/>
    </row>
    <row r="59" spans="1:19" ht="15" customHeight="1" x14ac:dyDescent="0.25">
      <c r="A59" s="302"/>
      <c r="B59" s="309" t="s">
        <v>378</v>
      </c>
      <c r="C59" s="310"/>
      <c r="D59" s="310"/>
      <c r="E59" s="310"/>
      <c r="F59" s="310"/>
      <c r="G59" s="310"/>
      <c r="H59" s="310"/>
      <c r="I59" s="310"/>
      <c r="J59" s="310"/>
      <c r="K59" s="310"/>
      <c r="L59" s="310"/>
      <c r="M59" s="311"/>
      <c r="N59" s="322" t="s">
        <v>183</v>
      </c>
      <c r="O59" s="323"/>
      <c r="P59" s="323"/>
      <c r="Q59" s="323"/>
      <c r="R59" s="323"/>
      <c r="S59" s="324"/>
    </row>
    <row r="60" spans="1:19" ht="15" customHeight="1" x14ac:dyDescent="0.25">
      <c r="A60" s="302"/>
      <c r="B60" s="312"/>
      <c r="C60" s="408"/>
      <c r="D60" s="408"/>
      <c r="E60" s="408"/>
      <c r="F60" s="408"/>
      <c r="G60" s="408"/>
      <c r="H60" s="408"/>
      <c r="I60" s="408"/>
      <c r="J60" s="408"/>
      <c r="K60" s="408"/>
      <c r="L60" s="408"/>
      <c r="M60" s="314"/>
      <c r="N60" s="304" t="s">
        <v>187</v>
      </c>
      <c r="O60" s="305"/>
      <c r="P60" s="305"/>
      <c r="Q60" s="305"/>
      <c r="R60" s="305"/>
      <c r="S60" s="306"/>
    </row>
    <row r="61" spans="1:19" ht="15" customHeight="1" x14ac:dyDescent="0.25">
      <c r="A61" s="302"/>
      <c r="B61" s="312"/>
      <c r="C61" s="408"/>
      <c r="D61" s="408"/>
      <c r="E61" s="408"/>
      <c r="F61" s="408"/>
      <c r="G61" s="408"/>
      <c r="H61" s="408"/>
      <c r="I61" s="408"/>
      <c r="J61" s="408"/>
      <c r="K61" s="408"/>
      <c r="L61" s="408"/>
      <c r="M61" s="314"/>
      <c r="N61" s="304"/>
      <c r="O61" s="305"/>
      <c r="P61" s="305"/>
      <c r="Q61" s="305"/>
      <c r="R61" s="305"/>
      <c r="S61" s="306"/>
    </row>
    <row r="62" spans="1:19" ht="15" customHeight="1" x14ac:dyDescent="0.25">
      <c r="A62" s="302"/>
      <c r="B62" s="312"/>
      <c r="C62" s="408"/>
      <c r="D62" s="408"/>
      <c r="E62" s="408"/>
      <c r="F62" s="408"/>
      <c r="G62" s="408"/>
      <c r="H62" s="408"/>
      <c r="I62" s="408"/>
      <c r="J62" s="408"/>
      <c r="K62" s="408"/>
      <c r="L62" s="408"/>
      <c r="M62" s="314"/>
      <c r="N62" s="304"/>
      <c r="O62" s="305"/>
      <c r="P62" s="305"/>
      <c r="Q62" s="305"/>
      <c r="R62" s="305"/>
      <c r="S62" s="306"/>
    </row>
    <row r="63" spans="1:19" ht="15" customHeight="1" x14ac:dyDescent="0.25">
      <c r="A63" s="302"/>
      <c r="B63" s="368"/>
      <c r="C63" s="369"/>
      <c r="D63" s="369"/>
      <c r="E63" s="369"/>
      <c r="F63" s="369"/>
      <c r="G63" s="369"/>
      <c r="H63" s="369"/>
      <c r="I63" s="369"/>
      <c r="J63" s="369"/>
      <c r="K63" s="369"/>
      <c r="L63" s="369"/>
      <c r="M63" s="370"/>
      <c r="N63" s="325"/>
      <c r="O63" s="326"/>
      <c r="P63" s="326"/>
      <c r="Q63" s="326"/>
      <c r="R63" s="326"/>
      <c r="S63" s="327"/>
    </row>
    <row r="64" spans="1:19" ht="15" customHeight="1" x14ac:dyDescent="0.25">
      <c r="A64" s="302"/>
      <c r="B64" s="309" t="s">
        <v>379</v>
      </c>
      <c r="C64" s="310"/>
      <c r="D64" s="310"/>
      <c r="E64" s="310"/>
      <c r="F64" s="310"/>
      <c r="G64" s="310"/>
      <c r="H64" s="310"/>
      <c r="I64" s="310"/>
      <c r="J64" s="310"/>
      <c r="K64" s="310"/>
      <c r="L64" s="310"/>
      <c r="M64" s="311"/>
      <c r="N64" s="360" t="s">
        <v>184</v>
      </c>
      <c r="O64" s="361"/>
      <c r="P64" s="361"/>
      <c r="Q64" s="361"/>
      <c r="R64" s="361"/>
      <c r="S64" s="362"/>
    </row>
    <row r="65" spans="1:19" ht="15" customHeight="1" x14ac:dyDescent="0.25">
      <c r="A65" s="302"/>
      <c r="B65" s="312"/>
      <c r="C65" s="408"/>
      <c r="D65" s="408"/>
      <c r="E65" s="408"/>
      <c r="F65" s="408"/>
      <c r="G65" s="408"/>
      <c r="H65" s="408"/>
      <c r="I65" s="408"/>
      <c r="J65" s="408"/>
      <c r="K65" s="408"/>
      <c r="L65" s="408"/>
      <c r="M65" s="314"/>
      <c r="N65" s="304" t="s">
        <v>185</v>
      </c>
      <c r="O65" s="305"/>
      <c r="P65" s="305"/>
      <c r="Q65" s="305"/>
      <c r="R65" s="305"/>
      <c r="S65" s="306"/>
    </row>
    <row r="66" spans="1:19" ht="15" customHeight="1" x14ac:dyDescent="0.25">
      <c r="A66" s="302"/>
      <c r="B66" s="312"/>
      <c r="C66" s="408"/>
      <c r="D66" s="408"/>
      <c r="E66" s="408"/>
      <c r="F66" s="408"/>
      <c r="G66" s="408"/>
      <c r="H66" s="408"/>
      <c r="I66" s="408"/>
      <c r="J66" s="408"/>
      <c r="K66" s="408"/>
      <c r="L66" s="408"/>
      <c r="M66" s="314"/>
      <c r="N66" s="304"/>
      <c r="O66" s="305"/>
      <c r="P66" s="305"/>
      <c r="Q66" s="305"/>
      <c r="R66" s="305"/>
      <c r="S66" s="306"/>
    </row>
    <row r="67" spans="1:19" ht="15" customHeight="1" x14ac:dyDescent="0.25">
      <c r="A67" s="302"/>
      <c r="B67" s="312"/>
      <c r="C67" s="408"/>
      <c r="D67" s="408"/>
      <c r="E67" s="408"/>
      <c r="F67" s="408"/>
      <c r="G67" s="408"/>
      <c r="H67" s="408"/>
      <c r="I67" s="408"/>
      <c r="J67" s="408"/>
      <c r="K67" s="408"/>
      <c r="L67" s="408"/>
      <c r="M67" s="314"/>
      <c r="N67" s="304"/>
      <c r="O67" s="305"/>
      <c r="P67" s="305"/>
      <c r="Q67" s="305"/>
      <c r="R67" s="305"/>
      <c r="S67" s="306"/>
    </row>
    <row r="68" spans="1:19" ht="15" customHeight="1" thickBot="1" x14ac:dyDescent="0.3">
      <c r="A68" s="303"/>
      <c r="B68" s="455"/>
      <c r="C68" s="456"/>
      <c r="D68" s="456"/>
      <c r="E68" s="456"/>
      <c r="F68" s="456"/>
      <c r="G68" s="456"/>
      <c r="H68" s="456"/>
      <c r="I68" s="456"/>
      <c r="J68" s="456"/>
      <c r="K68" s="456"/>
      <c r="L68" s="456"/>
      <c r="M68" s="457"/>
      <c r="N68" s="442"/>
      <c r="O68" s="443"/>
      <c r="P68" s="443"/>
      <c r="Q68" s="443"/>
      <c r="R68" s="443"/>
      <c r="S68" s="444"/>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89" t="s">
        <v>67</v>
      </c>
      <c r="C71" s="490"/>
      <c r="D71" s="490"/>
      <c r="E71" s="490"/>
      <c r="F71" s="491"/>
      <c r="G71" s="492">
        <f>'Z2_ZZL-e'!G12</f>
        <v>24</v>
      </c>
      <c r="H71" s="493"/>
      <c r="I71" s="494"/>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24</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86"/>
      <c r="H73" s="487"/>
      <c r="I73" s="488"/>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86">
        <v>4</v>
      </c>
      <c r="H74" s="487"/>
      <c r="I74" s="488"/>
      <c r="J74" s="389"/>
      <c r="K74" s="431"/>
      <c r="L74" s="415" t="s">
        <v>100</v>
      </c>
      <c r="M74" s="416"/>
      <c r="N74" s="416"/>
      <c r="O74" s="416"/>
      <c r="P74" s="416"/>
      <c r="Q74" s="416"/>
      <c r="R74" s="416"/>
      <c r="S74" s="417"/>
    </row>
    <row r="75" spans="1:19" ht="15" customHeight="1" x14ac:dyDescent="0.25">
      <c r="A75" s="302"/>
      <c r="B75" s="391" t="s">
        <v>71</v>
      </c>
      <c r="C75" s="392"/>
      <c r="D75" s="392"/>
      <c r="E75" s="392"/>
      <c r="F75" s="393"/>
      <c r="G75" s="486">
        <f>'Z2_ZZL-e'!H12</f>
        <v>14</v>
      </c>
      <c r="H75" s="487"/>
      <c r="I75" s="488"/>
      <c r="J75" s="389"/>
      <c r="K75" s="431"/>
      <c r="L75" s="415" t="s">
        <v>106</v>
      </c>
      <c r="M75" s="416"/>
      <c r="N75" s="416"/>
      <c r="O75" s="416"/>
      <c r="P75" s="416"/>
      <c r="Q75" s="416"/>
      <c r="R75" s="416"/>
      <c r="S75" s="417"/>
    </row>
    <row r="76" spans="1:19" ht="15" customHeight="1" x14ac:dyDescent="0.25">
      <c r="A76" s="302"/>
      <c r="B76" s="391" t="s">
        <v>72</v>
      </c>
      <c r="C76" s="392"/>
      <c r="D76" s="392"/>
      <c r="E76" s="392"/>
      <c r="F76" s="393"/>
      <c r="G76" s="486"/>
      <c r="H76" s="487"/>
      <c r="I76" s="488"/>
      <c r="J76" s="389"/>
      <c r="K76" s="431"/>
      <c r="L76" s="415"/>
      <c r="M76" s="416"/>
      <c r="N76" s="416"/>
      <c r="O76" s="416"/>
      <c r="P76" s="416"/>
      <c r="Q76" s="416"/>
      <c r="R76" s="416"/>
      <c r="S76" s="417"/>
    </row>
    <row r="77" spans="1:19" ht="15" customHeight="1" x14ac:dyDescent="0.25">
      <c r="A77" s="302"/>
      <c r="B77" s="391" t="s">
        <v>73</v>
      </c>
      <c r="C77" s="392"/>
      <c r="D77" s="392"/>
      <c r="E77" s="392"/>
      <c r="F77" s="393"/>
      <c r="G77" s="486"/>
      <c r="H77" s="487"/>
      <c r="I77" s="488"/>
      <c r="J77" s="389"/>
      <c r="K77" s="431"/>
      <c r="L77" s="415"/>
      <c r="M77" s="416"/>
      <c r="N77" s="416"/>
      <c r="O77" s="416"/>
      <c r="P77" s="416"/>
      <c r="Q77" s="416"/>
      <c r="R77" s="416"/>
      <c r="S77" s="417"/>
    </row>
    <row r="78" spans="1:19" ht="15" customHeight="1" x14ac:dyDescent="0.25">
      <c r="A78" s="302"/>
      <c r="B78" s="391" t="s">
        <v>74</v>
      </c>
      <c r="C78" s="392"/>
      <c r="D78" s="392"/>
      <c r="E78" s="392"/>
      <c r="F78" s="393"/>
      <c r="G78" s="486">
        <v>4</v>
      </c>
      <c r="H78" s="487"/>
      <c r="I78" s="488"/>
      <c r="J78" s="389"/>
      <c r="K78" s="431"/>
      <c r="L78" s="415"/>
      <c r="M78" s="416"/>
      <c r="N78" s="416"/>
      <c r="O78" s="416"/>
      <c r="P78" s="416"/>
      <c r="Q78" s="416"/>
      <c r="R78" s="416"/>
      <c r="S78" s="417"/>
    </row>
    <row r="79" spans="1:19" ht="15" customHeight="1" x14ac:dyDescent="0.25">
      <c r="A79" s="302"/>
      <c r="B79" s="391" t="s">
        <v>75</v>
      </c>
      <c r="C79" s="392"/>
      <c r="D79" s="392"/>
      <c r="E79" s="392"/>
      <c r="F79" s="393"/>
      <c r="G79" s="486"/>
      <c r="H79" s="487"/>
      <c r="I79" s="488"/>
      <c r="J79" s="389"/>
      <c r="K79" s="432"/>
      <c r="L79" s="415"/>
      <c r="M79" s="416"/>
      <c r="N79" s="416"/>
      <c r="O79" s="416"/>
      <c r="P79" s="416"/>
      <c r="Q79" s="416"/>
      <c r="R79" s="416"/>
      <c r="S79" s="417"/>
    </row>
    <row r="80" spans="1:19" ht="15" customHeight="1" x14ac:dyDescent="0.25">
      <c r="A80" s="302"/>
      <c r="B80" s="391" t="s">
        <v>76</v>
      </c>
      <c r="C80" s="392"/>
      <c r="D80" s="392"/>
      <c r="E80" s="392"/>
      <c r="F80" s="393"/>
      <c r="G80" s="486"/>
      <c r="H80" s="487"/>
      <c r="I80" s="488"/>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86"/>
      <c r="H81" s="487"/>
      <c r="I81" s="488"/>
      <c r="J81" s="389"/>
      <c r="K81" s="431"/>
      <c r="L81" s="415" t="s">
        <v>96</v>
      </c>
      <c r="M81" s="416"/>
      <c r="N81" s="416"/>
      <c r="O81" s="416"/>
      <c r="P81" s="416"/>
      <c r="Q81" s="416"/>
      <c r="R81" s="416"/>
      <c r="S81" s="417"/>
    </row>
    <row r="82" spans="1:19" ht="15" customHeight="1" x14ac:dyDescent="0.25">
      <c r="A82" s="302"/>
      <c r="B82" s="391" t="s">
        <v>78</v>
      </c>
      <c r="C82" s="392"/>
      <c r="D82" s="392"/>
      <c r="E82" s="392"/>
      <c r="F82" s="393"/>
      <c r="G82" s="486">
        <v>2</v>
      </c>
      <c r="H82" s="487"/>
      <c r="I82" s="488"/>
      <c r="J82" s="389"/>
      <c r="K82" s="431"/>
      <c r="L82" s="415" t="s">
        <v>99</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108</v>
      </c>
      <c r="M83" s="416"/>
      <c r="N83" s="416"/>
      <c r="O83" s="416"/>
      <c r="P83" s="416"/>
      <c r="Q83" s="416"/>
      <c r="R83" s="416"/>
      <c r="S83" s="417"/>
    </row>
    <row r="84" spans="1:19" ht="15" customHeight="1" x14ac:dyDescent="0.25">
      <c r="A84" s="302"/>
      <c r="B84" s="495" t="s">
        <v>80</v>
      </c>
      <c r="C84" s="496"/>
      <c r="D84" s="496"/>
      <c r="E84" s="496"/>
      <c r="F84" s="497"/>
      <c r="G84" s="492">
        <f>'Z2_ZZL-e'!J12</f>
        <v>76</v>
      </c>
      <c r="H84" s="493"/>
      <c r="I84" s="494"/>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100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498" t="s">
        <v>82</v>
      </c>
      <c r="C88" s="499"/>
      <c r="D88" s="499"/>
      <c r="E88" s="500"/>
      <c r="F88" s="498" t="str">
        <f>'Z2_ZZL-e'!E12</f>
        <v>zaliczenie</v>
      </c>
      <c r="G88" s="499"/>
      <c r="H88" s="499"/>
      <c r="I88" s="500"/>
      <c r="J88" s="332"/>
      <c r="K88" s="345" t="s">
        <v>83</v>
      </c>
      <c r="L88" s="339" t="s">
        <v>84</v>
      </c>
      <c r="M88" s="340"/>
      <c r="N88" s="340"/>
      <c r="O88" s="340"/>
      <c r="P88" s="340"/>
      <c r="Q88" s="340"/>
      <c r="R88" s="340"/>
      <c r="S88" s="341"/>
    </row>
    <row r="89" spans="1:19" ht="15" customHeight="1" x14ac:dyDescent="0.25">
      <c r="A89" s="328"/>
      <c r="B89" s="501" t="s">
        <v>566</v>
      </c>
      <c r="C89" s="502"/>
      <c r="D89" s="502"/>
      <c r="E89" s="503"/>
      <c r="F89" s="501" t="s">
        <v>85</v>
      </c>
      <c r="G89" s="502"/>
      <c r="H89" s="502"/>
      <c r="I89" s="503"/>
      <c r="J89" s="332"/>
      <c r="K89" s="345"/>
      <c r="L89" s="336" t="s">
        <v>232</v>
      </c>
      <c r="M89" s="337"/>
      <c r="N89" s="337"/>
      <c r="O89" s="337"/>
      <c r="P89" s="337"/>
      <c r="Q89" s="337"/>
      <c r="R89" s="337"/>
      <c r="S89" s="338"/>
    </row>
    <row r="90" spans="1:19" ht="15" customHeight="1" x14ac:dyDescent="0.25">
      <c r="A90" s="328"/>
      <c r="B90" s="354" t="s">
        <v>107</v>
      </c>
      <c r="C90" s="355"/>
      <c r="D90" s="355"/>
      <c r="E90" s="356"/>
      <c r="F90" s="504">
        <v>30</v>
      </c>
      <c r="G90" s="505"/>
      <c r="H90" s="505"/>
      <c r="I90" s="506"/>
      <c r="J90" s="332"/>
      <c r="K90" s="345"/>
      <c r="L90" s="336" t="s">
        <v>233</v>
      </c>
      <c r="M90" s="337"/>
      <c r="N90" s="337"/>
      <c r="O90" s="337"/>
      <c r="P90" s="337"/>
      <c r="Q90" s="337"/>
      <c r="R90" s="337"/>
      <c r="S90" s="338"/>
    </row>
    <row r="91" spans="1:19" ht="15" customHeight="1" x14ac:dyDescent="0.25">
      <c r="A91" s="328"/>
      <c r="B91" s="354" t="s">
        <v>112</v>
      </c>
      <c r="C91" s="355"/>
      <c r="D91" s="355"/>
      <c r="E91" s="356"/>
      <c r="F91" s="504">
        <v>10</v>
      </c>
      <c r="G91" s="505"/>
      <c r="H91" s="505"/>
      <c r="I91" s="506"/>
      <c r="J91" s="332"/>
      <c r="K91" s="345"/>
      <c r="L91" s="336" t="s">
        <v>86</v>
      </c>
      <c r="M91" s="337"/>
      <c r="N91" s="337"/>
      <c r="O91" s="337"/>
      <c r="P91" s="337"/>
      <c r="Q91" s="337"/>
      <c r="R91" s="337"/>
      <c r="S91" s="338"/>
    </row>
    <row r="92" spans="1:19" ht="15" customHeight="1" x14ac:dyDescent="0.25">
      <c r="A92" s="328"/>
      <c r="B92" s="354" t="s">
        <v>137</v>
      </c>
      <c r="C92" s="355"/>
      <c r="D92" s="355"/>
      <c r="E92" s="356"/>
      <c r="F92" s="504">
        <v>60</v>
      </c>
      <c r="G92" s="505"/>
      <c r="H92" s="505"/>
      <c r="I92" s="506"/>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201" customHeight="1" x14ac:dyDescent="0.25">
      <c r="A98" s="394"/>
      <c r="B98" s="350" t="s">
        <v>503</v>
      </c>
      <c r="C98" s="350"/>
      <c r="D98" s="350"/>
      <c r="E98" s="350"/>
      <c r="F98" s="350"/>
      <c r="G98" s="350"/>
      <c r="H98" s="350"/>
      <c r="I98" s="350"/>
      <c r="J98" s="350"/>
      <c r="K98" s="350"/>
      <c r="L98" s="350"/>
      <c r="M98" s="350"/>
      <c r="N98" s="350"/>
      <c r="O98" s="350"/>
      <c r="P98" s="350"/>
      <c r="Q98" s="350"/>
      <c r="R98" s="350"/>
      <c r="S98" s="351"/>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50.1" customHeight="1" x14ac:dyDescent="0.25">
      <c r="A100" s="394"/>
      <c r="B100" s="350" t="s">
        <v>504</v>
      </c>
      <c r="C100" s="350"/>
      <c r="D100" s="350"/>
      <c r="E100" s="350"/>
      <c r="F100" s="350"/>
      <c r="G100" s="350"/>
      <c r="H100" s="350"/>
      <c r="I100" s="350"/>
      <c r="J100" s="350"/>
      <c r="K100" s="350"/>
      <c r="L100" s="350"/>
      <c r="M100" s="350"/>
      <c r="N100" s="350"/>
      <c r="O100" s="350"/>
      <c r="P100" s="350"/>
      <c r="Q100" s="350"/>
      <c r="R100" s="350"/>
      <c r="S100" s="351"/>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63" customHeight="1" x14ac:dyDescent="0.25">
      <c r="A102" s="394"/>
      <c r="B102" s="350" t="s">
        <v>505</v>
      </c>
      <c r="C102" s="350"/>
      <c r="D102" s="350"/>
      <c r="E102" s="350"/>
      <c r="F102" s="350"/>
      <c r="G102" s="350"/>
      <c r="H102" s="350"/>
      <c r="I102" s="350"/>
      <c r="J102" s="350"/>
      <c r="K102" s="350"/>
      <c r="L102" s="350"/>
      <c r="M102" s="350"/>
      <c r="N102" s="350"/>
      <c r="O102" s="350"/>
      <c r="P102" s="350"/>
      <c r="Q102" s="350"/>
      <c r="R102" s="350"/>
      <c r="S102" s="35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tcvbayAz7iCAAeOS7Xz/DR/FOdtRC60Ad4gdN6v0qAUcf8SzZtoB01UvYhvJtih88QtqUisudWpg7S9KpQNVZA==" saltValue="IB7485xHrnTfj5HmYsqFg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D55211D2-12C3-4513-B0A2-78C52F1F06BC}">
      <formula1>KEK_Z2</formula1>
    </dataValidation>
    <dataValidation type="list" allowBlank="1" showInputMessage="1" showErrorMessage="1" sqref="N34:S53" xr:uid="{5AA709FC-A881-41A3-8717-58F8BF10F157}">
      <formula1>KEU_Z2</formula1>
    </dataValidation>
    <dataValidation type="list" allowBlank="1" showInputMessage="1" showErrorMessage="1" sqref="N14:S33" xr:uid="{D96DF0ED-ADC6-4B89-B560-5AD99B8EF294}">
      <formula1>KEW_Z2</formula1>
    </dataValidation>
    <dataValidation type="list" allowBlank="1" showInputMessage="1" showErrorMessage="1" sqref="L81:L85" xr:uid="{C5ABECD9-A602-4D4E-BC8F-9E3978666886}">
      <formula1>PRAC_STUD</formula1>
    </dataValidation>
    <dataValidation type="list" allowBlank="1" showInputMessage="1" showErrorMessage="1" sqref="L72:L79" xr:uid="{63910E87-B7AD-40BB-A44A-B3398F838099}">
      <formula1>METODY</formula1>
    </dataValidation>
    <dataValidation type="list" allowBlank="1" showInputMessage="1" showErrorMessage="1" sqref="L7" xr:uid="{E9F66F06-A72B-405C-806C-795391C8D7F6}">
      <formula1>STATUS</formula1>
    </dataValidation>
    <dataValidation type="list" allowBlank="1" showInputMessage="1" showErrorMessage="1" sqref="B90:E94" xr:uid="{24CCF046-9E00-43B8-9732-E26112821FF0}">
      <formula1>ZAL</formula1>
    </dataValidation>
  </dataValidations>
  <hyperlinks>
    <hyperlink ref="O13" r:id="rId1" xr:uid="{8F3708FA-5C47-4D06-9459-D055B613460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A0121-4F06-435C-A312-FA1951432720}">
  <sheetPr codeName="Arkusz58">
    <tabColor theme="7"/>
    <pageSetUpPr fitToPage="1"/>
  </sheetPr>
  <dimension ref="A1:S9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'Z2_ZZL-e'!B53</f>
        <v>Moduł Z2/13</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'Z2_ZZL-e'!C53</f>
        <v>Moduł aktywności praktycznej ZZL</v>
      </c>
      <c r="D4" s="197"/>
      <c r="E4" s="197"/>
      <c r="F4" s="197"/>
      <c r="G4" s="197"/>
      <c r="H4" s="197"/>
      <c r="I4" s="197"/>
      <c r="J4" s="198"/>
      <c r="K4" s="201" t="s">
        <v>41</v>
      </c>
      <c r="L4" s="201"/>
      <c r="M4" s="121">
        <f>'Z2_ZZL-e'!D53</f>
        <v>15</v>
      </c>
      <c r="N4" s="199" t="s">
        <v>42</v>
      </c>
      <c r="O4" s="200"/>
      <c r="P4" s="193" t="str">
        <f>'Z2_ZZL-e'!F53</f>
        <v>dr R. Nowak-Lewandowska</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287</v>
      </c>
      <c r="H6" s="114" t="s">
        <v>46</v>
      </c>
      <c r="I6" s="40">
        <v>3</v>
      </c>
      <c r="J6" s="7" t="s">
        <v>231</v>
      </c>
      <c r="K6" s="217" t="s">
        <v>47</v>
      </c>
      <c r="L6" s="217"/>
      <c r="M6" s="218" t="s">
        <v>48</v>
      </c>
      <c r="N6" s="218"/>
      <c r="O6" s="121" t="s">
        <v>49</v>
      </c>
      <c r="P6" s="219" t="s">
        <v>50</v>
      </c>
      <c r="Q6" s="220"/>
      <c r="R6" s="121">
        <f>'Z2_ZZL-e'!G53</f>
        <v>375</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648" t="s">
        <v>355</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602</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27.5" customHeight="1" thickBot="1" x14ac:dyDescent="0.3">
      <c r="A22" s="653" t="s">
        <v>471</v>
      </c>
      <c r="B22" s="654"/>
      <c r="C22" s="654"/>
      <c r="D22" s="654"/>
      <c r="E22" s="654"/>
      <c r="F22" s="654" t="s">
        <v>472</v>
      </c>
      <c r="G22" s="654"/>
      <c r="H22" s="654"/>
      <c r="I22" s="654"/>
      <c r="J22" s="654"/>
      <c r="K22" s="654"/>
      <c r="L22" s="654" t="s">
        <v>473</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'Z2_ZZL-e'!B53</f>
        <v>Moduł Z2/13</v>
      </c>
      <c r="C26" s="248"/>
      <c r="D26" s="33" t="str">
        <f>'Z2_ZZL-e'!B54</f>
        <v>Kurs 13.1.</v>
      </c>
      <c r="E26" s="68"/>
      <c r="F26" s="268"/>
      <c r="G26" s="269"/>
      <c r="H26" s="276"/>
      <c r="I26" s="277"/>
      <c r="J26" s="34"/>
      <c r="K26" s="284"/>
      <c r="L26" s="285"/>
      <c r="M26" s="284"/>
      <c r="N26" s="285"/>
      <c r="O26" s="286"/>
      <c r="P26" s="287"/>
      <c r="Q26" s="286"/>
      <c r="R26" s="288"/>
    </row>
    <row r="27" spans="1:19" s="69" customFormat="1" ht="59.25" customHeight="1" x14ac:dyDescent="0.25">
      <c r="A27" s="88" t="s">
        <v>56</v>
      </c>
      <c r="B27" s="529" t="str">
        <f>'Z2_ZZL-e'!C54</f>
        <v>Praktyka studencka</v>
      </c>
      <c r="C27" s="530"/>
      <c r="D27" s="531"/>
      <c r="E27" s="532"/>
      <c r="F27" s="533"/>
      <c r="G27" s="534"/>
      <c r="H27" s="535"/>
      <c r="I27" s="536"/>
      <c r="J27" s="537"/>
      <c r="K27" s="538"/>
      <c r="L27" s="539"/>
      <c r="M27" s="539"/>
      <c r="N27" s="540"/>
      <c r="O27" s="541"/>
      <c r="P27" s="542"/>
      <c r="Q27" s="542"/>
      <c r="R27" s="543"/>
    </row>
    <row r="28" spans="1:19" s="69" customFormat="1" ht="30" customHeight="1" thickBot="1" x14ac:dyDescent="0.3">
      <c r="A28" s="39" t="s">
        <v>57</v>
      </c>
      <c r="B28" s="249">
        <f>'Z2_ZZL-e'!D54</f>
        <v>15</v>
      </c>
      <c r="C28" s="250"/>
      <c r="D28" s="251"/>
      <c r="E28" s="273"/>
      <c r="F28" s="274"/>
      <c r="G28" s="275"/>
      <c r="H28" s="281"/>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44"/>
      <c r="G29" s="130"/>
      <c r="H29" s="131"/>
      <c r="I29" s="142"/>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ht="16.5" x14ac:dyDescent="0.3">
      <c r="B36" s="241"/>
      <c r="C36" s="241"/>
      <c r="D36" s="241"/>
      <c r="E36" s="242"/>
      <c r="F36" s="242"/>
      <c r="G36" s="70"/>
      <c r="H36" s="70"/>
      <c r="I36" s="70"/>
      <c r="J36" s="70"/>
      <c r="K36" s="70"/>
      <c r="L36" s="70"/>
      <c r="M36" s="70"/>
      <c r="N36" s="70"/>
      <c r="O36" s="70"/>
      <c r="P36" s="70"/>
      <c r="Q36" s="70"/>
    </row>
    <row r="37" spans="2:17" s="69" customFormat="1" x14ac:dyDescent="0.25"/>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69" customFormat="1" x14ac:dyDescent="0.25"/>
    <row r="66" s="69" customFormat="1" x14ac:dyDescent="0.25"/>
    <row r="67" s="69" customFormat="1" x14ac:dyDescent="0.25"/>
    <row r="68" s="69" customFormat="1" x14ac:dyDescent="0.25"/>
    <row r="69" s="69" customFormat="1" x14ac:dyDescent="0.25"/>
    <row r="70" s="69" customFormat="1" x14ac:dyDescent="0.25"/>
    <row r="71" s="69" customFormat="1" x14ac:dyDescent="0.25"/>
    <row r="72" s="69" customFormat="1" x14ac:dyDescent="0.25"/>
    <row r="73" s="69" customFormat="1" x14ac:dyDescent="0.25"/>
    <row r="74" s="69" customFormat="1" x14ac:dyDescent="0.25"/>
    <row r="75" s="69" customFormat="1" x14ac:dyDescent="0.25"/>
    <row r="76" s="69" customFormat="1" x14ac:dyDescent="0.25"/>
    <row r="77" s="69" customFormat="1" x14ac:dyDescent="0.25"/>
    <row r="78" s="69" customFormat="1" x14ac:dyDescent="0.25"/>
    <row r="79" s="69" customFormat="1" x14ac:dyDescent="0.25"/>
    <row r="80" s="69" customFormat="1" x14ac:dyDescent="0.25"/>
    <row r="81" spans="1:18" s="69" customFormat="1" x14ac:dyDescent="0.25"/>
    <row r="82" spans="1:18" s="69" customFormat="1" x14ac:dyDescent="0.25"/>
    <row r="83" spans="1:18" s="69" customFormat="1" x14ac:dyDescent="0.25"/>
    <row r="84" spans="1:18" s="69" customFormat="1" x14ac:dyDescent="0.25"/>
    <row r="85" spans="1:18" s="69" customFormat="1" x14ac:dyDescent="0.25"/>
    <row r="86" spans="1:18" s="69" customFormat="1" x14ac:dyDescent="0.25"/>
    <row r="87" spans="1:18" s="69" customFormat="1" x14ac:dyDescent="0.25"/>
    <row r="88" spans="1:18" s="69" customFormat="1" x14ac:dyDescent="0.25"/>
    <row r="89" spans="1:18" s="69" customFormat="1" x14ac:dyDescent="0.25"/>
    <row r="90" spans="1:18" s="69" customFormat="1" x14ac:dyDescent="0.25"/>
    <row r="91" spans="1:18" s="69" customFormat="1" x14ac:dyDescent="0.25"/>
    <row r="92" spans="1:18" s="69" customFormat="1" x14ac:dyDescent="0.25"/>
    <row r="93" spans="1:18" s="69" customFormat="1" x14ac:dyDescent="0.25"/>
    <row r="94" spans="1:18" s="69" customFormat="1" x14ac:dyDescent="0.25"/>
    <row r="95" spans="1:18" x14ac:dyDescent="0.25">
      <c r="A95" s="69"/>
      <c r="B95" s="69"/>
      <c r="C95" s="69"/>
      <c r="D95" s="69"/>
      <c r="E95" s="69"/>
      <c r="F95" s="69"/>
      <c r="G95" s="69"/>
      <c r="H95" s="69"/>
      <c r="I95" s="69"/>
      <c r="J95" s="69"/>
      <c r="K95" s="69"/>
      <c r="L95" s="69"/>
      <c r="M95" s="69"/>
      <c r="N95" s="69"/>
      <c r="O95" s="69"/>
      <c r="P95" s="69"/>
      <c r="Q95" s="69"/>
      <c r="R95" s="69"/>
    </row>
    <row r="96" spans="1:18" x14ac:dyDescent="0.25">
      <c r="A96" s="69"/>
      <c r="B96" s="69"/>
      <c r="C96" s="69"/>
      <c r="D96" s="69"/>
      <c r="E96" s="69"/>
      <c r="F96" s="69"/>
      <c r="G96" s="69"/>
      <c r="H96" s="69"/>
      <c r="I96" s="69"/>
      <c r="J96" s="69"/>
      <c r="K96" s="69"/>
      <c r="L96" s="69"/>
      <c r="M96" s="69"/>
      <c r="N96" s="69"/>
      <c r="O96" s="69"/>
      <c r="P96" s="69"/>
      <c r="Q96" s="69"/>
      <c r="R96" s="69"/>
    </row>
    <row r="97" spans="1:18" x14ac:dyDescent="0.25">
      <c r="A97" s="69"/>
      <c r="B97" s="69"/>
      <c r="C97" s="69"/>
      <c r="D97" s="69"/>
      <c r="E97" s="69"/>
      <c r="F97" s="69"/>
      <c r="G97" s="69"/>
      <c r="H97" s="69"/>
      <c r="I97" s="69"/>
      <c r="J97" s="69"/>
      <c r="K97" s="69"/>
      <c r="L97" s="69"/>
      <c r="M97" s="69"/>
      <c r="N97" s="69"/>
      <c r="O97" s="69"/>
      <c r="P97" s="69"/>
      <c r="Q97" s="69"/>
      <c r="R97" s="69"/>
    </row>
    <row r="98" spans="1:18" x14ac:dyDescent="0.25">
      <c r="A98" s="69"/>
      <c r="B98" s="69"/>
      <c r="C98" s="69"/>
      <c r="D98" s="69"/>
      <c r="E98" s="69"/>
      <c r="F98" s="69"/>
      <c r="G98" s="69"/>
      <c r="H98" s="69"/>
      <c r="I98" s="69"/>
      <c r="J98" s="69"/>
      <c r="K98" s="69"/>
      <c r="L98" s="69"/>
      <c r="M98" s="69"/>
      <c r="N98" s="69"/>
      <c r="O98" s="69"/>
      <c r="P98" s="69"/>
      <c r="Q98" s="69"/>
      <c r="R98" s="69"/>
    </row>
  </sheetData>
  <sheetProtection algorithmName="SHA-512" hashValue="8oLcNzdJYKlFR1UAKFx5vhDNQ+IRhJSWn4RJf2D2O1WBKlXxkijm92JavuU3XWciLOEIMnH2SwVHvOWZ4f5FPA==" saltValue="5QBjpeX4Y8+LPHD+ecGuug==" spinCount="100000" sheet="1" objects="1" scenarios="1"/>
  <mergeCells count="67">
    <mergeCell ref="A1:B1"/>
    <mergeCell ref="A3:B3"/>
    <mergeCell ref="C3:F3"/>
    <mergeCell ref="A4:B4"/>
    <mergeCell ref="C4:J4"/>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L30:N30"/>
    <mergeCell ref="B32:Q32"/>
    <mergeCell ref="B33:D33"/>
    <mergeCell ref="E33:F33"/>
    <mergeCell ref="G33:I33"/>
    <mergeCell ref="J33:L33"/>
    <mergeCell ref="M33:O33"/>
    <mergeCell ref="D30:E30"/>
    <mergeCell ref="G30:H30"/>
    <mergeCell ref="I30:J30"/>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s>
  <dataValidations count="2">
    <dataValidation type="list" allowBlank="1" showInputMessage="1" showErrorMessage="1" sqref="K6:L6" xr:uid="{7275CF73-21FE-4999-BCBC-94FE21C81B95}">
      <formula1>STATUS</formula1>
    </dataValidation>
    <dataValidation type="textLength" allowBlank="1" showInputMessage="1" showErrorMessage="1" errorTitle="ilość znaków" error="treść powinna mieć pomiędzy 20 a 1100 znaków" sqref="A11:R11" xr:uid="{2F486F47-FE9B-4E6B-8D5E-675796945C70}">
      <formula1>20</formula1>
      <formula2>1200</formula2>
    </dataValidation>
  </dataValidations>
  <hyperlinks>
    <hyperlink ref="C29" r:id="rId1" xr:uid="{7CD294A7-53AE-490F-846E-5D271A436930}"/>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352D9-D53A-4E6E-9D50-806D91ADE610}">
  <sheetPr codeName="Arkusz59">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'Z2_ZZL-e'!B53</f>
        <v>Moduł Z2/13</v>
      </c>
      <c r="B3" s="398"/>
      <c r="C3" s="398"/>
      <c r="D3" s="402" t="str">
        <f>'Z2_ZZL-e'!C53</f>
        <v>Moduł aktywności praktycznej ZZL</v>
      </c>
      <c r="E3" s="403"/>
      <c r="F3" s="403"/>
      <c r="G3" s="403"/>
      <c r="H3" s="403"/>
      <c r="I3" s="404"/>
      <c r="J3" s="3"/>
      <c r="K3" s="3"/>
      <c r="L3" s="4"/>
      <c r="M3" s="4"/>
      <c r="N3" s="4"/>
      <c r="O3" s="4"/>
      <c r="P3" s="4"/>
      <c r="Q3" s="4"/>
      <c r="R3" s="4"/>
    </row>
    <row r="4" spans="1:19" ht="18.75" thickBot="1" x14ac:dyDescent="0.3">
      <c r="A4" s="296" t="s">
        <v>55</v>
      </c>
      <c r="B4" s="296"/>
      <c r="C4" s="296"/>
      <c r="D4" s="399" t="str">
        <f>'Z2_ZZL-e'!B54</f>
        <v>Kurs 13.1.</v>
      </c>
      <c r="E4" s="400"/>
      <c r="F4" s="400"/>
      <c r="G4" s="400"/>
      <c r="H4" s="400"/>
      <c r="I4" s="401"/>
      <c r="J4" s="3"/>
      <c r="K4" s="3"/>
      <c r="L4" s="4"/>
      <c r="M4" s="4"/>
      <c r="N4" s="4"/>
      <c r="O4" s="4"/>
      <c r="P4" s="4"/>
      <c r="Q4" s="4"/>
      <c r="R4" s="4"/>
    </row>
    <row r="5" spans="1:19" ht="23.25" thickBot="1" x14ac:dyDescent="0.3">
      <c r="A5" s="297" t="s">
        <v>56</v>
      </c>
      <c r="B5" s="297"/>
      <c r="C5" s="297"/>
      <c r="D5" s="298" t="str">
        <f>'Z2_ZZL-e'!C54</f>
        <v>Praktyka studencka</v>
      </c>
      <c r="E5" s="298"/>
      <c r="F5" s="298"/>
      <c r="G5" s="298"/>
      <c r="H5" s="298"/>
      <c r="I5" s="298"/>
      <c r="J5" s="298"/>
      <c r="K5" s="298"/>
      <c r="L5" s="299" t="s">
        <v>41</v>
      </c>
      <c r="M5" s="299"/>
      <c r="N5" s="74">
        <f>'Z2_ZZL-e'!D54</f>
        <v>15</v>
      </c>
      <c r="O5" s="299" t="s">
        <v>42</v>
      </c>
      <c r="P5" s="299"/>
      <c r="Q5" s="320" t="str">
        <f>'Z2_ZZL-e'!F53</f>
        <v>dr R. Nowak-Lewandowska</v>
      </c>
      <c r="R5" s="320"/>
      <c r="S5" s="32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(13)'!G6</f>
        <v>II</v>
      </c>
      <c r="H7" s="120" t="s">
        <v>46</v>
      </c>
      <c r="I7" s="40">
        <f>'M (13)'!I6</f>
        <v>3</v>
      </c>
      <c r="J7" s="219" t="s">
        <v>230</v>
      </c>
      <c r="K7" s="220"/>
      <c r="L7" s="406" t="s">
        <v>47</v>
      </c>
      <c r="M7" s="407"/>
      <c r="N7" s="7" t="s">
        <v>48</v>
      </c>
      <c r="O7" s="320" t="s">
        <v>49</v>
      </c>
      <c r="P7" s="320"/>
      <c r="Q7" s="321" t="s">
        <v>50</v>
      </c>
      <c r="R7" s="321"/>
      <c r="S7" s="75">
        <f>'Z2_ZZL-e'!G54</f>
        <v>375</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474</v>
      </c>
      <c r="C14" s="657"/>
      <c r="D14" s="657"/>
      <c r="E14" s="657"/>
      <c r="F14" s="657"/>
      <c r="G14" s="657"/>
      <c r="H14" s="657"/>
      <c r="I14" s="657"/>
      <c r="J14" s="657"/>
      <c r="K14" s="657"/>
      <c r="L14" s="657"/>
      <c r="M14" s="658"/>
      <c r="N14" s="659" t="s">
        <v>148</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t="s">
        <v>149</v>
      </c>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t="s">
        <v>162</v>
      </c>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t="s">
        <v>475</v>
      </c>
      <c r="C19" s="466"/>
      <c r="D19" s="466"/>
      <c r="E19" s="466"/>
      <c r="F19" s="466"/>
      <c r="G19" s="466"/>
      <c r="H19" s="466"/>
      <c r="I19" s="466"/>
      <c r="J19" s="466"/>
      <c r="K19" s="466"/>
      <c r="L19" s="466"/>
      <c r="M19" s="467"/>
      <c r="N19" s="474" t="s">
        <v>151</v>
      </c>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t="s">
        <v>152</v>
      </c>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x14ac:dyDescent="0.25">
      <c r="A23" s="302"/>
      <c r="B23" s="516"/>
      <c r="C23" s="517"/>
      <c r="D23" s="517"/>
      <c r="E23" s="517"/>
      <c r="F23" s="517"/>
      <c r="G23" s="517"/>
      <c r="H23" s="517"/>
      <c r="I23" s="517"/>
      <c r="J23" s="517"/>
      <c r="K23" s="517"/>
      <c r="L23" s="517"/>
      <c r="M23" s="518"/>
      <c r="N23" s="519"/>
      <c r="O23" s="520"/>
      <c r="P23" s="520"/>
      <c r="Q23" s="520"/>
      <c r="R23" s="520"/>
      <c r="S23" s="521"/>
    </row>
    <row r="24" spans="1:19" ht="15" customHeight="1" x14ac:dyDescent="0.25">
      <c r="A24" s="302"/>
      <c r="B24" s="465" t="s">
        <v>476</v>
      </c>
      <c r="C24" s="466"/>
      <c r="D24" s="466"/>
      <c r="E24" s="466"/>
      <c r="F24" s="466"/>
      <c r="G24" s="466"/>
      <c r="H24" s="466"/>
      <c r="I24" s="466"/>
      <c r="J24" s="466"/>
      <c r="K24" s="466"/>
      <c r="L24" s="466"/>
      <c r="M24" s="467"/>
      <c r="N24" s="474" t="s">
        <v>158</v>
      </c>
      <c r="O24" s="475"/>
      <c r="P24" s="475"/>
      <c r="Q24" s="475"/>
      <c r="R24" s="475"/>
      <c r="S24" s="476"/>
    </row>
    <row r="25" spans="1:19" ht="15" customHeight="1" x14ac:dyDescent="0.25">
      <c r="A25" s="302"/>
      <c r="B25" s="468"/>
      <c r="C25" s="469"/>
      <c r="D25" s="469"/>
      <c r="E25" s="469"/>
      <c r="F25" s="469"/>
      <c r="G25" s="469"/>
      <c r="H25" s="469"/>
      <c r="I25" s="469"/>
      <c r="J25" s="469"/>
      <c r="K25" s="469"/>
      <c r="L25" s="469"/>
      <c r="M25" s="470"/>
      <c r="N25" s="477" t="s">
        <v>162</v>
      </c>
      <c r="O25" s="478"/>
      <c r="P25" s="478"/>
      <c r="Q25" s="478"/>
      <c r="R25" s="478"/>
      <c r="S25" s="479"/>
    </row>
    <row r="26" spans="1:19" ht="15"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customHeight="1" x14ac:dyDescent="0.25">
      <c r="A29" s="302"/>
      <c r="B29" s="465" t="s">
        <v>719</v>
      </c>
      <c r="C29" s="466"/>
      <c r="D29" s="466"/>
      <c r="E29" s="466"/>
      <c r="F29" s="466"/>
      <c r="G29" s="466"/>
      <c r="H29" s="466"/>
      <c r="I29" s="466"/>
      <c r="J29" s="466"/>
      <c r="K29" s="466"/>
      <c r="L29" s="466"/>
      <c r="M29" s="467"/>
      <c r="N29" s="474" t="s">
        <v>156</v>
      </c>
      <c r="O29" s="475"/>
      <c r="P29" s="475"/>
      <c r="Q29" s="475"/>
      <c r="R29" s="475"/>
      <c r="S29" s="476"/>
    </row>
    <row r="30" spans="1:19" ht="15" customHeight="1" x14ac:dyDescent="0.25">
      <c r="A30" s="302"/>
      <c r="B30" s="468"/>
      <c r="C30" s="469"/>
      <c r="D30" s="469"/>
      <c r="E30" s="469"/>
      <c r="F30" s="469"/>
      <c r="G30" s="469"/>
      <c r="H30" s="469"/>
      <c r="I30" s="469"/>
      <c r="J30" s="469"/>
      <c r="K30" s="469"/>
      <c r="L30" s="469"/>
      <c r="M30" s="470"/>
      <c r="N30" s="477" t="s">
        <v>150</v>
      </c>
      <c r="O30" s="478"/>
      <c r="P30" s="478"/>
      <c r="Q30" s="478"/>
      <c r="R30" s="478"/>
      <c r="S30" s="479"/>
    </row>
    <row r="31" spans="1:19" ht="15"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477</v>
      </c>
      <c r="C34" s="657"/>
      <c r="D34" s="657"/>
      <c r="E34" s="657"/>
      <c r="F34" s="657"/>
      <c r="G34" s="657"/>
      <c r="H34" s="657"/>
      <c r="I34" s="657"/>
      <c r="J34" s="657"/>
      <c r="K34" s="657"/>
      <c r="L34" s="657"/>
      <c r="M34" s="658"/>
      <c r="N34" s="659" t="s">
        <v>164</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t="s">
        <v>168</v>
      </c>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t="s">
        <v>178</v>
      </c>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t="s">
        <v>479</v>
      </c>
      <c r="C39" s="466"/>
      <c r="D39" s="466"/>
      <c r="E39" s="466"/>
      <c r="F39" s="466"/>
      <c r="G39" s="466"/>
      <c r="H39" s="466"/>
      <c r="I39" s="466"/>
      <c r="J39" s="466"/>
      <c r="K39" s="466"/>
      <c r="L39" s="466"/>
      <c r="M39" s="467"/>
      <c r="N39" s="474" t="s">
        <v>177</v>
      </c>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t="s">
        <v>181</v>
      </c>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x14ac:dyDescent="0.25">
      <c r="A43" s="308"/>
      <c r="B43" s="516"/>
      <c r="C43" s="517"/>
      <c r="D43" s="517"/>
      <c r="E43" s="517"/>
      <c r="F43" s="517"/>
      <c r="G43" s="517"/>
      <c r="H43" s="517"/>
      <c r="I43" s="517"/>
      <c r="J43" s="517"/>
      <c r="K43" s="517"/>
      <c r="L43" s="517"/>
      <c r="M43" s="518"/>
      <c r="N43" s="519"/>
      <c r="O43" s="520"/>
      <c r="P43" s="520"/>
      <c r="Q43" s="520"/>
      <c r="R43" s="520"/>
      <c r="S43" s="521"/>
    </row>
    <row r="44" spans="1:19" ht="15" customHeight="1" x14ac:dyDescent="0.25">
      <c r="A44" s="308"/>
      <c r="B44" s="465" t="s">
        <v>478</v>
      </c>
      <c r="C44" s="466"/>
      <c r="D44" s="466"/>
      <c r="E44" s="466"/>
      <c r="F44" s="466"/>
      <c r="G44" s="466"/>
      <c r="H44" s="466"/>
      <c r="I44" s="466"/>
      <c r="J44" s="466"/>
      <c r="K44" s="466"/>
      <c r="L44" s="466"/>
      <c r="M44" s="467"/>
      <c r="N44" s="474" t="s">
        <v>167</v>
      </c>
      <c r="O44" s="475"/>
      <c r="P44" s="475"/>
      <c r="Q44" s="475"/>
      <c r="R44" s="475"/>
      <c r="S44" s="476"/>
    </row>
    <row r="45" spans="1:19" ht="15" customHeight="1" x14ac:dyDescent="0.25">
      <c r="A45" s="308"/>
      <c r="B45" s="468"/>
      <c r="C45" s="469"/>
      <c r="D45" s="469"/>
      <c r="E45" s="469"/>
      <c r="F45" s="469"/>
      <c r="G45" s="469"/>
      <c r="H45" s="469"/>
      <c r="I45" s="469"/>
      <c r="J45" s="469"/>
      <c r="K45" s="469"/>
      <c r="L45" s="469"/>
      <c r="M45" s="470"/>
      <c r="N45" s="477" t="s">
        <v>176</v>
      </c>
      <c r="O45" s="478"/>
      <c r="P45" s="478"/>
      <c r="Q45" s="478"/>
      <c r="R45" s="478"/>
      <c r="S45" s="479"/>
    </row>
    <row r="46" spans="1:19" ht="15" customHeight="1" x14ac:dyDescent="0.25">
      <c r="A46" s="308"/>
      <c r="B46" s="468"/>
      <c r="C46" s="469"/>
      <c r="D46" s="469"/>
      <c r="E46" s="469"/>
      <c r="F46" s="469"/>
      <c r="G46" s="469"/>
      <c r="H46" s="469"/>
      <c r="I46" s="469"/>
      <c r="J46" s="469"/>
      <c r="K46" s="469"/>
      <c r="L46" s="469"/>
      <c r="M46" s="470"/>
      <c r="N46" s="477" t="s">
        <v>177</v>
      </c>
      <c r="O46" s="478"/>
      <c r="P46" s="478"/>
      <c r="Q46" s="478"/>
      <c r="R46" s="478"/>
      <c r="S46" s="479"/>
    </row>
    <row r="47" spans="1:19" ht="15"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customHeight="1" x14ac:dyDescent="0.25">
      <c r="A49" s="308"/>
      <c r="B49" s="465" t="s">
        <v>720</v>
      </c>
      <c r="C49" s="466"/>
      <c r="D49" s="466"/>
      <c r="E49" s="466"/>
      <c r="F49" s="466"/>
      <c r="G49" s="466"/>
      <c r="H49" s="466"/>
      <c r="I49" s="466"/>
      <c r="J49" s="466"/>
      <c r="K49" s="466"/>
      <c r="L49" s="466"/>
      <c r="M49" s="467"/>
      <c r="N49" s="474" t="s">
        <v>165</v>
      </c>
      <c r="O49" s="475"/>
      <c r="P49" s="475"/>
      <c r="Q49" s="475"/>
      <c r="R49" s="475"/>
      <c r="S49" s="476"/>
    </row>
    <row r="50" spans="1:19" ht="15" customHeight="1" x14ac:dyDescent="0.25">
      <c r="A50" s="308"/>
      <c r="B50" s="468"/>
      <c r="C50" s="469"/>
      <c r="D50" s="469"/>
      <c r="E50" s="469"/>
      <c r="F50" s="469"/>
      <c r="G50" s="469"/>
      <c r="H50" s="469"/>
      <c r="I50" s="469"/>
      <c r="J50" s="469"/>
      <c r="K50" s="469"/>
      <c r="L50" s="469"/>
      <c r="M50" s="470"/>
      <c r="N50" s="477" t="s">
        <v>173</v>
      </c>
      <c r="O50" s="478"/>
      <c r="P50" s="478"/>
      <c r="Q50" s="478"/>
      <c r="R50" s="478"/>
      <c r="S50" s="479"/>
    </row>
    <row r="51" spans="1:19" ht="15"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customHeight="1" thickBot="1" x14ac:dyDescent="0.3">
      <c r="A53" s="308"/>
      <c r="B53" s="471"/>
      <c r="C53" s="472"/>
      <c r="D53" s="472"/>
      <c r="E53" s="472"/>
      <c r="F53" s="472"/>
      <c r="G53" s="472"/>
      <c r="H53" s="472"/>
      <c r="I53" s="472"/>
      <c r="J53" s="472"/>
      <c r="K53" s="472"/>
      <c r="L53" s="472"/>
      <c r="M53" s="473"/>
      <c r="N53" s="480"/>
      <c r="O53" s="481"/>
      <c r="P53" s="481"/>
      <c r="Q53" s="481"/>
      <c r="R53" s="481"/>
      <c r="S53" s="482"/>
    </row>
    <row r="54" spans="1:19" ht="15" customHeight="1" x14ac:dyDescent="0.25">
      <c r="A54" s="301" t="s">
        <v>64</v>
      </c>
      <c r="B54" s="656" t="s">
        <v>480</v>
      </c>
      <c r="C54" s="657"/>
      <c r="D54" s="657"/>
      <c r="E54" s="657"/>
      <c r="F54" s="657"/>
      <c r="G54" s="657"/>
      <c r="H54" s="657"/>
      <c r="I54" s="657"/>
      <c r="J54" s="657"/>
      <c r="K54" s="657"/>
      <c r="L54" s="657"/>
      <c r="M54" s="658"/>
      <c r="N54" s="659" t="s">
        <v>183</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t="s">
        <v>185</v>
      </c>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t="s">
        <v>186</v>
      </c>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t="s">
        <v>481</v>
      </c>
      <c r="C59" s="466"/>
      <c r="D59" s="466"/>
      <c r="E59" s="466"/>
      <c r="F59" s="466"/>
      <c r="G59" s="466"/>
      <c r="H59" s="466"/>
      <c r="I59" s="466"/>
      <c r="J59" s="466"/>
      <c r="K59" s="466"/>
      <c r="L59" s="466"/>
      <c r="M59" s="467"/>
      <c r="N59" s="474" t="s">
        <v>188</v>
      </c>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t="s">
        <v>347</v>
      </c>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t="s">
        <v>190</v>
      </c>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customHeight="1" x14ac:dyDescent="0.25">
      <c r="A64" s="302"/>
      <c r="B64" s="465" t="s">
        <v>482</v>
      </c>
      <c r="C64" s="466"/>
      <c r="D64" s="466"/>
      <c r="E64" s="466"/>
      <c r="F64" s="466"/>
      <c r="G64" s="466"/>
      <c r="H64" s="466"/>
      <c r="I64" s="466"/>
      <c r="J64" s="466"/>
      <c r="K64" s="466"/>
      <c r="L64" s="466"/>
      <c r="M64" s="467"/>
      <c r="N64" s="474" t="s">
        <v>188</v>
      </c>
      <c r="O64" s="475"/>
      <c r="P64" s="475"/>
      <c r="Q64" s="475"/>
      <c r="R64" s="475"/>
      <c r="S64" s="526"/>
    </row>
    <row r="65" spans="1:19" ht="15"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'Z2_ZZL-e'!G54</f>
        <v>375</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375</v>
      </c>
      <c r="H72" s="422"/>
      <c r="I72" s="423"/>
      <c r="J72" s="389"/>
      <c r="K72" s="431"/>
      <c r="L72" s="415" t="s">
        <v>100</v>
      </c>
      <c r="M72" s="416"/>
      <c r="N72" s="416"/>
      <c r="O72" s="416"/>
      <c r="P72" s="416"/>
      <c r="Q72" s="416"/>
      <c r="R72" s="416"/>
      <c r="S72" s="417"/>
    </row>
    <row r="73" spans="1:19" ht="15" customHeight="1" x14ac:dyDescent="0.25">
      <c r="A73" s="302"/>
      <c r="B73" s="391" t="s">
        <v>69</v>
      </c>
      <c r="C73" s="392"/>
      <c r="D73" s="392"/>
      <c r="E73" s="392"/>
      <c r="F73" s="393"/>
      <c r="G73" s="418"/>
      <c r="H73" s="419"/>
      <c r="I73" s="420"/>
      <c r="J73" s="389"/>
      <c r="K73" s="431"/>
      <c r="L73" s="415" t="s">
        <v>127</v>
      </c>
      <c r="M73" s="416"/>
      <c r="N73" s="416"/>
      <c r="O73" s="416"/>
      <c r="P73" s="416"/>
      <c r="Q73" s="416"/>
      <c r="R73" s="416"/>
      <c r="S73" s="417"/>
    </row>
    <row r="74" spans="1:19" ht="15" customHeight="1" x14ac:dyDescent="0.25">
      <c r="A74" s="302"/>
      <c r="B74" s="391" t="s">
        <v>70</v>
      </c>
      <c r="C74" s="392"/>
      <c r="D74" s="392"/>
      <c r="E74" s="392"/>
      <c r="F74" s="393"/>
      <c r="G74" s="418"/>
      <c r="H74" s="419"/>
      <c r="I74" s="420"/>
      <c r="J74" s="389"/>
      <c r="K74" s="431"/>
      <c r="L74" s="415" t="s">
        <v>93</v>
      </c>
      <c r="M74" s="416"/>
      <c r="N74" s="416"/>
      <c r="O74" s="416"/>
      <c r="P74" s="416"/>
      <c r="Q74" s="416"/>
      <c r="R74" s="416"/>
      <c r="S74" s="417"/>
    </row>
    <row r="75" spans="1:19" ht="15" customHeight="1" x14ac:dyDescent="0.25">
      <c r="A75" s="302"/>
      <c r="B75" s="391" t="s">
        <v>71</v>
      </c>
      <c r="C75" s="392"/>
      <c r="D75" s="392"/>
      <c r="E75" s="392"/>
      <c r="F75" s="393"/>
      <c r="G75" s="418">
        <f>'Z2_ZZL-e'!H54</f>
        <v>0</v>
      </c>
      <c r="H75" s="419"/>
      <c r="I75" s="420"/>
      <c r="J75" s="389"/>
      <c r="K75" s="431"/>
      <c r="L75" s="415"/>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v>375</v>
      </c>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286</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c r="M83" s="416"/>
      <c r="N83" s="416"/>
      <c r="O83" s="416"/>
      <c r="P83" s="416"/>
      <c r="Q83" s="416"/>
      <c r="R83" s="416"/>
      <c r="S83" s="417"/>
    </row>
    <row r="84" spans="1:19" ht="15" customHeight="1" x14ac:dyDescent="0.25">
      <c r="A84" s="302"/>
      <c r="B84" s="448" t="s">
        <v>80</v>
      </c>
      <c r="C84" s="449"/>
      <c r="D84" s="449"/>
      <c r="E84" s="449"/>
      <c r="F84" s="450"/>
      <c r="G84" s="445">
        <f>'Z2_ZZL-e'!J54</f>
        <v>0</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375</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'Z2_ZZL-e'!E54</f>
        <v>zal. bez oceny</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121</v>
      </c>
      <c r="C90" s="355"/>
      <c r="D90" s="355"/>
      <c r="E90" s="356"/>
      <c r="F90" s="357">
        <v>100</v>
      </c>
      <c r="G90" s="358"/>
      <c r="H90" s="358"/>
      <c r="I90" s="359"/>
      <c r="J90" s="332"/>
      <c r="K90" s="345"/>
      <c r="L90" s="336" t="s">
        <v>233</v>
      </c>
      <c r="M90" s="337"/>
      <c r="N90" s="337"/>
      <c r="O90" s="337"/>
      <c r="P90" s="337"/>
      <c r="Q90" s="337"/>
      <c r="R90" s="337"/>
      <c r="S90" s="338"/>
    </row>
    <row r="91" spans="1:19" ht="15" customHeight="1" x14ac:dyDescent="0.25">
      <c r="A91" s="328"/>
      <c r="B91" s="354"/>
      <c r="C91" s="355"/>
      <c r="D91" s="355"/>
      <c r="E91" s="356"/>
      <c r="F91" s="357"/>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91.25" customHeight="1" x14ac:dyDescent="0.25">
      <c r="A98" s="394"/>
      <c r="B98" s="363" t="s">
        <v>600</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39.950000000000003" customHeight="1" x14ac:dyDescent="0.25">
      <c r="A100" s="394"/>
      <c r="B100" s="363" t="s">
        <v>348</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30" customHeight="1" x14ac:dyDescent="0.25">
      <c r="A102" s="394"/>
      <c r="B102" s="363"/>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iPebNr3/Z9Q+bTulPpzVoLOK2ElRJjzUcMZQTA0QOf7iBbS6wvt2Wwzl2NdLQYmQy5oy2oEm0bIG+zLrr8S0sw==" saltValue="FvXD4WJHtP1xcsBgwBuY5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5BC75431-F1BD-411B-86AD-27A7B72803FA}">
      <formula1>PRAC_STUD</formula1>
    </dataValidation>
    <dataValidation type="list" allowBlank="1" showInputMessage="1" showErrorMessage="1" sqref="L72:L79" xr:uid="{029B893D-149A-47B5-9F17-1521A5E240CC}">
      <formula1>METODY</formula1>
    </dataValidation>
    <dataValidation type="list" allowBlank="1" showInputMessage="1" showErrorMessage="1" sqref="L7" xr:uid="{0EF5F76D-84C4-4769-AF25-A29CD7035563}">
      <formula1>STATUS</formula1>
    </dataValidation>
    <dataValidation type="list" allowBlank="1" showInputMessage="1" showErrorMessage="1" sqref="B90:E94" xr:uid="{71B98C7E-A89B-4D1B-AC91-555EF23AA9A3}">
      <formula1>ZAL</formula1>
    </dataValidation>
    <dataValidation type="list" allowBlank="1" showInputMessage="1" showErrorMessage="1" sqref="N14:S33" xr:uid="{E515FA7F-BCE7-4E3C-8E6F-1499AE75C088}">
      <formula1>KEW_Z2</formula1>
    </dataValidation>
    <dataValidation type="list" allowBlank="1" showInputMessage="1" showErrorMessage="1" sqref="N34:S53" xr:uid="{249A7473-C2AA-4607-AEB6-D4BB4219279D}">
      <formula1>KEU_Z2</formula1>
    </dataValidation>
    <dataValidation type="list" allowBlank="1" showInputMessage="1" showErrorMessage="1" sqref="N54:S68" xr:uid="{6899B8EA-393D-4D1F-8E96-828E8537ED42}">
      <formula1>KEK_Z2</formula1>
    </dataValidation>
  </dataValidations>
  <hyperlinks>
    <hyperlink ref="O13" r:id="rId1" xr:uid="{3727AE86-C2DA-485F-AB03-8EF7F9972A33}"/>
  </hyperlinks>
  <printOptions horizontalCentered="1"/>
  <pageMargins left="0.31496062992125984" right="0.31496062992125984" top="0.55118110236220474" bottom="0.15748031496062992" header="0.31496062992125984" footer="0.31496062992125984"/>
  <pageSetup paperSize="9" scale="45" fitToHeight="0" orientation="portrait" r:id="rId2"/>
  <headerFooter>
    <oddHeader>&amp;C&amp;"Century Gothic,Pogrubiony"&amp;12&amp;K05-048KARTA KURSU&amp;R&amp;G</oddHeader>
  </headerFooter>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564A-664C-4C74-8749-156BCDBA814B}">
  <sheetPr codeName="Arkusz60">
    <tabColor theme="7" tint="0.59999389629810485"/>
    <pageSetUpPr fitToPage="1"/>
  </sheetPr>
  <dimension ref="A1:S7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'Z2_ZZL-e'!B55</f>
        <v>Moduł Z2/14</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'Z2_ZZL-e'!C55</f>
        <v>Moduł dyplomowy (3)</v>
      </c>
      <c r="D4" s="197"/>
      <c r="E4" s="197"/>
      <c r="F4" s="197"/>
      <c r="G4" s="197"/>
      <c r="H4" s="197"/>
      <c r="I4" s="197"/>
      <c r="J4" s="198"/>
      <c r="K4" s="201" t="s">
        <v>41</v>
      </c>
      <c r="L4" s="201"/>
      <c r="M4" s="121">
        <f>'Z2_ZZL-e'!D55</f>
        <v>6</v>
      </c>
      <c r="N4" s="199" t="s">
        <v>42</v>
      </c>
      <c r="O4" s="200"/>
      <c r="P4" s="193" t="str">
        <f>'Z2_ZZL-e'!F55</f>
        <v>prof. A. Zelek</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287</v>
      </c>
      <c r="H6" s="114" t="s">
        <v>46</v>
      </c>
      <c r="I6" s="40">
        <v>3</v>
      </c>
      <c r="J6" s="7" t="s">
        <v>231</v>
      </c>
      <c r="K6" s="217" t="s">
        <v>47</v>
      </c>
      <c r="L6" s="217"/>
      <c r="M6" s="218" t="s">
        <v>48</v>
      </c>
      <c r="N6" s="218"/>
      <c r="O6" s="121" t="s">
        <v>49</v>
      </c>
      <c r="P6" s="219" t="s">
        <v>50</v>
      </c>
      <c r="Q6" s="220"/>
      <c r="R6" s="121">
        <f>'Z2_ZZL-e'!G55</f>
        <v>12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648" t="s">
        <v>599</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48.75" customHeight="1" thickBot="1" x14ac:dyDescent="0.3">
      <c r="A16" s="259" t="s">
        <v>570</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27.5" customHeight="1" thickBot="1" x14ac:dyDescent="0.3">
      <c r="A22" s="653" t="s">
        <v>571</v>
      </c>
      <c r="B22" s="654"/>
      <c r="C22" s="654"/>
      <c r="D22" s="654"/>
      <c r="E22" s="654"/>
      <c r="F22" s="654" t="s">
        <v>572</v>
      </c>
      <c r="G22" s="654"/>
      <c r="H22" s="654"/>
      <c r="I22" s="654"/>
      <c r="J22" s="654"/>
      <c r="K22" s="654"/>
      <c r="L22" s="654" t="s">
        <v>573</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'Z2_ZZL-e'!B55</f>
        <v>Moduł Z2/14</v>
      </c>
      <c r="C26" s="248"/>
      <c r="D26" s="33" t="str">
        <f>'Z2_ZZL-e'!B56</f>
        <v>Kurs 14.1.</v>
      </c>
      <c r="E26" s="68"/>
      <c r="F26" s="268"/>
      <c r="G26" s="269"/>
      <c r="H26" s="276"/>
      <c r="I26" s="277"/>
      <c r="J26" s="34"/>
      <c r="K26" s="284"/>
      <c r="L26" s="285"/>
      <c r="M26" s="284"/>
      <c r="N26" s="285"/>
      <c r="O26" s="286"/>
      <c r="P26" s="287"/>
      <c r="Q26" s="286"/>
      <c r="R26" s="288"/>
    </row>
    <row r="27" spans="1:19" s="69" customFormat="1" ht="59.25" customHeight="1" x14ac:dyDescent="0.25">
      <c r="A27" s="88" t="s">
        <v>56</v>
      </c>
      <c r="B27" s="529" t="str">
        <f>'Z2_ZZL-e'!C56</f>
        <v>Seminarium dyplomowe</v>
      </c>
      <c r="C27" s="530"/>
      <c r="D27" s="531"/>
      <c r="E27" s="532"/>
      <c r="F27" s="533"/>
      <c r="G27" s="534"/>
      <c r="H27" s="535"/>
      <c r="I27" s="536"/>
      <c r="J27" s="537"/>
      <c r="K27" s="538"/>
      <c r="L27" s="539"/>
      <c r="M27" s="539"/>
      <c r="N27" s="540"/>
      <c r="O27" s="541"/>
      <c r="P27" s="542"/>
      <c r="Q27" s="542"/>
      <c r="R27" s="543"/>
    </row>
    <row r="28" spans="1:19" s="69" customFormat="1" ht="30" customHeight="1" thickBot="1" x14ac:dyDescent="0.3">
      <c r="A28" s="39" t="s">
        <v>57</v>
      </c>
      <c r="B28" s="249">
        <f>'Z2_ZZL-e'!D56</f>
        <v>6</v>
      </c>
      <c r="C28" s="250"/>
      <c r="D28" s="251"/>
      <c r="E28" s="273"/>
      <c r="F28" s="274"/>
      <c r="G28" s="275"/>
      <c r="H28" s="281"/>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44"/>
      <c r="G29" s="130"/>
      <c r="H29" s="131"/>
      <c r="I29" s="142"/>
      <c r="J29" s="133"/>
      <c r="K29" s="134"/>
      <c r="L29" s="135"/>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x14ac:dyDescent="0.25"/>
    <row r="37" spans="2:17" s="69" customFormat="1" x14ac:dyDescent="0.25"/>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pans="1:18" s="69" customFormat="1" x14ac:dyDescent="0.25"/>
    <row r="66" spans="1:18" s="69" customFormat="1" x14ac:dyDescent="0.25"/>
    <row r="67" spans="1:18" s="69" customFormat="1" x14ac:dyDescent="0.25"/>
    <row r="68" spans="1:18" s="69" customFormat="1" x14ac:dyDescent="0.25"/>
    <row r="69" spans="1:18" s="69" customFormat="1" x14ac:dyDescent="0.25"/>
    <row r="70" spans="1:18" x14ac:dyDescent="0.25">
      <c r="A70" s="69"/>
      <c r="B70" s="69"/>
      <c r="C70" s="69"/>
      <c r="D70" s="69"/>
      <c r="E70" s="69"/>
      <c r="F70" s="69"/>
      <c r="G70" s="69"/>
      <c r="H70" s="69"/>
      <c r="I70" s="69"/>
      <c r="J70" s="69"/>
      <c r="K70" s="69"/>
      <c r="L70" s="69"/>
      <c r="M70" s="69"/>
      <c r="N70" s="69"/>
      <c r="O70" s="69"/>
      <c r="P70" s="69"/>
      <c r="Q70" s="69"/>
      <c r="R70" s="69"/>
    </row>
    <row r="71" spans="1:18" x14ac:dyDescent="0.25">
      <c r="A71" s="69"/>
      <c r="B71" s="69"/>
      <c r="C71" s="69"/>
      <c r="D71" s="69"/>
      <c r="E71" s="69"/>
      <c r="F71" s="69"/>
      <c r="G71" s="69"/>
      <c r="H71" s="69"/>
      <c r="I71" s="69"/>
      <c r="J71" s="69"/>
      <c r="K71" s="69"/>
      <c r="L71" s="69"/>
      <c r="M71" s="69"/>
      <c r="N71" s="69"/>
      <c r="O71" s="69"/>
      <c r="P71" s="69"/>
      <c r="Q71" s="69"/>
      <c r="R71" s="69"/>
    </row>
    <row r="72" spans="1:18" x14ac:dyDescent="0.25">
      <c r="A72" s="69"/>
      <c r="B72" s="69"/>
      <c r="C72" s="69"/>
      <c r="D72" s="69"/>
      <c r="E72" s="69"/>
      <c r="F72" s="69"/>
      <c r="G72" s="69"/>
      <c r="H72" s="69"/>
      <c r="I72" s="69"/>
      <c r="J72" s="69"/>
      <c r="K72" s="69"/>
      <c r="L72" s="69"/>
      <c r="M72" s="69"/>
      <c r="N72" s="69"/>
      <c r="O72" s="69"/>
      <c r="P72" s="69"/>
      <c r="Q72" s="69"/>
      <c r="R72" s="69"/>
    </row>
    <row r="73" spans="1:18" x14ac:dyDescent="0.25">
      <c r="A73" s="69"/>
      <c r="B73" s="69"/>
      <c r="C73" s="69"/>
      <c r="D73" s="69"/>
      <c r="E73" s="69"/>
      <c r="F73" s="69"/>
      <c r="G73" s="69"/>
      <c r="H73" s="69"/>
      <c r="I73" s="69"/>
      <c r="J73" s="69"/>
      <c r="K73" s="69"/>
      <c r="L73" s="69"/>
      <c r="M73" s="69"/>
      <c r="N73" s="69"/>
      <c r="O73" s="69"/>
      <c r="P73" s="69"/>
      <c r="Q73" s="69"/>
      <c r="R73" s="69"/>
    </row>
  </sheetData>
  <sheetProtection algorithmName="SHA-512" hashValue="xD99X5ergG4lG6K8eb/pZdm5b+yLcMUxQB5yQkF2XCXkQckz8IrVtG06+dsRkf6h+YnYDSHQ/oocjIapy3AKpg==" saltValue="8jcd3buEcLOJE6g+pgQpug=="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2E73FA75-7BB8-4C3B-B89C-1A4DA2ED049E}">
      <formula1>20</formula1>
      <formula2>1200</formula2>
    </dataValidation>
    <dataValidation type="list" allowBlank="1" showInputMessage="1" showErrorMessage="1" sqref="K6:L6" xr:uid="{2481663B-6294-424A-B46C-3EDEF96440F2}">
      <formula1>STATUS</formula1>
    </dataValidation>
  </dataValidations>
  <hyperlinks>
    <hyperlink ref="C29" r:id="rId1" xr:uid="{58DDD0A2-DE15-4FBC-A287-3E32DE0931C6}"/>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940A-F7A1-4817-ABE0-1EC06F70EEBF}">
  <sheetPr codeName="Arkusz6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'Z2_ZZL-e'!B55</f>
        <v>Moduł Z2/14</v>
      </c>
      <c r="B3" s="398"/>
      <c r="C3" s="398"/>
      <c r="D3" s="402" t="str">
        <f>'Z2_ZZL-e'!C55</f>
        <v>Moduł dyplomowy (3)</v>
      </c>
      <c r="E3" s="403"/>
      <c r="F3" s="403"/>
      <c r="G3" s="403"/>
      <c r="H3" s="403"/>
      <c r="I3" s="404"/>
      <c r="J3" s="3"/>
      <c r="K3" s="3"/>
      <c r="L3" s="4"/>
      <c r="M3" s="4"/>
      <c r="N3" s="4"/>
      <c r="O3" s="4"/>
      <c r="P3" s="4"/>
      <c r="Q3" s="4"/>
      <c r="R3" s="4"/>
    </row>
    <row r="4" spans="1:19" ht="18.75" thickBot="1" x14ac:dyDescent="0.3">
      <c r="A4" s="296" t="s">
        <v>55</v>
      </c>
      <c r="B4" s="296"/>
      <c r="C4" s="296"/>
      <c r="D4" s="399" t="str">
        <f>'Z2_ZZL-e'!B56</f>
        <v>Kurs 14.1.</v>
      </c>
      <c r="E4" s="400"/>
      <c r="F4" s="400"/>
      <c r="G4" s="400"/>
      <c r="H4" s="400"/>
      <c r="I4" s="401"/>
      <c r="J4" s="3"/>
      <c r="K4" s="3"/>
      <c r="L4" s="4"/>
      <c r="M4" s="4"/>
      <c r="N4" s="4"/>
      <c r="O4" s="4"/>
      <c r="P4" s="4"/>
      <c r="Q4" s="4"/>
      <c r="R4" s="4"/>
    </row>
    <row r="5" spans="1:19" ht="23.25" thickBot="1" x14ac:dyDescent="0.3">
      <c r="A5" s="297" t="s">
        <v>56</v>
      </c>
      <c r="B5" s="297"/>
      <c r="C5" s="297"/>
      <c r="D5" s="298" t="str">
        <f>'Z2_ZZL-e'!C56</f>
        <v>Seminarium dyplomowe</v>
      </c>
      <c r="E5" s="298"/>
      <c r="F5" s="298"/>
      <c r="G5" s="298"/>
      <c r="H5" s="298"/>
      <c r="I5" s="298"/>
      <c r="J5" s="298"/>
      <c r="K5" s="298"/>
      <c r="L5" s="299" t="s">
        <v>41</v>
      </c>
      <c r="M5" s="299"/>
      <c r="N5" s="74">
        <f>'Z2_ZZL-e'!D56</f>
        <v>6</v>
      </c>
      <c r="O5" s="299" t="s">
        <v>42</v>
      </c>
      <c r="P5" s="299"/>
      <c r="Q5" s="320" t="str">
        <f>'Z2_ZZL-e'!F55</f>
        <v>prof. A. Zelek</v>
      </c>
      <c r="R5" s="320"/>
      <c r="S5" s="32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(14)'!G6</f>
        <v>II</v>
      </c>
      <c r="H7" s="120" t="s">
        <v>46</v>
      </c>
      <c r="I7" s="40">
        <f>'M (14)'!I6</f>
        <v>3</v>
      </c>
      <c r="J7" s="219" t="s">
        <v>230</v>
      </c>
      <c r="K7" s="220"/>
      <c r="L7" s="406" t="s">
        <v>47</v>
      </c>
      <c r="M7" s="407"/>
      <c r="N7" s="7" t="s">
        <v>48</v>
      </c>
      <c r="O7" s="320" t="s">
        <v>49</v>
      </c>
      <c r="P7" s="320"/>
      <c r="Q7" s="321" t="s">
        <v>50</v>
      </c>
      <c r="R7" s="321"/>
      <c r="S7" s="75">
        <f>'Z2_ZZL-e'!G56</f>
        <v>12</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656" t="s">
        <v>463</v>
      </c>
      <c r="C14" s="657"/>
      <c r="D14" s="657"/>
      <c r="E14" s="657"/>
      <c r="F14" s="657"/>
      <c r="G14" s="657"/>
      <c r="H14" s="657"/>
      <c r="I14" s="657"/>
      <c r="J14" s="657"/>
      <c r="K14" s="657"/>
      <c r="L14" s="657"/>
      <c r="M14" s="658"/>
      <c r="N14" s="659" t="s">
        <v>161</v>
      </c>
      <c r="O14" s="660"/>
      <c r="P14" s="660"/>
      <c r="Q14" s="660"/>
      <c r="R14" s="660"/>
      <c r="S14" s="661"/>
    </row>
    <row r="15" spans="1:19" ht="15" customHeight="1" x14ac:dyDescent="0.25">
      <c r="A15" s="302"/>
      <c r="B15" s="468"/>
      <c r="C15" s="469"/>
      <c r="D15" s="469"/>
      <c r="E15" s="469"/>
      <c r="F15" s="469"/>
      <c r="G15" s="469"/>
      <c r="H15" s="469"/>
      <c r="I15" s="469"/>
      <c r="J15" s="469"/>
      <c r="K15" s="469"/>
      <c r="L15" s="469"/>
      <c r="M15" s="470"/>
      <c r="N15" s="477"/>
      <c r="O15" s="478"/>
      <c r="P15" s="478"/>
      <c r="Q15" s="478"/>
      <c r="R15" s="478"/>
      <c r="S15" s="479"/>
    </row>
    <row r="16" spans="1:19" ht="15" customHeight="1" x14ac:dyDescent="0.25">
      <c r="A16" s="302"/>
      <c r="B16" s="468"/>
      <c r="C16" s="469"/>
      <c r="D16" s="469"/>
      <c r="E16" s="469"/>
      <c r="F16" s="469"/>
      <c r="G16" s="469"/>
      <c r="H16" s="469"/>
      <c r="I16" s="469"/>
      <c r="J16" s="469"/>
      <c r="K16" s="469"/>
      <c r="L16" s="469"/>
      <c r="M16" s="470"/>
      <c r="N16" s="477"/>
      <c r="O16" s="478"/>
      <c r="P16" s="478"/>
      <c r="Q16" s="478"/>
      <c r="R16" s="478"/>
      <c r="S16" s="479"/>
    </row>
    <row r="17" spans="1:19" ht="15" customHeight="1" x14ac:dyDescent="0.25">
      <c r="A17" s="302"/>
      <c r="B17" s="468"/>
      <c r="C17" s="469"/>
      <c r="D17" s="469"/>
      <c r="E17" s="469"/>
      <c r="F17" s="469"/>
      <c r="G17" s="469"/>
      <c r="H17" s="469"/>
      <c r="I17" s="469"/>
      <c r="J17" s="469"/>
      <c r="K17" s="469"/>
      <c r="L17" s="469"/>
      <c r="M17" s="470"/>
      <c r="N17" s="477"/>
      <c r="O17" s="478"/>
      <c r="P17" s="478"/>
      <c r="Q17" s="478"/>
      <c r="R17" s="478"/>
      <c r="S17" s="479"/>
    </row>
    <row r="18" spans="1:19" ht="15" customHeight="1" x14ac:dyDescent="0.25">
      <c r="A18" s="302"/>
      <c r="B18" s="516"/>
      <c r="C18" s="517"/>
      <c r="D18" s="517"/>
      <c r="E18" s="517"/>
      <c r="F18" s="517"/>
      <c r="G18" s="517"/>
      <c r="H18" s="517"/>
      <c r="I18" s="517"/>
      <c r="J18" s="517"/>
      <c r="K18" s="517"/>
      <c r="L18" s="517"/>
      <c r="M18" s="518"/>
      <c r="N18" s="519"/>
      <c r="O18" s="520"/>
      <c r="P18" s="520"/>
      <c r="Q18" s="520"/>
      <c r="R18" s="520"/>
      <c r="S18" s="521"/>
    </row>
    <row r="19" spans="1:19" ht="15" customHeight="1" x14ac:dyDescent="0.25">
      <c r="A19" s="302"/>
      <c r="B19" s="465"/>
      <c r="C19" s="466"/>
      <c r="D19" s="466"/>
      <c r="E19" s="466"/>
      <c r="F19" s="466"/>
      <c r="G19" s="466"/>
      <c r="H19" s="466"/>
      <c r="I19" s="466"/>
      <c r="J19" s="466"/>
      <c r="K19" s="466"/>
      <c r="L19" s="466"/>
      <c r="M19" s="467"/>
      <c r="N19" s="474"/>
      <c r="O19" s="475"/>
      <c r="P19" s="475"/>
      <c r="Q19" s="475"/>
      <c r="R19" s="475"/>
      <c r="S19" s="476"/>
    </row>
    <row r="20" spans="1:19" ht="15" customHeight="1" x14ac:dyDescent="0.25">
      <c r="A20" s="302"/>
      <c r="B20" s="468"/>
      <c r="C20" s="469"/>
      <c r="D20" s="469"/>
      <c r="E20" s="469"/>
      <c r="F20" s="469"/>
      <c r="G20" s="469"/>
      <c r="H20" s="469"/>
      <c r="I20" s="469"/>
      <c r="J20" s="469"/>
      <c r="K20" s="469"/>
      <c r="L20" s="469"/>
      <c r="M20" s="470"/>
      <c r="N20" s="477"/>
      <c r="O20" s="478"/>
      <c r="P20" s="478"/>
      <c r="Q20" s="478"/>
      <c r="R20" s="478"/>
      <c r="S20" s="479"/>
    </row>
    <row r="21" spans="1:19" ht="15" customHeight="1" x14ac:dyDescent="0.25">
      <c r="A21" s="302"/>
      <c r="B21" s="468"/>
      <c r="C21" s="469"/>
      <c r="D21" s="469"/>
      <c r="E21" s="469"/>
      <c r="F21" s="469"/>
      <c r="G21" s="469"/>
      <c r="H21" s="469"/>
      <c r="I21" s="469"/>
      <c r="J21" s="469"/>
      <c r="K21" s="469"/>
      <c r="L21" s="469"/>
      <c r="M21" s="470"/>
      <c r="N21" s="477"/>
      <c r="O21" s="478"/>
      <c r="P21" s="478"/>
      <c r="Q21" s="478"/>
      <c r="R21" s="478"/>
      <c r="S21" s="479"/>
    </row>
    <row r="22" spans="1:19" ht="15" customHeight="1" x14ac:dyDescent="0.25">
      <c r="A22" s="302"/>
      <c r="B22" s="468"/>
      <c r="C22" s="469"/>
      <c r="D22" s="469"/>
      <c r="E22" s="469"/>
      <c r="F22" s="469"/>
      <c r="G22" s="469"/>
      <c r="H22" s="469"/>
      <c r="I22" s="469"/>
      <c r="J22" s="469"/>
      <c r="K22" s="469"/>
      <c r="L22" s="469"/>
      <c r="M22" s="470"/>
      <c r="N22" s="477"/>
      <c r="O22" s="478"/>
      <c r="P22" s="478"/>
      <c r="Q22" s="478"/>
      <c r="R22" s="478"/>
      <c r="S22" s="479"/>
    </row>
    <row r="23" spans="1:19" ht="15" customHeight="1" thickBot="1" x14ac:dyDescent="0.3">
      <c r="A23" s="302"/>
      <c r="B23" s="516"/>
      <c r="C23" s="517"/>
      <c r="D23" s="517"/>
      <c r="E23" s="517"/>
      <c r="F23" s="517"/>
      <c r="G23" s="517"/>
      <c r="H23" s="517"/>
      <c r="I23" s="517"/>
      <c r="J23" s="517"/>
      <c r="K23" s="517"/>
      <c r="L23" s="517"/>
      <c r="M23" s="518"/>
      <c r="N23" s="519"/>
      <c r="O23" s="520"/>
      <c r="P23" s="520"/>
      <c r="Q23" s="520"/>
      <c r="R23" s="520"/>
      <c r="S23" s="521"/>
    </row>
    <row r="24" spans="1:19" ht="15" hidden="1" customHeight="1" x14ac:dyDescent="0.25">
      <c r="A24" s="302"/>
      <c r="B24" s="465"/>
      <c r="C24" s="466"/>
      <c r="D24" s="466"/>
      <c r="E24" s="466"/>
      <c r="F24" s="466"/>
      <c r="G24" s="466"/>
      <c r="H24" s="466"/>
      <c r="I24" s="466"/>
      <c r="J24" s="466"/>
      <c r="K24" s="466"/>
      <c r="L24" s="466"/>
      <c r="M24" s="467"/>
      <c r="N24" s="474"/>
      <c r="O24" s="475"/>
      <c r="P24" s="475"/>
      <c r="Q24" s="475"/>
      <c r="R24" s="475"/>
      <c r="S24" s="476"/>
    </row>
    <row r="25" spans="1:19" ht="15" hidden="1" customHeight="1" x14ac:dyDescent="0.25">
      <c r="A25" s="302"/>
      <c r="B25" s="468"/>
      <c r="C25" s="469"/>
      <c r="D25" s="469"/>
      <c r="E25" s="469"/>
      <c r="F25" s="469"/>
      <c r="G25" s="469"/>
      <c r="H25" s="469"/>
      <c r="I25" s="469"/>
      <c r="J25" s="469"/>
      <c r="K25" s="469"/>
      <c r="L25" s="469"/>
      <c r="M25" s="470"/>
      <c r="N25" s="477"/>
      <c r="O25" s="478"/>
      <c r="P25" s="478"/>
      <c r="Q25" s="478"/>
      <c r="R25" s="478"/>
      <c r="S25" s="479"/>
    </row>
    <row r="26" spans="1:19" ht="15" hidden="1"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hidden="1"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hidden="1"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656" t="s">
        <v>609</v>
      </c>
      <c r="C34" s="657"/>
      <c r="D34" s="657"/>
      <c r="E34" s="657"/>
      <c r="F34" s="657"/>
      <c r="G34" s="657"/>
      <c r="H34" s="657"/>
      <c r="I34" s="657"/>
      <c r="J34" s="657"/>
      <c r="K34" s="657"/>
      <c r="L34" s="657"/>
      <c r="M34" s="658"/>
      <c r="N34" s="659" t="s">
        <v>182</v>
      </c>
      <c r="O34" s="660"/>
      <c r="P34" s="660"/>
      <c r="Q34" s="660"/>
      <c r="R34" s="660"/>
      <c r="S34" s="661"/>
    </row>
    <row r="35" spans="1:19" ht="15" customHeight="1" x14ac:dyDescent="0.25">
      <c r="A35" s="308"/>
      <c r="B35" s="468"/>
      <c r="C35" s="469"/>
      <c r="D35" s="469"/>
      <c r="E35" s="469"/>
      <c r="F35" s="469"/>
      <c r="G35" s="469"/>
      <c r="H35" s="469"/>
      <c r="I35" s="469"/>
      <c r="J35" s="469"/>
      <c r="K35" s="469"/>
      <c r="L35" s="469"/>
      <c r="M35" s="470"/>
      <c r="N35" s="477"/>
      <c r="O35" s="478"/>
      <c r="P35" s="478"/>
      <c r="Q35" s="478"/>
      <c r="R35" s="478"/>
      <c r="S35" s="479"/>
    </row>
    <row r="36" spans="1:19" ht="15" customHeight="1" x14ac:dyDescent="0.25">
      <c r="A36" s="308"/>
      <c r="B36" s="468"/>
      <c r="C36" s="469"/>
      <c r="D36" s="469"/>
      <c r="E36" s="469"/>
      <c r="F36" s="469"/>
      <c r="G36" s="469"/>
      <c r="H36" s="469"/>
      <c r="I36" s="469"/>
      <c r="J36" s="469"/>
      <c r="K36" s="469"/>
      <c r="L36" s="469"/>
      <c r="M36" s="470"/>
      <c r="N36" s="477"/>
      <c r="O36" s="478"/>
      <c r="P36" s="478"/>
      <c r="Q36" s="478"/>
      <c r="R36" s="478"/>
      <c r="S36" s="479"/>
    </row>
    <row r="37" spans="1:19" ht="15" customHeight="1" x14ac:dyDescent="0.25">
      <c r="A37" s="308"/>
      <c r="B37" s="468"/>
      <c r="C37" s="469"/>
      <c r="D37" s="469"/>
      <c r="E37" s="469"/>
      <c r="F37" s="469"/>
      <c r="G37" s="469"/>
      <c r="H37" s="469"/>
      <c r="I37" s="469"/>
      <c r="J37" s="469"/>
      <c r="K37" s="469"/>
      <c r="L37" s="469"/>
      <c r="M37" s="470"/>
      <c r="N37" s="477"/>
      <c r="O37" s="478"/>
      <c r="P37" s="478"/>
      <c r="Q37" s="478"/>
      <c r="R37" s="478"/>
      <c r="S37" s="479"/>
    </row>
    <row r="38" spans="1:19" ht="15" customHeight="1" x14ac:dyDescent="0.25">
      <c r="A38" s="308"/>
      <c r="B38" s="516"/>
      <c r="C38" s="517"/>
      <c r="D38" s="517"/>
      <c r="E38" s="517"/>
      <c r="F38" s="517"/>
      <c r="G38" s="517"/>
      <c r="H38" s="517"/>
      <c r="I38" s="517"/>
      <c r="J38" s="517"/>
      <c r="K38" s="517"/>
      <c r="L38" s="517"/>
      <c r="M38" s="518"/>
      <c r="N38" s="519"/>
      <c r="O38" s="520"/>
      <c r="P38" s="520"/>
      <c r="Q38" s="520"/>
      <c r="R38" s="520"/>
      <c r="S38" s="521"/>
    </row>
    <row r="39" spans="1:19" ht="15" customHeight="1" x14ac:dyDescent="0.25">
      <c r="A39" s="308"/>
      <c r="B39" s="465"/>
      <c r="C39" s="466"/>
      <c r="D39" s="466"/>
      <c r="E39" s="466"/>
      <c r="F39" s="466"/>
      <c r="G39" s="466"/>
      <c r="H39" s="466"/>
      <c r="I39" s="466"/>
      <c r="J39" s="466"/>
      <c r="K39" s="466"/>
      <c r="L39" s="466"/>
      <c r="M39" s="467"/>
      <c r="N39" s="474"/>
      <c r="O39" s="475"/>
      <c r="P39" s="475"/>
      <c r="Q39" s="475"/>
      <c r="R39" s="475"/>
      <c r="S39" s="476"/>
    </row>
    <row r="40" spans="1:19" ht="15" customHeight="1" x14ac:dyDescent="0.25">
      <c r="A40" s="308"/>
      <c r="B40" s="468"/>
      <c r="C40" s="469"/>
      <c r="D40" s="469"/>
      <c r="E40" s="469"/>
      <c r="F40" s="469"/>
      <c r="G40" s="469"/>
      <c r="H40" s="469"/>
      <c r="I40" s="469"/>
      <c r="J40" s="469"/>
      <c r="K40" s="469"/>
      <c r="L40" s="469"/>
      <c r="M40" s="470"/>
      <c r="N40" s="477"/>
      <c r="O40" s="478"/>
      <c r="P40" s="478"/>
      <c r="Q40" s="478"/>
      <c r="R40" s="478"/>
      <c r="S40" s="479"/>
    </row>
    <row r="41" spans="1:19" ht="15" customHeight="1" x14ac:dyDescent="0.25">
      <c r="A41" s="308"/>
      <c r="B41" s="468"/>
      <c r="C41" s="469"/>
      <c r="D41" s="469"/>
      <c r="E41" s="469"/>
      <c r="F41" s="469"/>
      <c r="G41" s="469"/>
      <c r="H41" s="469"/>
      <c r="I41" s="469"/>
      <c r="J41" s="469"/>
      <c r="K41" s="469"/>
      <c r="L41" s="469"/>
      <c r="M41" s="470"/>
      <c r="N41" s="477"/>
      <c r="O41" s="478"/>
      <c r="P41" s="478"/>
      <c r="Q41" s="478"/>
      <c r="R41" s="478"/>
      <c r="S41" s="479"/>
    </row>
    <row r="42" spans="1:19" ht="15" customHeight="1" x14ac:dyDescent="0.25">
      <c r="A42" s="308"/>
      <c r="B42" s="468"/>
      <c r="C42" s="469"/>
      <c r="D42" s="469"/>
      <c r="E42" s="469"/>
      <c r="F42" s="469"/>
      <c r="G42" s="469"/>
      <c r="H42" s="469"/>
      <c r="I42" s="469"/>
      <c r="J42" s="469"/>
      <c r="K42" s="469"/>
      <c r="L42" s="469"/>
      <c r="M42" s="470"/>
      <c r="N42" s="477"/>
      <c r="O42" s="478"/>
      <c r="P42" s="478"/>
      <c r="Q42" s="478"/>
      <c r="R42" s="478"/>
      <c r="S42" s="479"/>
    </row>
    <row r="43" spans="1:19" ht="15" customHeight="1" thickBot="1" x14ac:dyDescent="0.3">
      <c r="A43" s="308"/>
      <c r="B43" s="516"/>
      <c r="C43" s="517"/>
      <c r="D43" s="517"/>
      <c r="E43" s="517"/>
      <c r="F43" s="517"/>
      <c r="G43" s="517"/>
      <c r="H43" s="517"/>
      <c r="I43" s="517"/>
      <c r="J43" s="517"/>
      <c r="K43" s="517"/>
      <c r="L43" s="517"/>
      <c r="M43" s="518"/>
      <c r="N43" s="519"/>
      <c r="O43" s="520"/>
      <c r="P43" s="520"/>
      <c r="Q43" s="520"/>
      <c r="R43" s="520"/>
      <c r="S43" s="521"/>
    </row>
    <row r="44" spans="1:19" ht="15" hidden="1" customHeight="1" x14ac:dyDescent="0.25">
      <c r="A44" s="308"/>
      <c r="B44" s="465"/>
      <c r="C44" s="466"/>
      <c r="D44" s="466"/>
      <c r="E44" s="466"/>
      <c r="F44" s="466"/>
      <c r="G44" s="466"/>
      <c r="H44" s="466"/>
      <c r="I44" s="466"/>
      <c r="J44" s="466"/>
      <c r="K44" s="466"/>
      <c r="L44" s="466"/>
      <c r="M44" s="467"/>
      <c r="N44" s="474"/>
      <c r="O44" s="475"/>
      <c r="P44" s="475"/>
      <c r="Q44" s="475"/>
      <c r="R44" s="475"/>
      <c r="S44" s="476"/>
    </row>
    <row r="45" spans="1:19" ht="15" hidden="1" customHeight="1" x14ac:dyDescent="0.25">
      <c r="A45" s="308"/>
      <c r="B45" s="468"/>
      <c r="C45" s="469"/>
      <c r="D45" s="469"/>
      <c r="E45" s="469"/>
      <c r="F45" s="469"/>
      <c r="G45" s="469"/>
      <c r="H45" s="469"/>
      <c r="I45" s="469"/>
      <c r="J45" s="469"/>
      <c r="K45" s="469"/>
      <c r="L45" s="469"/>
      <c r="M45" s="470"/>
      <c r="N45" s="477"/>
      <c r="O45" s="478"/>
      <c r="P45" s="478"/>
      <c r="Q45" s="478"/>
      <c r="R45" s="478"/>
      <c r="S45" s="479"/>
    </row>
    <row r="46" spans="1:19" ht="15" hidden="1" customHeight="1" x14ac:dyDescent="0.25">
      <c r="A46" s="308"/>
      <c r="B46" s="468"/>
      <c r="C46" s="469"/>
      <c r="D46" s="469"/>
      <c r="E46" s="469"/>
      <c r="F46" s="469"/>
      <c r="G46" s="469"/>
      <c r="H46" s="469"/>
      <c r="I46" s="469"/>
      <c r="J46" s="469"/>
      <c r="K46" s="469"/>
      <c r="L46" s="469"/>
      <c r="M46" s="470"/>
      <c r="N46" s="477"/>
      <c r="O46" s="478"/>
      <c r="P46" s="478"/>
      <c r="Q46" s="478"/>
      <c r="R46" s="478"/>
      <c r="S46" s="479"/>
    </row>
    <row r="47" spans="1:19" ht="15" hidden="1"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hidden="1"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525" t="s">
        <v>506</v>
      </c>
      <c r="B54" s="656" t="s">
        <v>465</v>
      </c>
      <c r="C54" s="657"/>
      <c r="D54" s="657"/>
      <c r="E54" s="657"/>
      <c r="F54" s="657"/>
      <c r="G54" s="657"/>
      <c r="H54" s="657"/>
      <c r="I54" s="657"/>
      <c r="J54" s="657"/>
      <c r="K54" s="657"/>
      <c r="L54" s="657"/>
      <c r="M54" s="658"/>
      <c r="N54" s="659" t="s">
        <v>185</v>
      </c>
      <c r="O54" s="660"/>
      <c r="P54" s="660"/>
      <c r="Q54" s="660"/>
      <c r="R54" s="660"/>
      <c r="S54" s="662"/>
    </row>
    <row r="55" spans="1:19" ht="15" customHeight="1" x14ac:dyDescent="0.25">
      <c r="A55" s="302"/>
      <c r="B55" s="468"/>
      <c r="C55" s="469"/>
      <c r="D55" s="469"/>
      <c r="E55" s="469"/>
      <c r="F55" s="469"/>
      <c r="G55" s="469"/>
      <c r="H55" s="469"/>
      <c r="I55" s="469"/>
      <c r="J55" s="469"/>
      <c r="K55" s="469"/>
      <c r="L55" s="469"/>
      <c r="M55" s="470"/>
      <c r="N55" s="477" t="s">
        <v>183</v>
      </c>
      <c r="O55" s="478"/>
      <c r="P55" s="478"/>
      <c r="Q55" s="478"/>
      <c r="R55" s="478"/>
      <c r="S55" s="527"/>
    </row>
    <row r="56" spans="1:19" ht="15" customHeight="1" x14ac:dyDescent="0.25">
      <c r="A56" s="302"/>
      <c r="B56" s="468"/>
      <c r="C56" s="469"/>
      <c r="D56" s="469"/>
      <c r="E56" s="469"/>
      <c r="F56" s="469"/>
      <c r="G56" s="469"/>
      <c r="H56" s="469"/>
      <c r="I56" s="469"/>
      <c r="J56" s="469"/>
      <c r="K56" s="469"/>
      <c r="L56" s="469"/>
      <c r="M56" s="470"/>
      <c r="N56" s="477"/>
      <c r="O56" s="478"/>
      <c r="P56" s="478"/>
      <c r="Q56" s="478"/>
      <c r="R56" s="478"/>
      <c r="S56" s="527"/>
    </row>
    <row r="57" spans="1:19" ht="15" customHeight="1" x14ac:dyDescent="0.25">
      <c r="A57" s="302"/>
      <c r="B57" s="468"/>
      <c r="C57" s="469"/>
      <c r="D57" s="469"/>
      <c r="E57" s="469"/>
      <c r="F57" s="469"/>
      <c r="G57" s="469"/>
      <c r="H57" s="469"/>
      <c r="I57" s="469"/>
      <c r="J57" s="469"/>
      <c r="K57" s="469"/>
      <c r="L57" s="469"/>
      <c r="M57" s="470"/>
      <c r="N57" s="477"/>
      <c r="O57" s="478"/>
      <c r="P57" s="478"/>
      <c r="Q57" s="478"/>
      <c r="R57" s="478"/>
      <c r="S57" s="527"/>
    </row>
    <row r="58" spans="1:19" ht="15" customHeight="1" x14ac:dyDescent="0.25">
      <c r="A58" s="302"/>
      <c r="B58" s="516"/>
      <c r="C58" s="517"/>
      <c r="D58" s="517"/>
      <c r="E58" s="517"/>
      <c r="F58" s="517"/>
      <c r="G58" s="517"/>
      <c r="H58" s="517"/>
      <c r="I58" s="517"/>
      <c r="J58" s="517"/>
      <c r="K58" s="517"/>
      <c r="L58" s="517"/>
      <c r="M58" s="518"/>
      <c r="N58" s="519"/>
      <c r="O58" s="520"/>
      <c r="P58" s="520"/>
      <c r="Q58" s="520"/>
      <c r="R58" s="520"/>
      <c r="S58" s="663"/>
    </row>
    <row r="59" spans="1:19" ht="15" customHeight="1" x14ac:dyDescent="0.25">
      <c r="A59" s="302"/>
      <c r="B59" s="465"/>
      <c r="C59" s="466"/>
      <c r="D59" s="466"/>
      <c r="E59" s="466"/>
      <c r="F59" s="466"/>
      <c r="G59" s="466"/>
      <c r="H59" s="466"/>
      <c r="I59" s="466"/>
      <c r="J59" s="466"/>
      <c r="K59" s="466"/>
      <c r="L59" s="466"/>
      <c r="M59" s="467"/>
      <c r="N59" s="474"/>
      <c r="O59" s="475"/>
      <c r="P59" s="475"/>
      <c r="Q59" s="475"/>
      <c r="R59" s="475"/>
      <c r="S59" s="526"/>
    </row>
    <row r="60" spans="1:19" ht="15" customHeight="1" x14ac:dyDescent="0.25">
      <c r="A60" s="302"/>
      <c r="B60" s="468"/>
      <c r="C60" s="469"/>
      <c r="D60" s="469"/>
      <c r="E60" s="469"/>
      <c r="F60" s="469"/>
      <c r="G60" s="469"/>
      <c r="H60" s="469"/>
      <c r="I60" s="469"/>
      <c r="J60" s="469"/>
      <c r="K60" s="469"/>
      <c r="L60" s="469"/>
      <c r="M60" s="470"/>
      <c r="N60" s="477"/>
      <c r="O60" s="478"/>
      <c r="P60" s="478"/>
      <c r="Q60" s="478"/>
      <c r="R60" s="478"/>
      <c r="S60" s="527"/>
    </row>
    <row r="61" spans="1:19" ht="15" customHeight="1" x14ac:dyDescent="0.25">
      <c r="A61" s="302"/>
      <c r="B61" s="468"/>
      <c r="C61" s="469"/>
      <c r="D61" s="469"/>
      <c r="E61" s="469"/>
      <c r="F61" s="469"/>
      <c r="G61" s="469"/>
      <c r="H61" s="469"/>
      <c r="I61" s="469"/>
      <c r="J61" s="469"/>
      <c r="K61" s="469"/>
      <c r="L61" s="469"/>
      <c r="M61" s="470"/>
      <c r="N61" s="477"/>
      <c r="O61" s="478"/>
      <c r="P61" s="478"/>
      <c r="Q61" s="478"/>
      <c r="R61" s="478"/>
      <c r="S61" s="527"/>
    </row>
    <row r="62" spans="1:19" ht="15" customHeight="1" x14ac:dyDescent="0.25">
      <c r="A62" s="302"/>
      <c r="B62" s="468"/>
      <c r="C62" s="469"/>
      <c r="D62" s="469"/>
      <c r="E62" s="469"/>
      <c r="F62" s="469"/>
      <c r="G62" s="469"/>
      <c r="H62" s="469"/>
      <c r="I62" s="469"/>
      <c r="J62" s="469"/>
      <c r="K62" s="469"/>
      <c r="L62" s="469"/>
      <c r="M62" s="470"/>
      <c r="N62" s="477"/>
      <c r="O62" s="478"/>
      <c r="P62" s="478"/>
      <c r="Q62" s="478"/>
      <c r="R62" s="478"/>
      <c r="S62" s="527"/>
    </row>
    <row r="63" spans="1:19" ht="15" customHeight="1" x14ac:dyDescent="0.25">
      <c r="A63" s="302"/>
      <c r="B63" s="516"/>
      <c r="C63" s="517"/>
      <c r="D63" s="517"/>
      <c r="E63" s="517"/>
      <c r="F63" s="517"/>
      <c r="G63" s="517"/>
      <c r="H63" s="517"/>
      <c r="I63" s="517"/>
      <c r="J63" s="517"/>
      <c r="K63" s="517"/>
      <c r="L63" s="517"/>
      <c r="M63" s="518"/>
      <c r="N63" s="519"/>
      <c r="O63" s="520"/>
      <c r="P63" s="520"/>
      <c r="Q63" s="520"/>
      <c r="R63" s="520"/>
      <c r="S63" s="663"/>
    </row>
    <row r="64" spans="1:19" ht="15" hidden="1" customHeight="1" x14ac:dyDescent="0.25">
      <c r="A64" s="302"/>
      <c r="B64" s="465"/>
      <c r="C64" s="466"/>
      <c r="D64" s="466"/>
      <c r="E64" s="466"/>
      <c r="F64" s="466"/>
      <c r="G64" s="466"/>
      <c r="H64" s="466"/>
      <c r="I64" s="466"/>
      <c r="J64" s="466"/>
      <c r="K64" s="466"/>
      <c r="L64" s="466"/>
      <c r="M64" s="467"/>
      <c r="N64" s="474"/>
      <c r="O64" s="475"/>
      <c r="P64" s="475"/>
      <c r="Q64" s="475"/>
      <c r="R64" s="475"/>
      <c r="S64" s="526"/>
    </row>
    <row r="65" spans="1:19" ht="15" hidden="1"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hidden="1"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hidden="1"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hidden="1"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'Z2_ZZL-e'!G56</f>
        <v>12</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12</v>
      </c>
      <c r="H72" s="422"/>
      <c r="I72" s="423"/>
      <c r="J72" s="389"/>
      <c r="K72" s="431"/>
      <c r="L72" s="415" t="s">
        <v>106</v>
      </c>
      <c r="M72" s="416"/>
      <c r="N72" s="416"/>
      <c r="O72" s="416"/>
      <c r="P72" s="416"/>
      <c r="Q72" s="416"/>
      <c r="R72" s="416"/>
      <c r="S72" s="417"/>
    </row>
    <row r="73" spans="1:19" ht="15" customHeight="1" x14ac:dyDescent="0.25">
      <c r="A73" s="302"/>
      <c r="B73" s="391" t="s">
        <v>69</v>
      </c>
      <c r="C73" s="392"/>
      <c r="D73" s="392"/>
      <c r="E73" s="392"/>
      <c r="F73" s="393"/>
      <c r="G73" s="418"/>
      <c r="H73" s="419"/>
      <c r="I73" s="420"/>
      <c r="J73" s="389"/>
      <c r="K73" s="431"/>
      <c r="L73" s="415"/>
      <c r="M73" s="416"/>
      <c r="N73" s="416"/>
      <c r="O73" s="416"/>
      <c r="P73" s="416"/>
      <c r="Q73" s="416"/>
      <c r="R73" s="416"/>
      <c r="S73" s="417"/>
    </row>
    <row r="74" spans="1:19" ht="15" customHeight="1" x14ac:dyDescent="0.25">
      <c r="A74" s="302"/>
      <c r="B74" s="391" t="s">
        <v>70</v>
      </c>
      <c r="C74" s="392"/>
      <c r="D74" s="392"/>
      <c r="E74" s="392"/>
      <c r="F74" s="393"/>
      <c r="G74" s="418"/>
      <c r="H74" s="419"/>
      <c r="I74" s="420"/>
      <c r="J74" s="389"/>
      <c r="K74" s="431"/>
      <c r="L74" s="415"/>
      <c r="M74" s="416"/>
      <c r="N74" s="416"/>
      <c r="O74" s="416"/>
      <c r="P74" s="416"/>
      <c r="Q74" s="416"/>
      <c r="R74" s="416"/>
      <c r="S74" s="417"/>
    </row>
    <row r="75" spans="1:19" ht="15" customHeight="1" x14ac:dyDescent="0.25">
      <c r="A75" s="302"/>
      <c r="B75" s="391" t="s">
        <v>71</v>
      </c>
      <c r="C75" s="392"/>
      <c r="D75" s="392"/>
      <c r="E75" s="392"/>
      <c r="F75" s="393"/>
      <c r="G75" s="418">
        <v>4</v>
      </c>
      <c r="H75" s="419"/>
      <c r="I75" s="420"/>
      <c r="J75" s="389"/>
      <c r="K75" s="431"/>
      <c r="L75" s="415"/>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c r="M76" s="416"/>
      <c r="N76" s="416"/>
      <c r="O76" s="416"/>
      <c r="P76" s="416"/>
      <c r="Q76" s="416"/>
      <c r="R76" s="416"/>
      <c r="S76" s="417"/>
    </row>
    <row r="77" spans="1:19" ht="15" customHeight="1" x14ac:dyDescent="0.25">
      <c r="A77" s="302"/>
      <c r="B77" s="391" t="s">
        <v>73</v>
      </c>
      <c r="C77" s="392"/>
      <c r="D77" s="392"/>
      <c r="E77" s="392"/>
      <c r="F77" s="393"/>
      <c r="G77" s="418">
        <v>4</v>
      </c>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v>4</v>
      </c>
      <c r="H81" s="419"/>
      <c r="I81" s="420"/>
      <c r="J81" s="389"/>
      <c r="K81" s="431"/>
      <c r="L81" s="415" t="s">
        <v>96</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99</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108</v>
      </c>
      <c r="M83" s="416"/>
      <c r="N83" s="416"/>
      <c r="O83" s="416"/>
      <c r="P83" s="416"/>
      <c r="Q83" s="416"/>
      <c r="R83" s="416"/>
      <c r="S83" s="417"/>
    </row>
    <row r="84" spans="1:19" ht="15" customHeight="1" x14ac:dyDescent="0.25">
      <c r="A84" s="302"/>
      <c r="B84" s="448" t="s">
        <v>80</v>
      </c>
      <c r="C84" s="449"/>
      <c r="D84" s="449"/>
      <c r="E84" s="449"/>
      <c r="F84" s="450"/>
      <c r="G84" s="445">
        <f>'Z2_ZZL-e'!J56</f>
        <v>138</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150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'Z2_ZZL-e'!E56</f>
        <v>zal. bez oceny</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137</v>
      </c>
      <c r="C90" s="355"/>
      <c r="D90" s="355"/>
      <c r="E90" s="356"/>
      <c r="F90" s="357">
        <v>100</v>
      </c>
      <c r="G90" s="358"/>
      <c r="H90" s="358"/>
      <c r="I90" s="359"/>
      <c r="J90" s="332"/>
      <c r="K90" s="345"/>
      <c r="L90" s="336" t="s">
        <v>233</v>
      </c>
      <c r="M90" s="337"/>
      <c r="N90" s="337"/>
      <c r="O90" s="337"/>
      <c r="P90" s="337"/>
      <c r="Q90" s="337"/>
      <c r="R90" s="337"/>
      <c r="S90" s="338"/>
    </row>
    <row r="91" spans="1:19" ht="15" customHeight="1" x14ac:dyDescent="0.25">
      <c r="A91" s="328"/>
      <c r="B91" s="354"/>
      <c r="C91" s="355"/>
      <c r="D91" s="355"/>
      <c r="E91" s="356"/>
      <c r="F91" s="357"/>
      <c r="G91" s="358"/>
      <c r="H91" s="358"/>
      <c r="I91" s="359"/>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07.25" customHeight="1" x14ac:dyDescent="0.25">
      <c r="A98" s="394"/>
      <c r="B98" s="363" t="s">
        <v>610</v>
      </c>
      <c r="C98" s="363"/>
      <c r="D98" s="363"/>
      <c r="E98" s="363"/>
      <c r="F98" s="363"/>
      <c r="G98" s="363"/>
      <c r="H98" s="363"/>
      <c r="I98" s="363"/>
      <c r="J98" s="363"/>
      <c r="K98" s="363"/>
      <c r="L98" s="363"/>
      <c r="M98" s="363"/>
      <c r="N98" s="363"/>
      <c r="O98" s="363"/>
      <c r="P98" s="363"/>
      <c r="Q98" s="363"/>
      <c r="R98" s="363"/>
      <c r="S98" s="364"/>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30" customHeight="1" x14ac:dyDescent="0.25">
      <c r="A100" s="394"/>
      <c r="B100" s="363" t="s">
        <v>344</v>
      </c>
      <c r="C100" s="363"/>
      <c r="D100" s="363"/>
      <c r="E100" s="363"/>
      <c r="F100" s="363"/>
      <c r="G100" s="363"/>
      <c r="H100" s="363"/>
      <c r="I100" s="363"/>
      <c r="J100" s="363"/>
      <c r="K100" s="363"/>
      <c r="L100" s="363"/>
      <c r="M100" s="363"/>
      <c r="N100" s="363"/>
      <c r="O100" s="363"/>
      <c r="P100" s="363"/>
      <c r="Q100" s="363"/>
      <c r="R100" s="363"/>
      <c r="S100" s="364"/>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30" customHeight="1" x14ac:dyDescent="0.25">
      <c r="A102" s="394"/>
      <c r="B102" s="363" t="s">
        <v>344</v>
      </c>
      <c r="C102" s="363"/>
      <c r="D102" s="363"/>
      <c r="E102" s="363"/>
      <c r="F102" s="363"/>
      <c r="G102" s="363"/>
      <c r="H102" s="363"/>
      <c r="I102" s="363"/>
      <c r="J102" s="363"/>
      <c r="K102" s="363"/>
      <c r="L102" s="363"/>
      <c r="M102" s="363"/>
      <c r="N102" s="363"/>
      <c r="O102" s="363"/>
      <c r="P102" s="363"/>
      <c r="Q102" s="363"/>
      <c r="R102" s="363"/>
      <c r="S102" s="364"/>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Ts+XSRBTf0z7jADcotlqvoJLgWBVMimYy3Y91jXy4O01zmqhvJQQ7fdIHKXQ1jbspVKiaubEUFGynlkLLaQ91A==" saltValue="u5DwAxmb4wz3fdz54tnqh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9B27C61A-8332-4F7B-BB00-98E96BB73395}">
      <formula1>PRAC_STUD</formula1>
    </dataValidation>
    <dataValidation type="list" allowBlank="1" showInputMessage="1" showErrorMessage="1" sqref="L72:L79" xr:uid="{0F12AE4C-DD40-40CC-A40D-091CAF5624A8}">
      <formula1>METODY</formula1>
    </dataValidation>
    <dataValidation type="list" allowBlank="1" showInputMessage="1" showErrorMessage="1" sqref="L7" xr:uid="{76540C25-61F0-4ED0-8CEC-D754EC6C282C}">
      <formula1>STATUS</formula1>
    </dataValidation>
    <dataValidation type="list" allowBlank="1" showInputMessage="1" showErrorMessage="1" sqref="B90:E94" xr:uid="{276A8405-A8F3-4010-8C38-479E10F47DB1}">
      <formula1>ZAL</formula1>
    </dataValidation>
    <dataValidation type="list" allowBlank="1" showInputMessage="1" showErrorMessage="1" sqref="N14:S33" xr:uid="{27D04224-9A88-4F5C-8053-69A90A29B44C}">
      <formula1>KEW_Z2</formula1>
    </dataValidation>
    <dataValidation type="list" allowBlank="1" showInputMessage="1" showErrorMessage="1" sqref="N34:S53" xr:uid="{7965C8C5-9B30-4E70-8A11-860DFA7C5CE4}">
      <formula1>KEU_Z2</formula1>
    </dataValidation>
    <dataValidation type="list" allowBlank="1" showInputMessage="1" showErrorMessage="1" sqref="N54:S68" xr:uid="{1338F50A-E507-4260-9C46-3E4A59F4D576}">
      <formula1>KEK_Z2</formula1>
    </dataValidation>
  </dataValidations>
  <hyperlinks>
    <hyperlink ref="O13" r:id="rId1" xr:uid="{1826CD7A-FC22-42B4-840A-E41D704F00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47E3-69DC-4102-A009-8A988683C010}">
  <sheetPr codeName="Arkusz4"/>
  <dimension ref="A1:P57"/>
  <sheetViews>
    <sheetView topLeftCell="A28" zoomScale="55" zoomScaleNormal="55" workbookViewId="0">
      <selection activeCell="C32" sqref="C32"/>
    </sheetView>
  </sheetViews>
  <sheetFormatPr defaultColWidth="9.140625" defaultRowHeight="15" x14ac:dyDescent="0.25"/>
  <cols>
    <col min="1" max="1" width="73.5703125" style="5" customWidth="1"/>
    <col min="2" max="2" width="61.85546875" style="5" customWidth="1"/>
    <col min="3" max="3" width="53.5703125" style="5" customWidth="1"/>
    <col min="4" max="4" width="9.140625" style="5"/>
    <col min="5" max="5" width="44.7109375" style="5" customWidth="1"/>
    <col min="6" max="6" width="9.140625" style="5"/>
    <col min="7" max="7" width="35.140625" style="5" customWidth="1"/>
    <col min="8" max="8" width="9.140625" style="5"/>
    <col min="9" max="9" width="16.7109375" style="5" customWidth="1"/>
    <col min="10" max="10" width="9.140625" style="5"/>
    <col min="11" max="11" width="42.140625" style="13" customWidth="1"/>
    <col min="12" max="12" width="9.140625" style="5"/>
    <col min="13" max="13" width="35.85546875" style="5" customWidth="1"/>
    <col min="14" max="16384" width="9.140625" style="5"/>
  </cols>
  <sheetData>
    <row r="1" spans="1:16" ht="33" customHeight="1" thickBot="1" x14ac:dyDescent="0.3">
      <c r="A1" s="24" t="s">
        <v>280</v>
      </c>
      <c r="B1" s="24" t="s">
        <v>281</v>
      </c>
      <c r="C1" s="24" t="s">
        <v>282</v>
      </c>
      <c r="E1" s="24" t="s">
        <v>145</v>
      </c>
      <c r="G1" s="24" t="s">
        <v>147</v>
      </c>
      <c r="I1" s="24" t="s">
        <v>169</v>
      </c>
      <c r="K1" s="24" t="s">
        <v>170</v>
      </c>
      <c r="P1" s="5" t="s">
        <v>285</v>
      </c>
    </row>
    <row r="2" spans="1:16" ht="30" customHeight="1" thickBot="1" x14ac:dyDescent="0.3">
      <c r="A2" s="17" t="s">
        <v>62</v>
      </c>
      <c r="B2" s="17" t="s">
        <v>63</v>
      </c>
      <c r="C2" s="17" t="s">
        <v>64</v>
      </c>
      <c r="E2" s="28" t="s">
        <v>69</v>
      </c>
      <c r="G2" s="12" t="s">
        <v>91</v>
      </c>
      <c r="I2" s="28" t="s">
        <v>47</v>
      </c>
      <c r="K2" s="29" t="s">
        <v>92</v>
      </c>
      <c r="M2" s="12" t="s">
        <v>91</v>
      </c>
    </row>
    <row r="3" spans="1:16" ht="79.5" thickBot="1" x14ac:dyDescent="0.3">
      <c r="A3" s="15" t="s">
        <v>192</v>
      </c>
      <c r="B3" s="14" t="s">
        <v>209</v>
      </c>
      <c r="C3" s="14" t="s">
        <v>222</v>
      </c>
      <c r="E3" s="28" t="s">
        <v>93</v>
      </c>
      <c r="G3" s="12" t="s">
        <v>94</v>
      </c>
      <c r="I3" s="28" t="s">
        <v>95</v>
      </c>
      <c r="K3" s="29" t="s">
        <v>96</v>
      </c>
      <c r="M3" s="12" t="s">
        <v>94</v>
      </c>
    </row>
    <row r="4" spans="1:16" ht="63.75" thickBot="1" x14ac:dyDescent="0.3">
      <c r="A4" s="16" t="s">
        <v>193</v>
      </c>
      <c r="B4" s="14" t="s">
        <v>210</v>
      </c>
      <c r="C4" s="14" t="s">
        <v>223</v>
      </c>
      <c r="E4" s="28" t="s">
        <v>97</v>
      </c>
      <c r="G4" s="12" t="s">
        <v>138</v>
      </c>
      <c r="I4" s="28" t="s">
        <v>98</v>
      </c>
      <c r="K4" s="29" t="s">
        <v>99</v>
      </c>
      <c r="M4" s="12" t="s">
        <v>138</v>
      </c>
    </row>
    <row r="5" spans="1:16" ht="63.75" thickBot="1" x14ac:dyDescent="0.3">
      <c r="A5" s="16" t="s">
        <v>194</v>
      </c>
      <c r="B5" s="14" t="s">
        <v>211</v>
      </c>
      <c r="C5" s="14" t="s">
        <v>224</v>
      </c>
      <c r="E5" s="31" t="s">
        <v>100</v>
      </c>
      <c r="G5" s="12" t="s">
        <v>101</v>
      </c>
      <c r="K5" s="30" t="s">
        <v>102</v>
      </c>
      <c r="M5" s="12" t="s">
        <v>101</v>
      </c>
    </row>
    <row r="6" spans="1:16" ht="48" thickBot="1" x14ac:dyDescent="0.3">
      <c r="A6" s="16" t="s">
        <v>195</v>
      </c>
      <c r="B6" s="14" t="s">
        <v>212</v>
      </c>
      <c r="C6" s="14" t="s">
        <v>225</v>
      </c>
      <c r="E6" s="31" t="s">
        <v>103</v>
      </c>
      <c r="G6" s="12" t="s">
        <v>104</v>
      </c>
      <c r="K6" s="30" t="s">
        <v>105</v>
      </c>
      <c r="M6" s="12" t="s">
        <v>104</v>
      </c>
    </row>
    <row r="7" spans="1:16" ht="63.75" thickBot="1" x14ac:dyDescent="0.3">
      <c r="A7" s="16" t="s">
        <v>196</v>
      </c>
      <c r="B7" s="14" t="s">
        <v>213</v>
      </c>
      <c r="C7" s="14" t="s">
        <v>226</v>
      </c>
      <c r="E7" s="31" t="s">
        <v>106</v>
      </c>
      <c r="G7" s="12" t="s">
        <v>107</v>
      </c>
      <c r="K7" s="30" t="s">
        <v>284</v>
      </c>
      <c r="M7" s="12" t="s">
        <v>107</v>
      </c>
    </row>
    <row r="8" spans="1:16" ht="63.75" thickBot="1" x14ac:dyDescent="0.3">
      <c r="A8" s="14" t="s">
        <v>197</v>
      </c>
      <c r="B8" s="14" t="s">
        <v>214</v>
      </c>
      <c r="C8" s="14" t="s">
        <v>227</v>
      </c>
      <c r="E8" s="31" t="s">
        <v>107</v>
      </c>
      <c r="G8" s="12" t="s">
        <v>137</v>
      </c>
      <c r="K8" s="30" t="s">
        <v>108</v>
      </c>
      <c r="M8" s="12" t="s">
        <v>137</v>
      </c>
    </row>
    <row r="9" spans="1:16" ht="63.75" thickBot="1" x14ac:dyDescent="0.3">
      <c r="A9" s="14" t="s">
        <v>198</v>
      </c>
      <c r="B9" s="14" t="s">
        <v>215</v>
      </c>
      <c r="C9" s="14" t="s">
        <v>228</v>
      </c>
      <c r="E9" s="31" t="s">
        <v>109</v>
      </c>
      <c r="G9" s="12" t="s">
        <v>283</v>
      </c>
      <c r="K9" s="29" t="s">
        <v>110</v>
      </c>
      <c r="M9" s="12" t="s">
        <v>283</v>
      </c>
    </row>
    <row r="10" spans="1:16" ht="63.75" thickBot="1" x14ac:dyDescent="0.3">
      <c r="A10" s="14" t="s">
        <v>199</v>
      </c>
      <c r="B10" s="14" t="s">
        <v>216</v>
      </c>
      <c r="C10" s="14" t="s">
        <v>229</v>
      </c>
      <c r="E10" s="31" t="s">
        <v>111</v>
      </c>
      <c r="G10" s="12" t="s">
        <v>112</v>
      </c>
      <c r="K10" s="29" t="s">
        <v>113</v>
      </c>
      <c r="M10" s="12" t="s">
        <v>112</v>
      </c>
    </row>
    <row r="11" spans="1:16" ht="63.75" thickBot="1" x14ac:dyDescent="0.3">
      <c r="A11" s="14" t="s">
        <v>200</v>
      </c>
      <c r="B11" s="14" t="s">
        <v>217</v>
      </c>
      <c r="E11" s="31" t="s">
        <v>114</v>
      </c>
      <c r="G11" s="12" t="s">
        <v>115</v>
      </c>
      <c r="K11" s="29" t="s">
        <v>116</v>
      </c>
      <c r="M11" s="12" t="s">
        <v>115</v>
      </c>
    </row>
    <row r="12" spans="1:16" ht="63.75" thickBot="1" x14ac:dyDescent="0.3">
      <c r="A12" s="14" t="s">
        <v>201</v>
      </c>
      <c r="B12" s="14" t="s">
        <v>218</v>
      </c>
      <c r="E12" s="31" t="s">
        <v>117</v>
      </c>
      <c r="G12" s="12" t="s">
        <v>118</v>
      </c>
      <c r="K12" s="29" t="s">
        <v>119</v>
      </c>
      <c r="M12" s="12" t="s">
        <v>118</v>
      </c>
    </row>
    <row r="13" spans="1:16" ht="48" thickBot="1" x14ac:dyDescent="0.3">
      <c r="A13" s="14" t="s">
        <v>202</v>
      </c>
      <c r="B13" s="14" t="s">
        <v>219</v>
      </c>
      <c r="E13" s="31" t="s">
        <v>120</v>
      </c>
      <c r="G13" s="12" t="s">
        <v>121</v>
      </c>
      <c r="K13" s="13" t="s">
        <v>286</v>
      </c>
      <c r="M13" s="12" t="s">
        <v>121</v>
      </c>
    </row>
    <row r="14" spans="1:16" ht="63.75" thickBot="1" x14ac:dyDescent="0.3">
      <c r="A14" s="14" t="s">
        <v>203</v>
      </c>
      <c r="B14" s="14" t="s">
        <v>220</v>
      </c>
      <c r="E14" s="31" t="s">
        <v>119</v>
      </c>
    </row>
    <row r="15" spans="1:16" ht="79.5" thickBot="1" x14ac:dyDescent="0.3">
      <c r="A15" s="14" t="s">
        <v>204</v>
      </c>
      <c r="B15" s="14" t="s">
        <v>221</v>
      </c>
      <c r="E15" s="31" t="s">
        <v>122</v>
      </c>
      <c r="G15" s="18"/>
      <c r="H15" s="18"/>
      <c r="I15" s="18"/>
      <c r="J15" s="18"/>
      <c r="K15" s="19"/>
      <c r="L15" s="18"/>
      <c r="M15" s="18"/>
    </row>
    <row r="16" spans="1:16" ht="48" thickBot="1" x14ac:dyDescent="0.3">
      <c r="A16" s="14" t="s">
        <v>205</v>
      </c>
      <c r="E16" s="31" t="s">
        <v>123</v>
      </c>
    </row>
    <row r="17" spans="1:5" ht="16.5" thickBot="1" x14ac:dyDescent="0.3">
      <c r="A17" s="14" t="s">
        <v>206</v>
      </c>
      <c r="E17" s="31" t="s">
        <v>124</v>
      </c>
    </row>
    <row r="18" spans="1:5" ht="63.75" thickBot="1" x14ac:dyDescent="0.3">
      <c r="A18" s="14" t="s">
        <v>207</v>
      </c>
      <c r="E18" s="31" t="s">
        <v>125</v>
      </c>
    </row>
    <row r="19" spans="1:5" ht="48" thickBot="1" x14ac:dyDescent="0.3">
      <c r="A19" s="14" t="s">
        <v>208</v>
      </c>
      <c r="E19" s="31" t="s">
        <v>126</v>
      </c>
    </row>
    <row r="20" spans="1:5" x14ac:dyDescent="0.25">
      <c r="E20" s="31" t="s">
        <v>127</v>
      </c>
    </row>
    <row r="22" spans="1:5" ht="33" customHeight="1" thickBot="1" x14ac:dyDescent="0.3">
      <c r="A22" s="24" t="s">
        <v>277</v>
      </c>
      <c r="B22" s="24" t="s">
        <v>279</v>
      </c>
      <c r="C22" s="24" t="s">
        <v>278</v>
      </c>
    </row>
    <row r="23" spans="1:5" ht="30" customHeight="1" thickBot="1" x14ac:dyDescent="0.3">
      <c r="A23" s="17" t="s">
        <v>62</v>
      </c>
      <c r="B23" s="17" t="s">
        <v>63</v>
      </c>
      <c r="C23" s="17" t="s">
        <v>64</v>
      </c>
    </row>
    <row r="24" spans="1:5" ht="79.5" thickBot="1" x14ac:dyDescent="0.3">
      <c r="A24" s="15" t="s">
        <v>148</v>
      </c>
      <c r="B24" s="14" t="s">
        <v>164</v>
      </c>
      <c r="C24" s="14" t="s">
        <v>183</v>
      </c>
    </row>
    <row r="25" spans="1:5" ht="63.75" thickBot="1" x14ac:dyDescent="0.3">
      <c r="A25" s="16" t="s">
        <v>149</v>
      </c>
      <c r="B25" s="14" t="s">
        <v>165</v>
      </c>
      <c r="C25" s="14" t="s">
        <v>184</v>
      </c>
    </row>
    <row r="26" spans="1:5" ht="95.25" thickBot="1" x14ac:dyDescent="0.3">
      <c r="A26" s="16" t="s">
        <v>150</v>
      </c>
      <c r="B26" s="14" t="s">
        <v>166</v>
      </c>
      <c r="C26" s="14" t="s">
        <v>185</v>
      </c>
    </row>
    <row r="27" spans="1:5" ht="79.5" thickBot="1" x14ac:dyDescent="0.3">
      <c r="A27" s="16" t="s">
        <v>151</v>
      </c>
      <c r="B27" s="14" t="s">
        <v>167</v>
      </c>
      <c r="C27" s="14" t="s">
        <v>186</v>
      </c>
    </row>
    <row r="28" spans="1:5" ht="79.5" thickBot="1" x14ac:dyDescent="0.3">
      <c r="A28" s="16" t="s">
        <v>152</v>
      </c>
      <c r="B28" s="14" t="s">
        <v>168</v>
      </c>
      <c r="C28" s="14" t="s">
        <v>187</v>
      </c>
    </row>
    <row r="29" spans="1:5" ht="95.25" thickBot="1" x14ac:dyDescent="0.3">
      <c r="A29" s="14" t="s">
        <v>153</v>
      </c>
      <c r="B29" s="14" t="s">
        <v>171</v>
      </c>
      <c r="C29" s="14" t="s">
        <v>188</v>
      </c>
    </row>
    <row r="30" spans="1:5" ht="79.5" thickBot="1" x14ac:dyDescent="0.3">
      <c r="A30" s="14" t="s">
        <v>154</v>
      </c>
      <c r="B30" s="14" t="s">
        <v>172</v>
      </c>
      <c r="C30" s="14" t="s">
        <v>189</v>
      </c>
    </row>
    <row r="31" spans="1:5" ht="79.5" thickBot="1" x14ac:dyDescent="0.3">
      <c r="A31" s="14" t="s">
        <v>155</v>
      </c>
      <c r="B31" s="14" t="s">
        <v>173</v>
      </c>
      <c r="C31" s="14" t="s">
        <v>347</v>
      </c>
    </row>
    <row r="32" spans="1:5" ht="79.5" thickBot="1" x14ac:dyDescent="0.3">
      <c r="A32" s="14" t="s">
        <v>156</v>
      </c>
      <c r="B32" s="14" t="s">
        <v>174</v>
      </c>
      <c r="C32" s="14" t="s">
        <v>190</v>
      </c>
    </row>
    <row r="33" spans="1:3" ht="79.5" thickBot="1" x14ac:dyDescent="0.3">
      <c r="A33" s="14" t="s">
        <v>157</v>
      </c>
      <c r="B33" s="14" t="s">
        <v>175</v>
      </c>
      <c r="C33" s="14" t="s">
        <v>191</v>
      </c>
    </row>
    <row r="34" spans="1:3" ht="63.75" thickBot="1" x14ac:dyDescent="0.3">
      <c r="A34" s="14" t="s">
        <v>158</v>
      </c>
      <c r="B34" s="14" t="s">
        <v>176</v>
      </c>
    </row>
    <row r="35" spans="1:3" ht="79.5" thickBot="1" x14ac:dyDescent="0.3">
      <c r="A35" s="14" t="s">
        <v>159</v>
      </c>
      <c r="B35" s="14" t="s">
        <v>177</v>
      </c>
    </row>
    <row r="36" spans="1:3" ht="63.75" thickBot="1" x14ac:dyDescent="0.3">
      <c r="A36" s="14" t="s">
        <v>160</v>
      </c>
      <c r="B36" s="14" t="s">
        <v>178</v>
      </c>
    </row>
    <row r="37" spans="1:3" ht="63.75" thickBot="1" x14ac:dyDescent="0.3">
      <c r="A37" s="14" t="s">
        <v>161</v>
      </c>
      <c r="B37" s="14" t="s">
        <v>179</v>
      </c>
    </row>
    <row r="38" spans="1:3" ht="79.5" thickBot="1" x14ac:dyDescent="0.3">
      <c r="A38" s="14" t="s">
        <v>162</v>
      </c>
      <c r="B38" s="14" t="s">
        <v>180</v>
      </c>
    </row>
    <row r="39" spans="1:3" ht="79.5" thickBot="1" x14ac:dyDescent="0.3">
      <c r="A39" s="14" t="s">
        <v>163</v>
      </c>
      <c r="B39" s="14" t="s">
        <v>181</v>
      </c>
    </row>
    <row r="40" spans="1:3" ht="48" thickBot="1" x14ac:dyDescent="0.3">
      <c r="B40" s="14" t="s">
        <v>182</v>
      </c>
    </row>
    <row r="42" spans="1:3" ht="33" customHeight="1" thickBot="1" x14ac:dyDescent="0.3">
      <c r="A42" s="24" t="s">
        <v>274</v>
      </c>
      <c r="B42" s="24" t="s">
        <v>275</v>
      </c>
      <c r="C42" s="24" t="s">
        <v>276</v>
      </c>
    </row>
    <row r="43" spans="1:3" ht="30" customHeight="1" thickBot="1" x14ac:dyDescent="0.3">
      <c r="A43" s="17" t="s">
        <v>62</v>
      </c>
      <c r="B43" s="17" t="s">
        <v>63</v>
      </c>
      <c r="C43" s="17" t="s">
        <v>64</v>
      </c>
    </row>
    <row r="44" spans="1:3" ht="79.5" thickBot="1" x14ac:dyDescent="0.3">
      <c r="A44" s="15" t="s">
        <v>236</v>
      </c>
      <c r="B44" s="14" t="s">
        <v>249</v>
      </c>
      <c r="C44" s="14" t="s">
        <v>263</v>
      </c>
    </row>
    <row r="45" spans="1:3" ht="79.5" thickBot="1" x14ac:dyDescent="0.3">
      <c r="A45" s="15" t="s">
        <v>237</v>
      </c>
      <c r="B45" s="14" t="s">
        <v>250</v>
      </c>
      <c r="C45" s="14" t="s">
        <v>264</v>
      </c>
    </row>
    <row r="46" spans="1:3" ht="95.25" thickBot="1" x14ac:dyDescent="0.3">
      <c r="A46" s="15" t="s">
        <v>238</v>
      </c>
      <c r="B46" s="14" t="s">
        <v>251</v>
      </c>
      <c r="C46" s="14" t="s">
        <v>265</v>
      </c>
    </row>
    <row r="47" spans="1:3" ht="79.5" thickBot="1" x14ac:dyDescent="0.3">
      <c r="A47" s="15" t="s">
        <v>239</v>
      </c>
      <c r="B47" s="14" t="s">
        <v>252</v>
      </c>
      <c r="C47" s="14" t="s">
        <v>266</v>
      </c>
    </row>
    <row r="48" spans="1:3" ht="79.5" thickBot="1" x14ac:dyDescent="0.3">
      <c r="A48" s="15" t="s">
        <v>240</v>
      </c>
      <c r="B48" s="14" t="s">
        <v>253</v>
      </c>
      <c r="C48" s="14" t="s">
        <v>267</v>
      </c>
    </row>
    <row r="49" spans="1:3" ht="60.75" thickBot="1" x14ac:dyDescent="0.3">
      <c r="A49" s="15" t="s">
        <v>241</v>
      </c>
      <c r="B49" s="14" t="s">
        <v>254</v>
      </c>
      <c r="C49" s="14" t="s">
        <v>268</v>
      </c>
    </row>
    <row r="50" spans="1:3" ht="63.75" thickBot="1" x14ac:dyDescent="0.3">
      <c r="A50" s="15" t="s">
        <v>242</v>
      </c>
      <c r="B50" s="14" t="s">
        <v>255</v>
      </c>
      <c r="C50" s="14" t="s">
        <v>269</v>
      </c>
    </row>
    <row r="51" spans="1:3" ht="63.75" thickBot="1" x14ac:dyDescent="0.3">
      <c r="A51" s="15" t="s">
        <v>243</v>
      </c>
      <c r="B51" s="14" t="s">
        <v>256</v>
      </c>
      <c r="C51" s="14" t="s">
        <v>270</v>
      </c>
    </row>
    <row r="52" spans="1:3" ht="63.75" thickBot="1" x14ac:dyDescent="0.3">
      <c r="A52" s="15" t="s">
        <v>244</v>
      </c>
      <c r="B52" s="14" t="s">
        <v>257</v>
      </c>
      <c r="C52" s="14" t="s">
        <v>271</v>
      </c>
    </row>
    <row r="53" spans="1:3" ht="79.5" thickBot="1" x14ac:dyDescent="0.3">
      <c r="A53" s="15" t="s">
        <v>245</v>
      </c>
      <c r="B53" s="14" t="s">
        <v>258</v>
      </c>
      <c r="C53" s="14" t="s">
        <v>272</v>
      </c>
    </row>
    <row r="54" spans="1:3" ht="63.75" thickBot="1" x14ac:dyDescent="0.3">
      <c r="A54" s="15" t="s">
        <v>246</v>
      </c>
      <c r="B54" s="14" t="s">
        <v>259</v>
      </c>
      <c r="C54" s="14" t="s">
        <v>273</v>
      </c>
    </row>
    <row r="55" spans="1:3" ht="63.75" thickBot="1" x14ac:dyDescent="0.3">
      <c r="A55" s="15" t="s">
        <v>247</v>
      </c>
      <c r="B55" s="14" t="s">
        <v>260</v>
      </c>
    </row>
    <row r="56" spans="1:3" ht="63.75" thickBot="1" x14ac:dyDescent="0.3">
      <c r="A56" s="15" t="s">
        <v>248</v>
      </c>
      <c r="B56" s="14" t="s">
        <v>261</v>
      </c>
    </row>
    <row r="57" spans="1:3" ht="48" thickBot="1" x14ac:dyDescent="0.3">
      <c r="B57" s="14" t="s">
        <v>262</v>
      </c>
    </row>
  </sheetData>
  <sheetProtection algorithmName="SHA-512" hashValue="A93exCMus9n1ghVStPAh0AZgkqiFEdOZbnZE3/HX2RXK63kM2Ym4dTC85b/URJLgO1AFR5tEsJOoL0ABFHIMJQ==" saltValue="kRwsgI7WYBndCGRS8XinCw==" spinCount="100000" sheet="1" objects="1" scenarios="1"/>
  <dataValidations count="2">
    <dataValidation type="list" allowBlank="1" showInputMessage="1" showErrorMessage="1" sqref="D12" xr:uid="{DDBD9664-C077-443E-A8B4-E30FBA7EF71E}">
      <formula1>$A$3:$A$13</formula1>
    </dataValidation>
    <dataValidation type="list" allowBlank="1" showInputMessage="1" showErrorMessage="1" sqref="D6" xr:uid="{8CE919AD-EF11-46BE-8E27-BD1B68982C1F}">
      <formula1>$A$5:$A$13</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5607-5654-4363-A41C-2018313026CC}">
  <sheetPr codeName="Arkusz6">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'Z2_ZZL-e'!B10</f>
        <v>Moduł Z2/1</v>
      </c>
      <c r="B3" s="398"/>
      <c r="C3" s="398"/>
      <c r="D3" s="402" t="str">
        <f>'Z2_ZZL-e'!C10</f>
        <v>Biznes w działaniu</v>
      </c>
      <c r="E3" s="403"/>
      <c r="F3" s="403"/>
      <c r="G3" s="403"/>
      <c r="H3" s="403"/>
      <c r="I3" s="404"/>
      <c r="J3" s="3"/>
      <c r="K3" s="3"/>
      <c r="L3" s="4"/>
      <c r="M3" s="4"/>
      <c r="N3" s="4"/>
      <c r="O3" s="4"/>
      <c r="P3" s="4"/>
      <c r="Q3" s="4"/>
      <c r="R3" s="4"/>
    </row>
    <row r="4" spans="1:19" ht="18.75" thickBot="1" x14ac:dyDescent="0.3">
      <c r="A4" s="296" t="s">
        <v>55</v>
      </c>
      <c r="B4" s="296"/>
      <c r="C4" s="296"/>
      <c r="D4" s="399" t="str">
        <f>'Z2_ZZL-e'!B13</f>
        <v>Kurs 1.3.</v>
      </c>
      <c r="E4" s="400"/>
      <c r="F4" s="400"/>
      <c r="G4" s="400"/>
      <c r="H4" s="400"/>
      <c r="I4" s="401"/>
      <c r="J4" s="3"/>
      <c r="K4" s="3"/>
      <c r="L4" s="4"/>
      <c r="M4" s="4"/>
      <c r="N4" s="4"/>
      <c r="O4" s="4"/>
      <c r="P4" s="4"/>
      <c r="Q4" s="4"/>
      <c r="R4" s="4"/>
    </row>
    <row r="5" spans="1:19" ht="23.25" thickBot="1" x14ac:dyDescent="0.3">
      <c r="A5" s="297" t="s">
        <v>56</v>
      </c>
      <c r="B5" s="297"/>
      <c r="C5" s="297"/>
      <c r="D5" s="298" t="str">
        <f>'Z2_ZZL-e'!C13</f>
        <v>Negocjacje w zarządzaniu</v>
      </c>
      <c r="E5" s="298"/>
      <c r="F5" s="298"/>
      <c r="G5" s="298"/>
      <c r="H5" s="298"/>
      <c r="I5" s="298"/>
      <c r="J5" s="298"/>
      <c r="K5" s="298"/>
      <c r="L5" s="299" t="s">
        <v>41</v>
      </c>
      <c r="M5" s="299"/>
      <c r="N5" s="74">
        <f>'Z2_ZZL-e'!D13</f>
        <v>2</v>
      </c>
      <c r="O5" s="299" t="s">
        <v>42</v>
      </c>
      <c r="P5" s="299"/>
      <c r="Q5" s="300" t="str">
        <f>'Z2_ZZL-e'!F10</f>
        <v>dr J. Wiśniewski</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(1)'!G6</f>
        <v>I</v>
      </c>
      <c r="H7" s="120" t="s">
        <v>46</v>
      </c>
      <c r="I7" s="40">
        <f>'M (1)'!I6</f>
        <v>1</v>
      </c>
      <c r="J7" s="219" t="s">
        <v>230</v>
      </c>
      <c r="K7" s="220"/>
      <c r="L7" s="406" t="s">
        <v>47</v>
      </c>
      <c r="M7" s="407"/>
      <c r="N7" s="7" t="s">
        <v>48</v>
      </c>
      <c r="O7" s="320" t="s">
        <v>49</v>
      </c>
      <c r="P7" s="320"/>
      <c r="Q7" s="321" t="s">
        <v>50</v>
      </c>
      <c r="R7" s="321"/>
      <c r="S7" s="75">
        <f>'Z2_ZZL-e'!G13</f>
        <v>12</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4" t="s">
        <v>58</v>
      </c>
      <c r="B10" s="225"/>
      <c r="C10" s="225"/>
      <c r="D10" s="225"/>
      <c r="E10" s="225"/>
      <c r="F10" s="225"/>
      <c r="G10" s="225"/>
      <c r="H10" s="225"/>
      <c r="I10" s="225"/>
      <c r="J10" s="225"/>
      <c r="K10" s="225"/>
      <c r="L10" s="225"/>
      <c r="M10" s="225"/>
      <c r="N10" s="225"/>
      <c r="O10" s="225"/>
      <c r="P10" s="225"/>
      <c r="Q10" s="225"/>
      <c r="R10" s="225"/>
      <c r="S10" s="226"/>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301" t="s">
        <v>62</v>
      </c>
      <c r="B14" s="365" t="s">
        <v>380</v>
      </c>
      <c r="C14" s="366"/>
      <c r="D14" s="366"/>
      <c r="E14" s="366"/>
      <c r="F14" s="366"/>
      <c r="G14" s="366"/>
      <c r="H14" s="366"/>
      <c r="I14" s="366"/>
      <c r="J14" s="366"/>
      <c r="K14" s="366"/>
      <c r="L14" s="366"/>
      <c r="M14" s="367"/>
      <c r="N14" s="507" t="s">
        <v>148</v>
      </c>
      <c r="O14" s="508"/>
      <c r="P14" s="508"/>
      <c r="Q14" s="508"/>
      <c r="R14" s="508"/>
      <c r="S14" s="509"/>
    </row>
    <row r="15" spans="1:19" ht="15" customHeight="1" x14ac:dyDescent="0.25">
      <c r="A15" s="302"/>
      <c r="B15" s="312"/>
      <c r="C15" s="313"/>
      <c r="D15" s="313"/>
      <c r="E15" s="313"/>
      <c r="F15" s="313"/>
      <c r="G15" s="313"/>
      <c r="H15" s="313"/>
      <c r="I15" s="313"/>
      <c r="J15" s="313"/>
      <c r="K15" s="313"/>
      <c r="L15" s="313"/>
      <c r="M15" s="314"/>
      <c r="N15" s="510" t="s">
        <v>154</v>
      </c>
      <c r="O15" s="511"/>
      <c r="P15" s="511"/>
      <c r="Q15" s="511"/>
      <c r="R15" s="511"/>
      <c r="S15" s="512"/>
    </row>
    <row r="16" spans="1:19" ht="15" customHeight="1" x14ac:dyDescent="0.25">
      <c r="A16" s="302"/>
      <c r="B16" s="312"/>
      <c r="C16" s="313"/>
      <c r="D16" s="313"/>
      <c r="E16" s="313"/>
      <c r="F16" s="313"/>
      <c r="G16" s="313"/>
      <c r="H16" s="313"/>
      <c r="I16" s="313"/>
      <c r="J16" s="313"/>
      <c r="K16" s="313"/>
      <c r="L16" s="313"/>
      <c r="M16" s="314"/>
      <c r="N16" s="510" t="s">
        <v>156</v>
      </c>
      <c r="O16" s="511"/>
      <c r="P16" s="511"/>
      <c r="Q16" s="511"/>
      <c r="R16" s="511"/>
      <c r="S16" s="512"/>
    </row>
    <row r="17" spans="1:19" ht="15" customHeight="1" x14ac:dyDescent="0.25">
      <c r="A17" s="302"/>
      <c r="B17" s="312"/>
      <c r="C17" s="313"/>
      <c r="D17" s="313"/>
      <c r="E17" s="313"/>
      <c r="F17" s="313"/>
      <c r="G17" s="313"/>
      <c r="H17" s="313"/>
      <c r="I17" s="313"/>
      <c r="J17" s="313"/>
      <c r="K17" s="313"/>
      <c r="L17" s="313"/>
      <c r="M17" s="314"/>
      <c r="N17" s="510"/>
      <c r="O17" s="511"/>
      <c r="P17" s="511"/>
      <c r="Q17" s="511"/>
      <c r="R17" s="511"/>
      <c r="S17" s="512"/>
    </row>
    <row r="18" spans="1:19" ht="15" customHeight="1" thickBot="1" x14ac:dyDescent="0.3">
      <c r="A18" s="302"/>
      <c r="B18" s="368"/>
      <c r="C18" s="369"/>
      <c r="D18" s="369"/>
      <c r="E18" s="369"/>
      <c r="F18" s="369"/>
      <c r="G18" s="369"/>
      <c r="H18" s="369"/>
      <c r="I18" s="369"/>
      <c r="J18" s="369"/>
      <c r="K18" s="369"/>
      <c r="L18" s="369"/>
      <c r="M18" s="370"/>
      <c r="N18" s="513"/>
      <c r="O18" s="514"/>
      <c r="P18" s="514"/>
      <c r="Q18" s="514"/>
      <c r="R18" s="514"/>
      <c r="S18" s="515"/>
    </row>
    <row r="19" spans="1:19" ht="15" customHeight="1" x14ac:dyDescent="0.25">
      <c r="A19" s="302"/>
      <c r="B19" s="309" t="s">
        <v>381</v>
      </c>
      <c r="C19" s="310"/>
      <c r="D19" s="310"/>
      <c r="E19" s="310"/>
      <c r="F19" s="310"/>
      <c r="G19" s="310"/>
      <c r="H19" s="310"/>
      <c r="I19" s="310"/>
      <c r="J19" s="310"/>
      <c r="K19" s="310"/>
      <c r="L19" s="310"/>
      <c r="M19" s="311"/>
      <c r="N19" s="322" t="s">
        <v>156</v>
      </c>
      <c r="O19" s="323"/>
      <c r="P19" s="323"/>
      <c r="Q19" s="323"/>
      <c r="R19" s="323"/>
      <c r="S19" s="324"/>
    </row>
    <row r="20" spans="1:19" ht="15" customHeight="1" x14ac:dyDescent="0.25">
      <c r="A20" s="302"/>
      <c r="B20" s="312"/>
      <c r="C20" s="313"/>
      <c r="D20" s="313"/>
      <c r="E20" s="313"/>
      <c r="F20" s="313"/>
      <c r="G20" s="313"/>
      <c r="H20" s="313"/>
      <c r="I20" s="313"/>
      <c r="J20" s="313"/>
      <c r="K20" s="313"/>
      <c r="L20" s="313"/>
      <c r="M20" s="314"/>
      <c r="N20" s="304"/>
      <c r="O20" s="305"/>
      <c r="P20" s="305"/>
      <c r="Q20" s="305"/>
      <c r="R20" s="305"/>
      <c r="S20" s="306"/>
    </row>
    <row r="21" spans="1:19" ht="15" customHeight="1" x14ac:dyDescent="0.25">
      <c r="A21" s="302"/>
      <c r="B21" s="312"/>
      <c r="C21" s="313"/>
      <c r="D21" s="313"/>
      <c r="E21" s="313"/>
      <c r="F21" s="313"/>
      <c r="G21" s="313"/>
      <c r="H21" s="313"/>
      <c r="I21" s="313"/>
      <c r="J21" s="313"/>
      <c r="K21" s="313"/>
      <c r="L21" s="313"/>
      <c r="M21" s="314"/>
      <c r="N21" s="304"/>
      <c r="O21" s="305"/>
      <c r="P21" s="305"/>
      <c r="Q21" s="305"/>
      <c r="R21" s="305"/>
      <c r="S21" s="306"/>
    </row>
    <row r="22" spans="1:19" ht="15" customHeight="1" x14ac:dyDescent="0.25">
      <c r="A22" s="302"/>
      <c r="B22" s="312"/>
      <c r="C22" s="313"/>
      <c r="D22" s="313"/>
      <c r="E22" s="313"/>
      <c r="F22" s="313"/>
      <c r="G22" s="313"/>
      <c r="H22" s="313"/>
      <c r="I22" s="313"/>
      <c r="J22" s="313"/>
      <c r="K22" s="313"/>
      <c r="L22" s="313"/>
      <c r="M22" s="314"/>
      <c r="N22" s="304"/>
      <c r="O22" s="305"/>
      <c r="P22" s="305"/>
      <c r="Q22" s="305"/>
      <c r="R22" s="305"/>
      <c r="S22" s="306"/>
    </row>
    <row r="23" spans="1:19" ht="15" customHeight="1" thickBot="1" x14ac:dyDescent="0.3">
      <c r="A23" s="302"/>
      <c r="B23" s="368"/>
      <c r="C23" s="369"/>
      <c r="D23" s="369"/>
      <c r="E23" s="369"/>
      <c r="F23" s="369"/>
      <c r="G23" s="369"/>
      <c r="H23" s="369"/>
      <c r="I23" s="369"/>
      <c r="J23" s="369"/>
      <c r="K23" s="369"/>
      <c r="L23" s="369"/>
      <c r="M23" s="370"/>
      <c r="N23" s="325"/>
      <c r="O23" s="326"/>
      <c r="P23" s="326"/>
      <c r="Q23" s="326"/>
      <c r="R23" s="326"/>
      <c r="S23" s="327"/>
    </row>
    <row r="24" spans="1:19" ht="15" hidden="1" customHeight="1" x14ac:dyDescent="0.25">
      <c r="A24" s="302"/>
      <c r="B24" s="465"/>
      <c r="C24" s="466"/>
      <c r="D24" s="466"/>
      <c r="E24" s="466"/>
      <c r="F24" s="466"/>
      <c r="G24" s="466"/>
      <c r="H24" s="466"/>
      <c r="I24" s="466"/>
      <c r="J24" s="466"/>
      <c r="K24" s="466"/>
      <c r="L24" s="466"/>
      <c r="M24" s="467"/>
      <c r="N24" s="474"/>
      <c r="O24" s="475"/>
      <c r="P24" s="475"/>
      <c r="Q24" s="475"/>
      <c r="R24" s="475"/>
      <c r="S24" s="476"/>
    </row>
    <row r="25" spans="1:19" ht="15" hidden="1" customHeight="1" x14ac:dyDescent="0.25">
      <c r="A25" s="302"/>
      <c r="B25" s="468"/>
      <c r="C25" s="469"/>
      <c r="D25" s="469"/>
      <c r="E25" s="469"/>
      <c r="F25" s="469"/>
      <c r="G25" s="469"/>
      <c r="H25" s="469"/>
      <c r="I25" s="469"/>
      <c r="J25" s="469"/>
      <c r="K25" s="469"/>
      <c r="L25" s="469"/>
      <c r="M25" s="470"/>
      <c r="N25" s="477"/>
      <c r="O25" s="478"/>
      <c r="P25" s="478"/>
      <c r="Q25" s="478"/>
      <c r="R25" s="478"/>
      <c r="S25" s="479"/>
    </row>
    <row r="26" spans="1:19" ht="15" hidden="1" customHeight="1" x14ac:dyDescent="0.25">
      <c r="A26" s="302"/>
      <c r="B26" s="468"/>
      <c r="C26" s="469"/>
      <c r="D26" s="469"/>
      <c r="E26" s="469"/>
      <c r="F26" s="469"/>
      <c r="G26" s="469"/>
      <c r="H26" s="469"/>
      <c r="I26" s="469"/>
      <c r="J26" s="469"/>
      <c r="K26" s="469"/>
      <c r="L26" s="469"/>
      <c r="M26" s="470"/>
      <c r="N26" s="477"/>
      <c r="O26" s="478"/>
      <c r="P26" s="478"/>
      <c r="Q26" s="478"/>
      <c r="R26" s="478"/>
      <c r="S26" s="479"/>
    </row>
    <row r="27" spans="1:19" ht="15" hidden="1" customHeight="1" x14ac:dyDescent="0.25">
      <c r="A27" s="302"/>
      <c r="B27" s="468"/>
      <c r="C27" s="469"/>
      <c r="D27" s="469"/>
      <c r="E27" s="469"/>
      <c r="F27" s="469"/>
      <c r="G27" s="469"/>
      <c r="H27" s="469"/>
      <c r="I27" s="469"/>
      <c r="J27" s="469"/>
      <c r="K27" s="469"/>
      <c r="L27" s="469"/>
      <c r="M27" s="470"/>
      <c r="N27" s="477"/>
      <c r="O27" s="478"/>
      <c r="P27" s="478"/>
      <c r="Q27" s="478"/>
      <c r="R27" s="478"/>
      <c r="S27" s="479"/>
    </row>
    <row r="28" spans="1:19" ht="15" hidden="1" customHeight="1" x14ac:dyDescent="0.25">
      <c r="A28" s="302"/>
      <c r="B28" s="516"/>
      <c r="C28" s="517"/>
      <c r="D28" s="517"/>
      <c r="E28" s="517"/>
      <c r="F28" s="517"/>
      <c r="G28" s="517"/>
      <c r="H28" s="517"/>
      <c r="I28" s="517"/>
      <c r="J28" s="517"/>
      <c r="K28" s="517"/>
      <c r="L28" s="517"/>
      <c r="M28" s="518"/>
      <c r="N28" s="519"/>
      <c r="O28" s="520"/>
      <c r="P28" s="520"/>
      <c r="Q28" s="520"/>
      <c r="R28" s="520"/>
      <c r="S28" s="521"/>
    </row>
    <row r="29" spans="1:19" ht="15" hidden="1" customHeight="1" x14ac:dyDescent="0.25">
      <c r="A29" s="302"/>
      <c r="B29" s="465"/>
      <c r="C29" s="466"/>
      <c r="D29" s="466"/>
      <c r="E29" s="466"/>
      <c r="F29" s="466"/>
      <c r="G29" s="466"/>
      <c r="H29" s="466"/>
      <c r="I29" s="466"/>
      <c r="J29" s="466"/>
      <c r="K29" s="466"/>
      <c r="L29" s="466"/>
      <c r="M29" s="467"/>
      <c r="N29" s="474"/>
      <c r="O29" s="475"/>
      <c r="P29" s="475"/>
      <c r="Q29" s="475"/>
      <c r="R29" s="475"/>
      <c r="S29" s="476"/>
    </row>
    <row r="30" spans="1:19" ht="15" hidden="1" customHeight="1" x14ac:dyDescent="0.25">
      <c r="A30" s="302"/>
      <c r="B30" s="468"/>
      <c r="C30" s="469"/>
      <c r="D30" s="469"/>
      <c r="E30" s="469"/>
      <c r="F30" s="469"/>
      <c r="G30" s="469"/>
      <c r="H30" s="469"/>
      <c r="I30" s="469"/>
      <c r="J30" s="469"/>
      <c r="K30" s="469"/>
      <c r="L30" s="469"/>
      <c r="M30" s="470"/>
      <c r="N30" s="477"/>
      <c r="O30" s="478"/>
      <c r="P30" s="478"/>
      <c r="Q30" s="478"/>
      <c r="R30" s="478"/>
      <c r="S30" s="479"/>
    </row>
    <row r="31" spans="1:19" ht="15" hidden="1" customHeight="1" x14ac:dyDescent="0.25">
      <c r="A31" s="302"/>
      <c r="B31" s="468"/>
      <c r="C31" s="469"/>
      <c r="D31" s="469"/>
      <c r="E31" s="469"/>
      <c r="F31" s="469"/>
      <c r="G31" s="469"/>
      <c r="H31" s="469"/>
      <c r="I31" s="469"/>
      <c r="J31" s="469"/>
      <c r="K31" s="469"/>
      <c r="L31" s="469"/>
      <c r="M31" s="470"/>
      <c r="N31" s="477"/>
      <c r="O31" s="478"/>
      <c r="P31" s="478"/>
      <c r="Q31" s="478"/>
      <c r="R31" s="478"/>
      <c r="S31" s="479"/>
    </row>
    <row r="32" spans="1:19" ht="15" hidden="1" customHeight="1" x14ac:dyDescent="0.25">
      <c r="A32" s="302"/>
      <c r="B32" s="468"/>
      <c r="C32" s="469"/>
      <c r="D32" s="469"/>
      <c r="E32" s="469"/>
      <c r="F32" s="469"/>
      <c r="G32" s="469"/>
      <c r="H32" s="469"/>
      <c r="I32" s="469"/>
      <c r="J32" s="469"/>
      <c r="K32" s="469"/>
      <c r="L32" s="469"/>
      <c r="M32" s="470"/>
      <c r="N32" s="477"/>
      <c r="O32" s="478"/>
      <c r="P32" s="478"/>
      <c r="Q32" s="478"/>
      <c r="R32" s="478"/>
      <c r="S32" s="479"/>
    </row>
    <row r="33" spans="1:19" ht="15" hidden="1" customHeight="1" thickBot="1" x14ac:dyDescent="0.3">
      <c r="A33" s="303"/>
      <c r="B33" s="471"/>
      <c r="C33" s="472"/>
      <c r="D33" s="472"/>
      <c r="E33" s="472"/>
      <c r="F33" s="472"/>
      <c r="G33" s="472"/>
      <c r="H33" s="472"/>
      <c r="I33" s="472"/>
      <c r="J33" s="472"/>
      <c r="K33" s="472"/>
      <c r="L33" s="472"/>
      <c r="M33" s="473"/>
      <c r="N33" s="480"/>
      <c r="O33" s="481"/>
      <c r="P33" s="481"/>
      <c r="Q33" s="481"/>
      <c r="R33" s="481"/>
      <c r="S33" s="482"/>
    </row>
    <row r="34" spans="1:19" ht="15" customHeight="1" x14ac:dyDescent="0.25">
      <c r="A34" s="307" t="s">
        <v>63</v>
      </c>
      <c r="B34" s="365" t="s">
        <v>382</v>
      </c>
      <c r="C34" s="366"/>
      <c r="D34" s="366"/>
      <c r="E34" s="366"/>
      <c r="F34" s="366"/>
      <c r="G34" s="366"/>
      <c r="H34" s="366"/>
      <c r="I34" s="366"/>
      <c r="J34" s="366"/>
      <c r="K34" s="366"/>
      <c r="L34" s="366"/>
      <c r="M34" s="367"/>
      <c r="N34" s="322" t="s">
        <v>164</v>
      </c>
      <c r="O34" s="323"/>
      <c r="P34" s="323"/>
      <c r="Q34" s="323"/>
      <c r="R34" s="323"/>
      <c r="S34" s="324"/>
    </row>
    <row r="35" spans="1:19" ht="15" customHeight="1" x14ac:dyDescent="0.25">
      <c r="A35" s="308"/>
      <c r="B35" s="312"/>
      <c r="C35" s="313"/>
      <c r="D35" s="313"/>
      <c r="E35" s="313"/>
      <c r="F35" s="313"/>
      <c r="G35" s="313"/>
      <c r="H35" s="313"/>
      <c r="I35" s="313"/>
      <c r="J35" s="313"/>
      <c r="K35" s="313"/>
      <c r="L35" s="313"/>
      <c r="M35" s="314"/>
      <c r="N35" s="304" t="s">
        <v>165</v>
      </c>
      <c r="O35" s="305"/>
      <c r="P35" s="305"/>
      <c r="Q35" s="305"/>
      <c r="R35" s="305"/>
      <c r="S35" s="306"/>
    </row>
    <row r="36" spans="1:19" ht="15" customHeight="1" x14ac:dyDescent="0.25">
      <c r="A36" s="308"/>
      <c r="B36" s="312"/>
      <c r="C36" s="313"/>
      <c r="D36" s="313"/>
      <c r="E36" s="313"/>
      <c r="F36" s="313"/>
      <c r="G36" s="313"/>
      <c r="H36" s="313"/>
      <c r="I36" s="313"/>
      <c r="J36" s="313"/>
      <c r="K36" s="313"/>
      <c r="L36" s="313"/>
      <c r="M36" s="314"/>
      <c r="N36" s="304" t="s">
        <v>181</v>
      </c>
      <c r="O36" s="305"/>
      <c r="P36" s="305"/>
      <c r="Q36" s="305"/>
      <c r="R36" s="305"/>
      <c r="S36" s="306"/>
    </row>
    <row r="37" spans="1:19" ht="15" customHeight="1" x14ac:dyDescent="0.25">
      <c r="A37" s="308"/>
      <c r="B37" s="312"/>
      <c r="C37" s="313"/>
      <c r="D37" s="313"/>
      <c r="E37" s="313"/>
      <c r="F37" s="313"/>
      <c r="G37" s="313"/>
      <c r="H37" s="313"/>
      <c r="I37" s="313"/>
      <c r="J37" s="313"/>
      <c r="K37" s="313"/>
      <c r="L37" s="313"/>
      <c r="M37" s="314"/>
      <c r="N37" s="304"/>
      <c r="O37" s="305"/>
      <c r="P37" s="305"/>
      <c r="Q37" s="305"/>
      <c r="R37" s="305"/>
      <c r="S37" s="306"/>
    </row>
    <row r="38" spans="1:19" ht="15" customHeight="1" x14ac:dyDescent="0.25">
      <c r="A38" s="308"/>
      <c r="B38" s="368"/>
      <c r="C38" s="369"/>
      <c r="D38" s="369"/>
      <c r="E38" s="369"/>
      <c r="F38" s="369"/>
      <c r="G38" s="369"/>
      <c r="H38" s="369"/>
      <c r="I38" s="369"/>
      <c r="J38" s="369"/>
      <c r="K38" s="369"/>
      <c r="L38" s="369"/>
      <c r="M38" s="370"/>
      <c r="N38" s="325"/>
      <c r="O38" s="326"/>
      <c r="P38" s="326"/>
      <c r="Q38" s="326"/>
      <c r="R38" s="326"/>
      <c r="S38" s="327"/>
    </row>
    <row r="39" spans="1:19" ht="15" customHeight="1" x14ac:dyDescent="0.25">
      <c r="A39" s="308"/>
      <c r="B39" s="309" t="s">
        <v>383</v>
      </c>
      <c r="C39" s="310"/>
      <c r="D39" s="310"/>
      <c r="E39" s="310"/>
      <c r="F39" s="310"/>
      <c r="G39" s="310"/>
      <c r="H39" s="310"/>
      <c r="I39" s="310"/>
      <c r="J39" s="310"/>
      <c r="K39" s="310"/>
      <c r="L39" s="310"/>
      <c r="M39" s="311"/>
      <c r="N39" s="304" t="s">
        <v>165</v>
      </c>
      <c r="O39" s="305"/>
      <c r="P39" s="305"/>
      <c r="Q39" s="305"/>
      <c r="R39" s="305"/>
      <c r="S39" s="306"/>
    </row>
    <row r="40" spans="1:19" ht="15" customHeight="1" x14ac:dyDescent="0.25">
      <c r="A40" s="308"/>
      <c r="B40" s="312"/>
      <c r="C40" s="313"/>
      <c r="D40" s="313"/>
      <c r="E40" s="313"/>
      <c r="F40" s="313"/>
      <c r="G40" s="313"/>
      <c r="H40" s="313"/>
      <c r="I40" s="313"/>
      <c r="J40" s="313"/>
      <c r="K40" s="313"/>
      <c r="L40" s="313"/>
      <c r="M40" s="314"/>
      <c r="N40" s="360" t="s">
        <v>345</v>
      </c>
      <c r="O40" s="361"/>
      <c r="P40" s="361"/>
      <c r="Q40" s="361"/>
      <c r="R40" s="361"/>
      <c r="S40" s="362"/>
    </row>
    <row r="41" spans="1:19" ht="15" customHeight="1" x14ac:dyDescent="0.25">
      <c r="A41" s="308"/>
      <c r="B41" s="312"/>
      <c r="C41" s="313"/>
      <c r="D41" s="313"/>
      <c r="E41" s="313"/>
      <c r="F41" s="313"/>
      <c r="G41" s="313"/>
      <c r="H41" s="313"/>
      <c r="I41" s="313"/>
      <c r="J41" s="313"/>
      <c r="K41" s="313"/>
      <c r="L41" s="313"/>
      <c r="M41" s="314"/>
      <c r="N41" s="360" t="s">
        <v>181</v>
      </c>
      <c r="O41" s="361"/>
      <c r="P41" s="361"/>
      <c r="Q41" s="361"/>
      <c r="R41" s="361"/>
      <c r="S41" s="362"/>
    </row>
    <row r="42" spans="1:19" ht="15" customHeight="1" x14ac:dyDescent="0.25">
      <c r="A42" s="308"/>
      <c r="B42" s="312"/>
      <c r="C42" s="313"/>
      <c r="D42" s="313"/>
      <c r="E42" s="313"/>
      <c r="F42" s="313"/>
      <c r="G42" s="313"/>
      <c r="H42" s="313"/>
      <c r="I42" s="313"/>
      <c r="J42" s="313"/>
      <c r="K42" s="313"/>
      <c r="L42" s="313"/>
      <c r="M42" s="314"/>
      <c r="N42" s="325"/>
      <c r="O42" s="326"/>
      <c r="P42" s="326"/>
      <c r="Q42" s="326"/>
      <c r="R42" s="326"/>
      <c r="S42" s="327"/>
    </row>
    <row r="43" spans="1:19" ht="15" customHeight="1" thickBot="1" x14ac:dyDescent="0.3">
      <c r="A43" s="308"/>
      <c r="B43" s="368"/>
      <c r="C43" s="369"/>
      <c r="D43" s="369"/>
      <c r="E43" s="369"/>
      <c r="F43" s="369"/>
      <c r="G43" s="369"/>
      <c r="H43" s="369"/>
      <c r="I43" s="369"/>
      <c r="J43" s="369"/>
      <c r="K43" s="369"/>
      <c r="L43" s="369"/>
      <c r="M43" s="370"/>
      <c r="N43" s="522"/>
      <c r="O43" s="523"/>
      <c r="P43" s="523"/>
      <c r="Q43" s="523"/>
      <c r="R43" s="523"/>
      <c r="S43" s="524"/>
    </row>
    <row r="44" spans="1:19" ht="15" hidden="1" customHeight="1" x14ac:dyDescent="0.25">
      <c r="A44" s="308"/>
      <c r="B44" s="465"/>
      <c r="C44" s="466"/>
      <c r="D44" s="466"/>
      <c r="E44" s="466"/>
      <c r="F44" s="466"/>
      <c r="G44" s="466"/>
      <c r="H44" s="466"/>
      <c r="I44" s="466"/>
      <c r="J44" s="466"/>
      <c r="K44" s="466"/>
      <c r="L44" s="466"/>
      <c r="M44" s="467"/>
      <c r="N44" s="474"/>
      <c r="O44" s="475"/>
      <c r="P44" s="475"/>
      <c r="Q44" s="475"/>
      <c r="R44" s="475"/>
      <c r="S44" s="476"/>
    </row>
    <row r="45" spans="1:19" ht="15" hidden="1" customHeight="1" x14ac:dyDescent="0.25">
      <c r="A45" s="308"/>
      <c r="B45" s="468"/>
      <c r="C45" s="469"/>
      <c r="D45" s="469"/>
      <c r="E45" s="469"/>
      <c r="F45" s="469"/>
      <c r="G45" s="469"/>
      <c r="H45" s="469"/>
      <c r="I45" s="469"/>
      <c r="J45" s="469"/>
      <c r="K45" s="469"/>
      <c r="L45" s="469"/>
      <c r="M45" s="470"/>
      <c r="N45" s="477"/>
      <c r="O45" s="478"/>
      <c r="P45" s="478"/>
      <c r="Q45" s="478"/>
      <c r="R45" s="478"/>
      <c r="S45" s="479"/>
    </row>
    <row r="46" spans="1:19" ht="15" hidden="1" customHeight="1" x14ac:dyDescent="0.25">
      <c r="A46" s="308"/>
      <c r="B46" s="468"/>
      <c r="C46" s="469"/>
      <c r="D46" s="469"/>
      <c r="E46" s="469"/>
      <c r="F46" s="469"/>
      <c r="G46" s="469"/>
      <c r="H46" s="469"/>
      <c r="I46" s="469"/>
      <c r="J46" s="469"/>
      <c r="K46" s="469"/>
      <c r="L46" s="469"/>
      <c r="M46" s="470"/>
      <c r="N46" s="477"/>
      <c r="O46" s="478"/>
      <c r="P46" s="478"/>
      <c r="Q46" s="478"/>
      <c r="R46" s="478"/>
      <c r="S46" s="479"/>
    </row>
    <row r="47" spans="1:19" ht="15" hidden="1" customHeight="1" x14ac:dyDescent="0.25">
      <c r="A47" s="308"/>
      <c r="B47" s="468"/>
      <c r="C47" s="469"/>
      <c r="D47" s="469"/>
      <c r="E47" s="469"/>
      <c r="F47" s="469"/>
      <c r="G47" s="469"/>
      <c r="H47" s="469"/>
      <c r="I47" s="469"/>
      <c r="J47" s="469"/>
      <c r="K47" s="469"/>
      <c r="L47" s="469"/>
      <c r="M47" s="470"/>
      <c r="N47" s="477"/>
      <c r="O47" s="478"/>
      <c r="P47" s="478"/>
      <c r="Q47" s="478"/>
      <c r="R47" s="478"/>
      <c r="S47" s="479"/>
    </row>
    <row r="48" spans="1:19" ht="15" hidden="1" customHeight="1" x14ac:dyDescent="0.25">
      <c r="A48" s="308"/>
      <c r="B48" s="516"/>
      <c r="C48" s="517"/>
      <c r="D48" s="517"/>
      <c r="E48" s="517"/>
      <c r="F48" s="517"/>
      <c r="G48" s="517"/>
      <c r="H48" s="517"/>
      <c r="I48" s="517"/>
      <c r="J48" s="517"/>
      <c r="K48" s="517"/>
      <c r="L48" s="517"/>
      <c r="M48" s="518"/>
      <c r="N48" s="519"/>
      <c r="O48" s="520"/>
      <c r="P48" s="520"/>
      <c r="Q48" s="520"/>
      <c r="R48" s="520"/>
      <c r="S48" s="521"/>
    </row>
    <row r="49" spans="1:19" ht="15" hidden="1" customHeight="1" x14ac:dyDescent="0.25">
      <c r="A49" s="308"/>
      <c r="B49" s="465"/>
      <c r="C49" s="466"/>
      <c r="D49" s="466"/>
      <c r="E49" s="466"/>
      <c r="F49" s="466"/>
      <c r="G49" s="466"/>
      <c r="H49" s="466"/>
      <c r="I49" s="466"/>
      <c r="J49" s="466"/>
      <c r="K49" s="466"/>
      <c r="L49" s="466"/>
      <c r="M49" s="467"/>
      <c r="N49" s="474"/>
      <c r="O49" s="475"/>
      <c r="P49" s="475"/>
      <c r="Q49" s="475"/>
      <c r="R49" s="475"/>
      <c r="S49" s="476"/>
    </row>
    <row r="50" spans="1:19" ht="15" hidden="1" customHeight="1" x14ac:dyDescent="0.25">
      <c r="A50" s="308"/>
      <c r="B50" s="468"/>
      <c r="C50" s="469"/>
      <c r="D50" s="469"/>
      <c r="E50" s="469"/>
      <c r="F50" s="469"/>
      <c r="G50" s="469"/>
      <c r="H50" s="469"/>
      <c r="I50" s="469"/>
      <c r="J50" s="469"/>
      <c r="K50" s="469"/>
      <c r="L50" s="469"/>
      <c r="M50" s="470"/>
      <c r="N50" s="477"/>
      <c r="O50" s="478"/>
      <c r="P50" s="478"/>
      <c r="Q50" s="478"/>
      <c r="R50" s="478"/>
      <c r="S50" s="479"/>
    </row>
    <row r="51" spans="1:19" ht="15" hidden="1" customHeight="1" x14ac:dyDescent="0.25">
      <c r="A51" s="308"/>
      <c r="B51" s="468"/>
      <c r="C51" s="469"/>
      <c r="D51" s="469"/>
      <c r="E51" s="469"/>
      <c r="F51" s="469"/>
      <c r="G51" s="469"/>
      <c r="H51" s="469"/>
      <c r="I51" s="469"/>
      <c r="J51" s="469"/>
      <c r="K51" s="469"/>
      <c r="L51" s="469"/>
      <c r="M51" s="470"/>
      <c r="N51" s="477"/>
      <c r="O51" s="478"/>
      <c r="P51" s="478"/>
      <c r="Q51" s="478"/>
      <c r="R51" s="478"/>
      <c r="S51" s="479"/>
    </row>
    <row r="52" spans="1:19" ht="15" hidden="1" customHeight="1" x14ac:dyDescent="0.25">
      <c r="A52" s="308"/>
      <c r="B52" s="468"/>
      <c r="C52" s="469"/>
      <c r="D52" s="469"/>
      <c r="E52" s="469"/>
      <c r="F52" s="469"/>
      <c r="G52" s="469"/>
      <c r="H52" s="469"/>
      <c r="I52" s="469"/>
      <c r="J52" s="469"/>
      <c r="K52" s="469"/>
      <c r="L52" s="469"/>
      <c r="M52" s="470"/>
      <c r="N52" s="477"/>
      <c r="O52" s="478"/>
      <c r="P52" s="478"/>
      <c r="Q52" s="478"/>
      <c r="R52" s="478"/>
      <c r="S52" s="479"/>
    </row>
    <row r="53" spans="1:19" ht="15" hidden="1" customHeight="1" thickBot="1" x14ac:dyDescent="0.3">
      <c r="A53" s="308"/>
      <c r="B53" s="468"/>
      <c r="C53" s="469"/>
      <c r="D53" s="469"/>
      <c r="E53" s="469"/>
      <c r="F53" s="469"/>
      <c r="G53" s="469"/>
      <c r="H53" s="469"/>
      <c r="I53" s="469"/>
      <c r="J53" s="469"/>
      <c r="K53" s="469"/>
      <c r="L53" s="469"/>
      <c r="M53" s="470"/>
      <c r="N53" s="483"/>
      <c r="O53" s="484"/>
      <c r="P53" s="484"/>
      <c r="Q53" s="484"/>
      <c r="R53" s="484"/>
      <c r="S53" s="485"/>
    </row>
    <row r="54" spans="1:19" ht="15" customHeight="1" x14ac:dyDescent="0.25">
      <c r="A54" s="525" t="s">
        <v>506</v>
      </c>
      <c r="B54" s="409" t="s">
        <v>385</v>
      </c>
      <c r="C54" s="410"/>
      <c r="D54" s="410"/>
      <c r="E54" s="410"/>
      <c r="F54" s="410"/>
      <c r="G54" s="410"/>
      <c r="H54" s="410"/>
      <c r="I54" s="410"/>
      <c r="J54" s="410"/>
      <c r="K54" s="410"/>
      <c r="L54" s="410"/>
      <c r="M54" s="411"/>
      <c r="N54" s="436" t="s">
        <v>188</v>
      </c>
      <c r="O54" s="437"/>
      <c r="P54" s="437"/>
      <c r="Q54" s="437"/>
      <c r="R54" s="437"/>
      <c r="S54" s="438"/>
    </row>
    <row r="55" spans="1:19" ht="15" customHeight="1" x14ac:dyDescent="0.25">
      <c r="A55" s="302"/>
      <c r="B55" s="312"/>
      <c r="C55" s="408"/>
      <c r="D55" s="408"/>
      <c r="E55" s="408"/>
      <c r="F55" s="408"/>
      <c r="G55" s="408"/>
      <c r="H55" s="408"/>
      <c r="I55" s="408"/>
      <c r="J55" s="408"/>
      <c r="K55" s="408"/>
      <c r="L55" s="408"/>
      <c r="M55" s="314"/>
      <c r="N55" s="304" t="s">
        <v>189</v>
      </c>
      <c r="O55" s="305"/>
      <c r="P55" s="305"/>
      <c r="Q55" s="305"/>
      <c r="R55" s="305"/>
      <c r="S55" s="306"/>
    </row>
    <row r="56" spans="1:19" ht="15" customHeight="1" x14ac:dyDescent="0.25">
      <c r="A56" s="302"/>
      <c r="B56" s="312"/>
      <c r="C56" s="408"/>
      <c r="D56" s="408"/>
      <c r="E56" s="408"/>
      <c r="F56" s="408"/>
      <c r="G56" s="408"/>
      <c r="H56" s="408"/>
      <c r="I56" s="408"/>
      <c r="J56" s="408"/>
      <c r="K56" s="408"/>
      <c r="L56" s="408"/>
      <c r="M56" s="314"/>
      <c r="N56" s="304" t="s">
        <v>191</v>
      </c>
      <c r="O56" s="305"/>
      <c r="P56" s="305"/>
      <c r="Q56" s="305"/>
      <c r="R56" s="305"/>
      <c r="S56" s="306"/>
    </row>
    <row r="57" spans="1:19" ht="15" customHeight="1" x14ac:dyDescent="0.25">
      <c r="A57" s="302"/>
      <c r="B57" s="312"/>
      <c r="C57" s="408"/>
      <c r="D57" s="408"/>
      <c r="E57" s="408"/>
      <c r="F57" s="408"/>
      <c r="G57" s="408"/>
      <c r="H57" s="408"/>
      <c r="I57" s="408"/>
      <c r="J57" s="408"/>
      <c r="K57" s="408"/>
      <c r="L57" s="408"/>
      <c r="M57" s="314"/>
      <c r="N57" s="304"/>
      <c r="O57" s="305"/>
      <c r="P57" s="305"/>
      <c r="Q57" s="305"/>
      <c r="R57" s="305"/>
      <c r="S57" s="306"/>
    </row>
    <row r="58" spans="1:19" ht="15" customHeight="1" x14ac:dyDescent="0.25">
      <c r="A58" s="302"/>
      <c r="B58" s="368"/>
      <c r="C58" s="369"/>
      <c r="D58" s="369"/>
      <c r="E58" s="369"/>
      <c r="F58" s="369"/>
      <c r="G58" s="369"/>
      <c r="H58" s="369"/>
      <c r="I58" s="369"/>
      <c r="J58" s="369"/>
      <c r="K58" s="369"/>
      <c r="L58" s="369"/>
      <c r="M58" s="370"/>
      <c r="N58" s="325"/>
      <c r="O58" s="326"/>
      <c r="P58" s="326"/>
      <c r="Q58" s="326"/>
      <c r="R58" s="326"/>
      <c r="S58" s="327"/>
    </row>
    <row r="59" spans="1:19" ht="15" customHeight="1" x14ac:dyDescent="0.25">
      <c r="A59" s="302"/>
      <c r="B59" s="309" t="s">
        <v>384</v>
      </c>
      <c r="C59" s="310"/>
      <c r="D59" s="310"/>
      <c r="E59" s="310"/>
      <c r="F59" s="310"/>
      <c r="G59" s="310"/>
      <c r="H59" s="310"/>
      <c r="I59" s="310"/>
      <c r="J59" s="310"/>
      <c r="K59" s="310"/>
      <c r="L59" s="310"/>
      <c r="M59" s="311"/>
      <c r="N59" s="304" t="s">
        <v>189</v>
      </c>
      <c r="O59" s="305"/>
      <c r="P59" s="305"/>
      <c r="Q59" s="305"/>
      <c r="R59" s="305"/>
      <c r="S59" s="306"/>
    </row>
    <row r="60" spans="1:19" ht="15" customHeight="1" x14ac:dyDescent="0.25">
      <c r="A60" s="302"/>
      <c r="B60" s="312"/>
      <c r="C60" s="408"/>
      <c r="D60" s="408"/>
      <c r="E60" s="408"/>
      <c r="F60" s="408"/>
      <c r="G60" s="408"/>
      <c r="H60" s="408"/>
      <c r="I60" s="408"/>
      <c r="J60" s="408"/>
      <c r="K60" s="408"/>
      <c r="L60" s="408"/>
      <c r="M60" s="314"/>
      <c r="N60" s="304" t="s">
        <v>187</v>
      </c>
      <c r="O60" s="305"/>
      <c r="P60" s="305"/>
      <c r="Q60" s="305"/>
      <c r="R60" s="305"/>
      <c r="S60" s="306"/>
    </row>
    <row r="61" spans="1:19" ht="15" customHeight="1" x14ac:dyDescent="0.25">
      <c r="A61" s="302"/>
      <c r="B61" s="312"/>
      <c r="C61" s="408"/>
      <c r="D61" s="408"/>
      <c r="E61" s="408"/>
      <c r="F61" s="408"/>
      <c r="G61" s="408"/>
      <c r="H61" s="408"/>
      <c r="I61" s="408"/>
      <c r="J61" s="408"/>
      <c r="K61" s="408"/>
      <c r="L61" s="408"/>
      <c r="M61" s="314"/>
      <c r="N61" s="304"/>
      <c r="O61" s="305"/>
      <c r="P61" s="305"/>
      <c r="Q61" s="305"/>
      <c r="R61" s="305"/>
      <c r="S61" s="306"/>
    </row>
    <row r="62" spans="1:19" ht="15" customHeight="1" x14ac:dyDescent="0.25">
      <c r="A62" s="302"/>
      <c r="B62" s="312"/>
      <c r="C62" s="408"/>
      <c r="D62" s="408"/>
      <c r="E62" s="408"/>
      <c r="F62" s="408"/>
      <c r="G62" s="408"/>
      <c r="H62" s="408"/>
      <c r="I62" s="408"/>
      <c r="J62" s="408"/>
      <c r="K62" s="408"/>
      <c r="L62" s="408"/>
      <c r="M62" s="314"/>
      <c r="N62" s="304"/>
      <c r="O62" s="305"/>
      <c r="P62" s="305"/>
      <c r="Q62" s="305"/>
      <c r="R62" s="305"/>
      <c r="S62" s="306"/>
    </row>
    <row r="63" spans="1:19" ht="15" customHeight="1" x14ac:dyDescent="0.25">
      <c r="A63" s="302"/>
      <c r="B63" s="368"/>
      <c r="C63" s="369"/>
      <c r="D63" s="369"/>
      <c r="E63" s="369"/>
      <c r="F63" s="369"/>
      <c r="G63" s="369"/>
      <c r="H63" s="369"/>
      <c r="I63" s="369"/>
      <c r="J63" s="369"/>
      <c r="K63" s="369"/>
      <c r="L63" s="369"/>
      <c r="M63" s="370"/>
      <c r="N63" s="325"/>
      <c r="O63" s="326"/>
      <c r="P63" s="326"/>
      <c r="Q63" s="326"/>
      <c r="R63" s="326"/>
      <c r="S63" s="327"/>
    </row>
    <row r="64" spans="1:19" ht="15" hidden="1" customHeight="1" x14ac:dyDescent="0.25">
      <c r="A64" s="302"/>
      <c r="B64" s="465"/>
      <c r="C64" s="466"/>
      <c r="D64" s="466"/>
      <c r="E64" s="466"/>
      <c r="F64" s="466"/>
      <c r="G64" s="466"/>
      <c r="H64" s="466"/>
      <c r="I64" s="466"/>
      <c r="J64" s="466"/>
      <c r="K64" s="466"/>
      <c r="L64" s="466"/>
      <c r="M64" s="467"/>
      <c r="N64" s="474"/>
      <c r="O64" s="475"/>
      <c r="P64" s="475"/>
      <c r="Q64" s="475"/>
      <c r="R64" s="475"/>
      <c r="S64" s="526"/>
    </row>
    <row r="65" spans="1:19" ht="15" hidden="1" customHeight="1" x14ac:dyDescent="0.25">
      <c r="A65" s="302"/>
      <c r="B65" s="468"/>
      <c r="C65" s="469"/>
      <c r="D65" s="469"/>
      <c r="E65" s="469"/>
      <c r="F65" s="469"/>
      <c r="G65" s="469"/>
      <c r="H65" s="469"/>
      <c r="I65" s="469"/>
      <c r="J65" s="469"/>
      <c r="K65" s="469"/>
      <c r="L65" s="469"/>
      <c r="M65" s="470"/>
      <c r="N65" s="477"/>
      <c r="O65" s="478"/>
      <c r="P65" s="478"/>
      <c r="Q65" s="478"/>
      <c r="R65" s="478"/>
      <c r="S65" s="527"/>
    </row>
    <row r="66" spans="1:19" ht="15" hidden="1" customHeight="1" x14ac:dyDescent="0.25">
      <c r="A66" s="302"/>
      <c r="B66" s="468"/>
      <c r="C66" s="469"/>
      <c r="D66" s="469"/>
      <c r="E66" s="469"/>
      <c r="F66" s="469"/>
      <c r="G66" s="469"/>
      <c r="H66" s="469"/>
      <c r="I66" s="469"/>
      <c r="J66" s="469"/>
      <c r="K66" s="469"/>
      <c r="L66" s="469"/>
      <c r="M66" s="470"/>
      <c r="N66" s="477"/>
      <c r="O66" s="478"/>
      <c r="P66" s="478"/>
      <c r="Q66" s="478"/>
      <c r="R66" s="478"/>
      <c r="S66" s="527"/>
    </row>
    <row r="67" spans="1:19" ht="15" hidden="1" customHeight="1" x14ac:dyDescent="0.25">
      <c r="A67" s="302"/>
      <c r="B67" s="468"/>
      <c r="C67" s="469"/>
      <c r="D67" s="469"/>
      <c r="E67" s="469"/>
      <c r="F67" s="469"/>
      <c r="G67" s="469"/>
      <c r="H67" s="469"/>
      <c r="I67" s="469"/>
      <c r="J67" s="469"/>
      <c r="K67" s="469"/>
      <c r="L67" s="469"/>
      <c r="M67" s="470"/>
      <c r="N67" s="477"/>
      <c r="O67" s="478"/>
      <c r="P67" s="478"/>
      <c r="Q67" s="478"/>
      <c r="R67" s="478"/>
      <c r="S67" s="527"/>
    </row>
    <row r="68" spans="1:19" ht="15" hidden="1" customHeight="1" thickBot="1" x14ac:dyDescent="0.3">
      <c r="A68" s="303"/>
      <c r="B68" s="471"/>
      <c r="C68" s="472"/>
      <c r="D68" s="472"/>
      <c r="E68" s="472"/>
      <c r="F68" s="472"/>
      <c r="G68" s="472"/>
      <c r="H68" s="472"/>
      <c r="I68" s="472"/>
      <c r="J68" s="472"/>
      <c r="K68" s="472"/>
      <c r="L68" s="472"/>
      <c r="M68" s="473"/>
      <c r="N68" s="480"/>
      <c r="O68" s="481"/>
      <c r="P68" s="481"/>
      <c r="Q68" s="481"/>
      <c r="R68" s="481"/>
      <c r="S68" s="528"/>
    </row>
    <row r="69" spans="1:19" ht="15" customHeight="1" x14ac:dyDescent="0.25">
      <c r="A69" s="439"/>
      <c r="B69" s="440"/>
      <c r="C69" s="440"/>
      <c r="D69" s="440"/>
      <c r="E69" s="440"/>
      <c r="F69" s="440"/>
      <c r="G69" s="440"/>
      <c r="H69" s="440"/>
      <c r="I69" s="440"/>
      <c r="J69" s="440"/>
      <c r="K69" s="440"/>
      <c r="L69" s="440"/>
      <c r="M69" s="440"/>
      <c r="N69" s="440"/>
      <c r="O69" s="440"/>
      <c r="P69" s="440"/>
      <c r="Q69" s="440"/>
      <c r="R69" s="440"/>
      <c r="S69" s="441"/>
    </row>
    <row r="70" spans="1:19" ht="20.100000000000001" customHeight="1" x14ac:dyDescent="0.25">
      <c r="A70" s="224" t="s">
        <v>65</v>
      </c>
      <c r="B70" s="225"/>
      <c r="C70" s="225"/>
      <c r="D70" s="225"/>
      <c r="E70" s="225"/>
      <c r="F70" s="225"/>
      <c r="G70" s="225"/>
      <c r="H70" s="225"/>
      <c r="I70" s="225"/>
      <c r="J70" s="32"/>
      <c r="K70" s="451" t="s">
        <v>66</v>
      </c>
      <c r="L70" s="245"/>
      <c r="M70" s="245"/>
      <c r="N70" s="245"/>
      <c r="O70" s="245"/>
      <c r="P70" s="245"/>
      <c r="Q70" s="245"/>
      <c r="R70" s="245"/>
      <c r="S70" s="246"/>
    </row>
    <row r="71" spans="1:19" ht="15" customHeight="1" x14ac:dyDescent="0.25">
      <c r="A71" s="302" t="s">
        <v>142</v>
      </c>
      <c r="B71" s="424" t="s">
        <v>67</v>
      </c>
      <c r="C71" s="425"/>
      <c r="D71" s="425"/>
      <c r="E71" s="425"/>
      <c r="F71" s="426"/>
      <c r="G71" s="445">
        <f>'Z2_ZZL-e'!G13</f>
        <v>12</v>
      </c>
      <c r="H71" s="446"/>
      <c r="I71" s="447"/>
      <c r="J71" s="389"/>
      <c r="K71" s="430" t="s">
        <v>143</v>
      </c>
      <c r="L71" s="433" t="s">
        <v>496</v>
      </c>
      <c r="M71" s="434"/>
      <c r="N71" s="434"/>
      <c r="O71" s="434"/>
      <c r="P71" s="434"/>
      <c r="Q71" s="434"/>
      <c r="R71" s="434"/>
      <c r="S71" s="435"/>
    </row>
    <row r="72" spans="1:19" ht="15" customHeight="1" x14ac:dyDescent="0.25">
      <c r="A72" s="302"/>
      <c r="B72" s="427" t="s">
        <v>68</v>
      </c>
      <c r="C72" s="428"/>
      <c r="D72" s="428"/>
      <c r="E72" s="428"/>
      <c r="F72" s="429"/>
      <c r="G72" s="421">
        <f>SUM(G73:I83)</f>
        <v>12</v>
      </c>
      <c r="H72" s="422"/>
      <c r="I72" s="423"/>
      <c r="J72" s="389"/>
      <c r="K72" s="431"/>
      <c r="L72" s="415" t="s">
        <v>93</v>
      </c>
      <c r="M72" s="416"/>
      <c r="N72" s="416"/>
      <c r="O72" s="416"/>
      <c r="P72" s="416"/>
      <c r="Q72" s="416"/>
      <c r="R72" s="416"/>
      <c r="S72" s="417"/>
    </row>
    <row r="73" spans="1:19" ht="15" customHeight="1" x14ac:dyDescent="0.25">
      <c r="A73" s="302"/>
      <c r="B73" s="391" t="s">
        <v>69</v>
      </c>
      <c r="C73" s="392"/>
      <c r="D73" s="392"/>
      <c r="E73" s="392"/>
      <c r="F73" s="393"/>
      <c r="G73" s="418"/>
      <c r="H73" s="419"/>
      <c r="I73" s="420"/>
      <c r="J73" s="389"/>
      <c r="K73" s="431"/>
      <c r="L73" s="415" t="s">
        <v>97</v>
      </c>
      <c r="M73" s="416"/>
      <c r="N73" s="416"/>
      <c r="O73" s="416"/>
      <c r="P73" s="416"/>
      <c r="Q73" s="416"/>
      <c r="R73" s="416"/>
      <c r="S73" s="417"/>
    </row>
    <row r="74" spans="1:19" ht="15" customHeight="1" x14ac:dyDescent="0.25">
      <c r="A74" s="302"/>
      <c r="B74" s="391" t="s">
        <v>70</v>
      </c>
      <c r="C74" s="392"/>
      <c r="D74" s="392"/>
      <c r="E74" s="392"/>
      <c r="F74" s="393"/>
      <c r="G74" s="418"/>
      <c r="H74" s="419"/>
      <c r="I74" s="420"/>
      <c r="J74" s="389"/>
      <c r="K74" s="431"/>
      <c r="L74" s="415" t="s">
        <v>100</v>
      </c>
      <c r="M74" s="416"/>
      <c r="N74" s="416"/>
      <c r="O74" s="416"/>
      <c r="P74" s="416"/>
      <c r="Q74" s="416"/>
      <c r="R74" s="416"/>
      <c r="S74" s="417"/>
    </row>
    <row r="75" spans="1:19" ht="15" customHeight="1" x14ac:dyDescent="0.25">
      <c r="A75" s="302"/>
      <c r="B75" s="391" t="s">
        <v>71</v>
      </c>
      <c r="C75" s="392"/>
      <c r="D75" s="392"/>
      <c r="E75" s="392"/>
      <c r="F75" s="393"/>
      <c r="G75" s="418">
        <f>'Z2_ZZL-e'!H13</f>
        <v>0</v>
      </c>
      <c r="H75" s="419"/>
      <c r="I75" s="420"/>
      <c r="J75" s="389"/>
      <c r="K75" s="431"/>
      <c r="L75" s="415" t="s">
        <v>117</v>
      </c>
      <c r="M75" s="416"/>
      <c r="N75" s="416"/>
      <c r="O75" s="416"/>
      <c r="P75" s="416"/>
      <c r="Q75" s="416"/>
      <c r="R75" s="416"/>
      <c r="S75" s="417"/>
    </row>
    <row r="76" spans="1:19" ht="15" customHeight="1" x14ac:dyDescent="0.25">
      <c r="A76" s="302"/>
      <c r="B76" s="391" t="s">
        <v>72</v>
      </c>
      <c r="C76" s="392"/>
      <c r="D76" s="392"/>
      <c r="E76" s="392"/>
      <c r="F76" s="393"/>
      <c r="G76" s="418"/>
      <c r="H76" s="419"/>
      <c r="I76" s="420"/>
      <c r="J76" s="389"/>
      <c r="K76" s="431"/>
      <c r="L76" s="415" t="s">
        <v>120</v>
      </c>
      <c r="M76" s="416"/>
      <c r="N76" s="416"/>
      <c r="O76" s="416"/>
      <c r="P76" s="416"/>
      <c r="Q76" s="416"/>
      <c r="R76" s="416"/>
      <c r="S76" s="417"/>
    </row>
    <row r="77" spans="1:19" ht="15" customHeight="1" x14ac:dyDescent="0.25">
      <c r="A77" s="302"/>
      <c r="B77" s="391" t="s">
        <v>73</v>
      </c>
      <c r="C77" s="392"/>
      <c r="D77" s="392"/>
      <c r="E77" s="392"/>
      <c r="F77" s="393"/>
      <c r="G77" s="418"/>
      <c r="H77" s="419"/>
      <c r="I77" s="420"/>
      <c r="J77" s="389"/>
      <c r="K77" s="431"/>
      <c r="L77" s="415"/>
      <c r="M77" s="416"/>
      <c r="N77" s="416"/>
      <c r="O77" s="416"/>
      <c r="P77" s="416"/>
      <c r="Q77" s="416"/>
      <c r="R77" s="416"/>
      <c r="S77" s="417"/>
    </row>
    <row r="78" spans="1:19" ht="15" customHeight="1" x14ac:dyDescent="0.25">
      <c r="A78" s="302"/>
      <c r="B78" s="391" t="s">
        <v>74</v>
      </c>
      <c r="C78" s="392"/>
      <c r="D78" s="392"/>
      <c r="E78" s="392"/>
      <c r="F78" s="393"/>
      <c r="G78" s="418">
        <v>12</v>
      </c>
      <c r="H78" s="419"/>
      <c r="I78" s="420"/>
      <c r="J78" s="389"/>
      <c r="K78" s="431"/>
      <c r="L78" s="415"/>
      <c r="M78" s="416"/>
      <c r="N78" s="416"/>
      <c r="O78" s="416"/>
      <c r="P78" s="416"/>
      <c r="Q78" s="416"/>
      <c r="R78" s="416"/>
      <c r="S78" s="417"/>
    </row>
    <row r="79" spans="1:19" ht="15" customHeight="1" x14ac:dyDescent="0.25">
      <c r="A79" s="302"/>
      <c r="B79" s="391" t="s">
        <v>75</v>
      </c>
      <c r="C79" s="392"/>
      <c r="D79" s="392"/>
      <c r="E79" s="392"/>
      <c r="F79" s="393"/>
      <c r="G79" s="418"/>
      <c r="H79" s="419"/>
      <c r="I79" s="420"/>
      <c r="J79" s="389"/>
      <c r="K79" s="432"/>
      <c r="L79" s="415"/>
      <c r="M79" s="416"/>
      <c r="N79" s="416"/>
      <c r="O79" s="416"/>
      <c r="P79" s="416"/>
      <c r="Q79" s="416"/>
      <c r="R79" s="416"/>
      <c r="S79" s="417"/>
    </row>
    <row r="80" spans="1:19" ht="15" customHeight="1" x14ac:dyDescent="0.25">
      <c r="A80" s="302"/>
      <c r="B80" s="391" t="s">
        <v>76</v>
      </c>
      <c r="C80" s="392"/>
      <c r="D80" s="392"/>
      <c r="E80" s="392"/>
      <c r="F80" s="393"/>
      <c r="G80" s="418"/>
      <c r="H80" s="419"/>
      <c r="I80" s="420"/>
      <c r="J80" s="389"/>
      <c r="K80" s="430" t="s">
        <v>144</v>
      </c>
      <c r="L80" s="433" t="s">
        <v>497</v>
      </c>
      <c r="M80" s="434"/>
      <c r="N80" s="434"/>
      <c r="O80" s="434"/>
      <c r="P80" s="434"/>
      <c r="Q80" s="434"/>
      <c r="R80" s="434"/>
      <c r="S80" s="435"/>
    </row>
    <row r="81" spans="1:19" ht="15" customHeight="1" x14ac:dyDescent="0.25">
      <c r="A81" s="302"/>
      <c r="B81" s="391" t="s">
        <v>77</v>
      </c>
      <c r="C81" s="392"/>
      <c r="D81" s="392"/>
      <c r="E81" s="392"/>
      <c r="F81" s="393"/>
      <c r="G81" s="418"/>
      <c r="H81" s="419"/>
      <c r="I81" s="420"/>
      <c r="J81" s="389"/>
      <c r="K81" s="431"/>
      <c r="L81" s="415" t="s">
        <v>99</v>
      </c>
      <c r="M81" s="416"/>
      <c r="N81" s="416"/>
      <c r="O81" s="416"/>
      <c r="P81" s="416"/>
      <c r="Q81" s="416"/>
      <c r="R81" s="416"/>
      <c r="S81" s="417"/>
    </row>
    <row r="82" spans="1:19" ht="15" customHeight="1" x14ac:dyDescent="0.25">
      <c r="A82" s="302"/>
      <c r="B82" s="391" t="s">
        <v>78</v>
      </c>
      <c r="C82" s="392"/>
      <c r="D82" s="392"/>
      <c r="E82" s="392"/>
      <c r="F82" s="393"/>
      <c r="G82" s="418"/>
      <c r="H82" s="419"/>
      <c r="I82" s="420"/>
      <c r="J82" s="389"/>
      <c r="K82" s="431"/>
      <c r="L82" s="415" t="s">
        <v>116</v>
      </c>
      <c r="M82" s="416"/>
      <c r="N82" s="416"/>
      <c r="O82" s="416"/>
      <c r="P82" s="416"/>
      <c r="Q82" s="416"/>
      <c r="R82" s="416"/>
      <c r="S82" s="417"/>
    </row>
    <row r="83" spans="1:19" ht="15" customHeight="1" x14ac:dyDescent="0.25">
      <c r="A83" s="302"/>
      <c r="B83" s="391" t="s">
        <v>79</v>
      </c>
      <c r="C83" s="392"/>
      <c r="D83" s="392"/>
      <c r="E83" s="392"/>
      <c r="F83" s="393"/>
      <c r="G83" s="418"/>
      <c r="H83" s="419"/>
      <c r="I83" s="420"/>
      <c r="J83" s="389"/>
      <c r="K83" s="431"/>
      <c r="L83" s="415" t="s">
        <v>119</v>
      </c>
      <c r="M83" s="416"/>
      <c r="N83" s="416"/>
      <c r="O83" s="416"/>
      <c r="P83" s="416"/>
      <c r="Q83" s="416"/>
      <c r="R83" s="416"/>
      <c r="S83" s="417"/>
    </row>
    <row r="84" spans="1:19" ht="15" customHeight="1" x14ac:dyDescent="0.25">
      <c r="A84" s="302"/>
      <c r="B84" s="448" t="s">
        <v>80</v>
      </c>
      <c r="C84" s="449"/>
      <c r="D84" s="449"/>
      <c r="E84" s="449"/>
      <c r="F84" s="450"/>
      <c r="G84" s="445">
        <f>'Z2_ZZL-e'!J13</f>
        <v>38</v>
      </c>
      <c r="H84" s="446"/>
      <c r="I84" s="447"/>
      <c r="J84" s="389"/>
      <c r="K84" s="431"/>
      <c r="L84" s="415"/>
      <c r="M84" s="416"/>
      <c r="N84" s="416"/>
      <c r="O84" s="416"/>
      <c r="P84" s="416"/>
      <c r="Q84" s="416"/>
      <c r="R84" s="416"/>
      <c r="S84" s="417"/>
    </row>
    <row r="85" spans="1:19" ht="15" customHeight="1" x14ac:dyDescent="0.25">
      <c r="A85" s="302"/>
      <c r="B85" s="458" t="s">
        <v>146</v>
      </c>
      <c r="C85" s="459"/>
      <c r="D85" s="459"/>
      <c r="E85" s="459"/>
      <c r="F85" s="460"/>
      <c r="G85" s="421">
        <f>SUM(G84,G71)</f>
        <v>50</v>
      </c>
      <c r="H85" s="422"/>
      <c r="I85" s="423"/>
      <c r="J85" s="390"/>
      <c r="K85" s="432"/>
      <c r="L85" s="415"/>
      <c r="M85" s="416"/>
      <c r="N85" s="416"/>
      <c r="O85" s="416"/>
      <c r="P85" s="416"/>
      <c r="Q85" s="416"/>
      <c r="R85" s="416"/>
      <c r="S85" s="417"/>
    </row>
    <row r="86" spans="1:19" ht="15" customHeight="1" x14ac:dyDescent="0.25">
      <c r="A86" s="342"/>
      <c r="B86" s="343"/>
      <c r="C86" s="343"/>
      <c r="D86" s="343"/>
      <c r="E86" s="343"/>
      <c r="F86" s="343"/>
      <c r="G86" s="343"/>
      <c r="H86" s="343"/>
      <c r="I86" s="343"/>
      <c r="J86" s="343"/>
      <c r="K86" s="343"/>
      <c r="L86" s="343"/>
      <c r="M86" s="343"/>
      <c r="N86" s="343"/>
      <c r="O86" s="343"/>
      <c r="P86" s="343"/>
      <c r="Q86" s="343"/>
      <c r="R86" s="343"/>
      <c r="S86" s="344"/>
    </row>
    <row r="87" spans="1:19" ht="20.100000000000001" customHeight="1" x14ac:dyDescent="0.25">
      <c r="A87" s="386" t="s">
        <v>81</v>
      </c>
      <c r="B87" s="387"/>
      <c r="C87" s="387"/>
      <c r="D87" s="387"/>
      <c r="E87" s="387"/>
      <c r="F87" s="387"/>
      <c r="G87" s="387"/>
      <c r="H87" s="387"/>
      <c r="I87" s="387"/>
      <c r="J87" s="387"/>
      <c r="K87" s="387"/>
      <c r="L87" s="387"/>
      <c r="M87" s="387"/>
      <c r="N87" s="387"/>
      <c r="O87" s="387"/>
      <c r="P87" s="387"/>
      <c r="Q87" s="387"/>
      <c r="R87" s="387"/>
      <c r="S87" s="388"/>
    </row>
    <row r="88" spans="1:19" ht="15" customHeight="1" x14ac:dyDescent="0.25">
      <c r="A88" s="328" t="s">
        <v>141</v>
      </c>
      <c r="B88" s="329" t="s">
        <v>82</v>
      </c>
      <c r="C88" s="330"/>
      <c r="D88" s="330"/>
      <c r="E88" s="331"/>
      <c r="F88" s="329" t="str">
        <f>'Z2_ZZL-e'!E13</f>
        <v>zaliczenie</v>
      </c>
      <c r="G88" s="330"/>
      <c r="H88" s="330"/>
      <c r="I88" s="331"/>
      <c r="J88" s="332"/>
      <c r="K88" s="345" t="s">
        <v>83</v>
      </c>
      <c r="L88" s="339" t="s">
        <v>84</v>
      </c>
      <c r="M88" s="340"/>
      <c r="N88" s="340"/>
      <c r="O88" s="340"/>
      <c r="P88" s="340"/>
      <c r="Q88" s="340"/>
      <c r="R88" s="340"/>
      <c r="S88" s="341"/>
    </row>
    <row r="89" spans="1:19" ht="15" customHeight="1" x14ac:dyDescent="0.25">
      <c r="A89" s="328"/>
      <c r="B89" s="333" t="s">
        <v>566</v>
      </c>
      <c r="C89" s="334"/>
      <c r="D89" s="334"/>
      <c r="E89" s="335"/>
      <c r="F89" s="333" t="s">
        <v>85</v>
      </c>
      <c r="G89" s="334"/>
      <c r="H89" s="334"/>
      <c r="I89" s="335"/>
      <c r="J89" s="332"/>
      <c r="K89" s="345"/>
      <c r="L89" s="336" t="s">
        <v>232</v>
      </c>
      <c r="M89" s="337"/>
      <c r="N89" s="337"/>
      <c r="O89" s="337"/>
      <c r="P89" s="337"/>
      <c r="Q89" s="337"/>
      <c r="R89" s="337"/>
      <c r="S89" s="338"/>
    </row>
    <row r="90" spans="1:19" ht="15" customHeight="1" x14ac:dyDescent="0.25">
      <c r="A90" s="328"/>
      <c r="B90" s="354" t="s">
        <v>101</v>
      </c>
      <c r="C90" s="355"/>
      <c r="D90" s="355"/>
      <c r="E90" s="356"/>
      <c r="F90" s="504">
        <v>80</v>
      </c>
      <c r="G90" s="505"/>
      <c r="H90" s="505"/>
      <c r="I90" s="506"/>
      <c r="J90" s="332"/>
      <c r="K90" s="345"/>
      <c r="L90" s="336" t="s">
        <v>233</v>
      </c>
      <c r="M90" s="337"/>
      <c r="N90" s="337"/>
      <c r="O90" s="337"/>
      <c r="P90" s="337"/>
      <c r="Q90" s="337"/>
      <c r="R90" s="337"/>
      <c r="S90" s="338"/>
    </row>
    <row r="91" spans="1:19" ht="15" customHeight="1" x14ac:dyDescent="0.25">
      <c r="A91" s="328"/>
      <c r="B91" s="354" t="s">
        <v>112</v>
      </c>
      <c r="C91" s="355"/>
      <c r="D91" s="355"/>
      <c r="E91" s="356"/>
      <c r="F91" s="504">
        <v>20</v>
      </c>
      <c r="G91" s="505"/>
      <c r="H91" s="505"/>
      <c r="I91" s="506"/>
      <c r="J91" s="332"/>
      <c r="K91" s="345"/>
      <c r="L91" s="336" t="s">
        <v>86</v>
      </c>
      <c r="M91" s="337"/>
      <c r="N91" s="337"/>
      <c r="O91" s="337"/>
      <c r="P91" s="337"/>
      <c r="Q91" s="337"/>
      <c r="R91" s="337"/>
      <c r="S91" s="338"/>
    </row>
    <row r="92" spans="1:19" ht="15" customHeight="1" x14ac:dyDescent="0.25">
      <c r="A92" s="328"/>
      <c r="B92" s="354"/>
      <c r="C92" s="355"/>
      <c r="D92" s="355"/>
      <c r="E92" s="356"/>
      <c r="F92" s="357"/>
      <c r="G92" s="358"/>
      <c r="H92" s="358"/>
      <c r="I92" s="359"/>
      <c r="J92" s="332"/>
      <c r="K92" s="345"/>
      <c r="L92" s="336" t="s">
        <v>234</v>
      </c>
      <c r="M92" s="337"/>
      <c r="N92" s="337"/>
      <c r="O92" s="337"/>
      <c r="P92" s="337"/>
      <c r="Q92" s="337"/>
      <c r="R92" s="337"/>
      <c r="S92" s="338"/>
    </row>
    <row r="93" spans="1:19" ht="15" customHeight="1" x14ac:dyDescent="0.25">
      <c r="A93" s="328"/>
      <c r="B93" s="354"/>
      <c r="C93" s="355"/>
      <c r="D93" s="355"/>
      <c r="E93" s="356"/>
      <c r="F93" s="357"/>
      <c r="G93" s="358"/>
      <c r="H93" s="358"/>
      <c r="I93" s="359"/>
      <c r="J93" s="332"/>
      <c r="K93" s="345"/>
      <c r="L93" s="336" t="s">
        <v>87</v>
      </c>
      <c r="M93" s="337"/>
      <c r="N93" s="337"/>
      <c r="O93" s="337"/>
      <c r="P93" s="337"/>
      <c r="Q93" s="337"/>
      <c r="R93" s="337"/>
      <c r="S93" s="338"/>
    </row>
    <row r="94" spans="1:19" ht="15" customHeight="1" x14ac:dyDescent="0.25">
      <c r="A94" s="328"/>
      <c r="B94" s="354"/>
      <c r="C94" s="355"/>
      <c r="D94" s="355"/>
      <c r="E94" s="356"/>
      <c r="F94" s="357"/>
      <c r="G94" s="358"/>
      <c r="H94" s="358"/>
      <c r="I94" s="359"/>
      <c r="J94" s="332"/>
      <c r="K94" s="345"/>
      <c r="L94" s="336" t="s">
        <v>725</v>
      </c>
      <c r="M94" s="337"/>
      <c r="N94" s="337"/>
      <c r="O94" s="337"/>
      <c r="P94" s="337"/>
      <c r="Q94" s="337"/>
      <c r="R94" s="337"/>
      <c r="S94" s="338"/>
    </row>
    <row r="95" spans="1:19" ht="15" customHeight="1" x14ac:dyDescent="0.25">
      <c r="A95" s="342"/>
      <c r="B95" s="343"/>
      <c r="C95" s="343"/>
      <c r="D95" s="343"/>
      <c r="E95" s="343"/>
      <c r="F95" s="343"/>
      <c r="G95" s="343"/>
      <c r="H95" s="343"/>
      <c r="I95" s="343"/>
      <c r="J95" s="343"/>
      <c r="K95" s="343"/>
      <c r="L95" s="343"/>
      <c r="M95" s="343"/>
      <c r="N95" s="343"/>
      <c r="O95" s="343"/>
      <c r="P95" s="343"/>
      <c r="Q95" s="343"/>
      <c r="R95" s="343"/>
      <c r="S95" s="344"/>
    </row>
    <row r="96" spans="1:19" ht="20.100000000000001" customHeight="1" x14ac:dyDescent="0.25">
      <c r="A96" s="394" t="s">
        <v>140</v>
      </c>
      <c r="B96" s="346" t="s">
        <v>88</v>
      </c>
      <c r="C96" s="346"/>
      <c r="D96" s="346"/>
      <c r="E96" s="346"/>
      <c r="F96" s="346"/>
      <c r="G96" s="346"/>
      <c r="H96" s="346"/>
      <c r="I96" s="346"/>
      <c r="J96" s="346"/>
      <c r="K96" s="346"/>
      <c r="L96" s="346"/>
      <c r="M96" s="346"/>
      <c r="N96" s="346"/>
      <c r="O96" s="346"/>
      <c r="P96" s="346"/>
      <c r="Q96" s="346"/>
      <c r="R96" s="346"/>
      <c r="S96" s="347"/>
    </row>
    <row r="97" spans="1:19" ht="15" customHeight="1" x14ac:dyDescent="0.25">
      <c r="A97" s="394"/>
      <c r="B97" s="348" t="s">
        <v>567</v>
      </c>
      <c r="C97" s="348"/>
      <c r="D97" s="348"/>
      <c r="E97" s="348"/>
      <c r="F97" s="348"/>
      <c r="G97" s="348"/>
      <c r="H97" s="348"/>
      <c r="I97" s="348"/>
      <c r="J97" s="348"/>
      <c r="K97" s="348"/>
      <c r="L97" s="348"/>
      <c r="M97" s="348"/>
      <c r="N97" s="348"/>
      <c r="O97" s="348"/>
      <c r="P97" s="348"/>
      <c r="Q97" s="348"/>
      <c r="R97" s="348"/>
      <c r="S97" s="349"/>
    </row>
    <row r="98" spans="1:19" ht="109.5" customHeight="1" x14ac:dyDescent="0.25">
      <c r="A98" s="394"/>
      <c r="B98" s="350" t="s">
        <v>507</v>
      </c>
      <c r="C98" s="350"/>
      <c r="D98" s="350"/>
      <c r="E98" s="350"/>
      <c r="F98" s="350"/>
      <c r="G98" s="350"/>
      <c r="H98" s="350"/>
      <c r="I98" s="350"/>
      <c r="J98" s="350"/>
      <c r="K98" s="350"/>
      <c r="L98" s="350"/>
      <c r="M98" s="350"/>
      <c r="N98" s="350"/>
      <c r="O98" s="350"/>
      <c r="P98" s="350"/>
      <c r="Q98" s="350"/>
      <c r="R98" s="350"/>
      <c r="S98" s="351"/>
    </row>
    <row r="99" spans="1:19" ht="15" customHeight="1" x14ac:dyDescent="0.25">
      <c r="A99" s="394"/>
      <c r="B99" s="352" t="s">
        <v>89</v>
      </c>
      <c r="C99" s="352"/>
      <c r="D99" s="352"/>
      <c r="E99" s="352"/>
      <c r="F99" s="352"/>
      <c r="G99" s="352"/>
      <c r="H99" s="352"/>
      <c r="I99" s="352"/>
      <c r="J99" s="352"/>
      <c r="K99" s="352"/>
      <c r="L99" s="352"/>
      <c r="M99" s="352"/>
      <c r="N99" s="352"/>
      <c r="O99" s="352"/>
      <c r="P99" s="352"/>
      <c r="Q99" s="352"/>
      <c r="R99" s="352"/>
      <c r="S99" s="353"/>
    </row>
    <row r="100" spans="1:19" ht="66.75" customHeight="1" x14ac:dyDescent="0.25">
      <c r="A100" s="394"/>
      <c r="B100" s="350" t="s">
        <v>508</v>
      </c>
      <c r="C100" s="350"/>
      <c r="D100" s="350"/>
      <c r="E100" s="350"/>
      <c r="F100" s="350"/>
      <c r="G100" s="350"/>
      <c r="H100" s="350"/>
      <c r="I100" s="350"/>
      <c r="J100" s="350"/>
      <c r="K100" s="350"/>
      <c r="L100" s="350"/>
      <c r="M100" s="350"/>
      <c r="N100" s="350"/>
      <c r="O100" s="350"/>
      <c r="P100" s="350"/>
      <c r="Q100" s="350"/>
      <c r="R100" s="350"/>
      <c r="S100" s="351"/>
    </row>
    <row r="101" spans="1:19" ht="15" customHeight="1" x14ac:dyDescent="0.25">
      <c r="A101" s="394"/>
      <c r="B101" s="352" t="s">
        <v>90</v>
      </c>
      <c r="C101" s="352"/>
      <c r="D101" s="352"/>
      <c r="E101" s="352"/>
      <c r="F101" s="352"/>
      <c r="G101" s="352"/>
      <c r="H101" s="352"/>
      <c r="I101" s="352"/>
      <c r="J101" s="352"/>
      <c r="K101" s="352"/>
      <c r="L101" s="352"/>
      <c r="M101" s="352"/>
      <c r="N101" s="352"/>
      <c r="O101" s="352"/>
      <c r="P101" s="352"/>
      <c r="Q101" s="352"/>
      <c r="R101" s="352"/>
      <c r="S101" s="353"/>
    </row>
    <row r="102" spans="1:19" ht="78.75" customHeight="1" x14ac:dyDescent="0.25">
      <c r="A102" s="394"/>
      <c r="B102" s="350" t="s">
        <v>509</v>
      </c>
      <c r="C102" s="350"/>
      <c r="D102" s="350"/>
      <c r="E102" s="350"/>
      <c r="F102" s="350"/>
      <c r="G102" s="350"/>
      <c r="H102" s="350"/>
      <c r="I102" s="350"/>
      <c r="J102" s="350"/>
      <c r="K102" s="350"/>
      <c r="L102" s="350"/>
      <c r="M102" s="350"/>
      <c r="N102" s="350"/>
      <c r="O102" s="350"/>
      <c r="P102" s="350"/>
      <c r="Q102" s="350"/>
      <c r="R102" s="350"/>
      <c r="S102" s="35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1"/>
    </row>
  </sheetData>
  <sheetProtection algorithmName="SHA-512" hashValue="NKwGPlpW77NX0Mh6AMZHW6UxExuxtdkUVY/9e0lH3WE32huSAng1AeZvWgc0D0jYlkc4Rn9fecy8NUQ38gwHzw==" saltValue="gA5okc3EBGJfGbZ6eYtkvw==" spinCount="100000" sheet="1" objects="1" scenarios="1"/>
  <mergeCells count="179">
    <mergeCell ref="N42:S42"/>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3:S43"/>
    <mergeCell ref="B44:M48"/>
    <mergeCell ref="N44:S44"/>
    <mergeCell ref="N45:S45"/>
    <mergeCell ref="N46:S46"/>
    <mergeCell ref="N47:S4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6C78731F-5C5D-462A-B375-E3A2E8F207E5}">
      <formula1>ZAL</formula1>
    </dataValidation>
    <dataValidation type="list" allowBlank="1" showInputMessage="1" showErrorMessage="1" sqref="L7" xr:uid="{3137E0B7-06A5-42FA-B050-E33FB6B91FD0}">
      <formula1>STATUS</formula1>
    </dataValidation>
    <dataValidation type="list" allowBlank="1" showInputMessage="1" showErrorMessage="1" sqref="L72:L79" xr:uid="{23E29F28-7179-405E-BF47-36D16424A61A}">
      <formula1>METODY</formula1>
    </dataValidation>
    <dataValidation type="list" allowBlank="1" showInputMessage="1" showErrorMessage="1" sqref="L81:L85" xr:uid="{E8FCF378-077C-4597-89A7-382BB01ED170}">
      <formula1>PRAC_STUD</formula1>
    </dataValidation>
    <dataValidation type="list" allowBlank="1" showInputMessage="1" showErrorMessage="1" sqref="N14:S33" xr:uid="{4193C612-F9BB-4C30-A095-052F1B89D9FC}">
      <formula1>KEW_Z2</formula1>
    </dataValidation>
    <dataValidation type="list" allowBlank="1" showInputMessage="1" showErrorMessage="1" sqref="N34:S53" xr:uid="{B8C7AAA2-8735-45A5-A46B-98379EE52145}">
      <formula1>KEU_Z2</formula1>
    </dataValidation>
    <dataValidation type="list" allowBlank="1" showInputMessage="1" showErrorMessage="1" sqref="N54:S68" xr:uid="{BB4B5152-9B70-492C-8538-DEABA1D6018C}">
      <formula1>KEK_Z2</formula1>
    </dataValidation>
  </dataValidations>
  <hyperlinks>
    <hyperlink ref="O13" r:id="rId1" xr:uid="{23EEBC1A-C98A-4ECE-9266-E477C38DE32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2339-315A-4BF7-9FF0-C0A4A185AA32}">
  <sheetPr codeName="Arkusz14">
    <tabColor theme="7" tint="0.59999389629810485"/>
    <pageSetUpPr fitToPage="1"/>
  </sheetPr>
  <dimension ref="A1:S74"/>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'Z2_ZZL-e'!B14</f>
        <v>Moduł Z2/2</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'Z2_ZZL-e'!C14</f>
        <v>Ekonomiczny kontekst zarządzania</v>
      </c>
      <c r="D4" s="197"/>
      <c r="E4" s="197"/>
      <c r="F4" s="197"/>
      <c r="G4" s="197"/>
      <c r="H4" s="197"/>
      <c r="I4" s="197"/>
      <c r="J4" s="198"/>
      <c r="K4" s="201" t="s">
        <v>41</v>
      </c>
      <c r="L4" s="201"/>
      <c r="M4" s="121">
        <f>'Z2_ZZL-e'!D14</f>
        <v>8</v>
      </c>
      <c r="N4" s="199" t="s">
        <v>42</v>
      </c>
      <c r="O4" s="200"/>
      <c r="P4" s="193" t="str">
        <f>'Z2_ZZL-e'!F14</f>
        <v>dr A. Lachowska</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45</v>
      </c>
      <c r="H6" s="114" t="s">
        <v>46</v>
      </c>
      <c r="I6" s="40">
        <v>1</v>
      </c>
      <c r="J6" s="7" t="s">
        <v>231</v>
      </c>
      <c r="K6" s="217" t="s">
        <v>47</v>
      </c>
      <c r="L6" s="217"/>
      <c r="M6" s="218" t="s">
        <v>48</v>
      </c>
      <c r="N6" s="218"/>
      <c r="O6" s="121" t="s">
        <v>49</v>
      </c>
      <c r="P6" s="219" t="s">
        <v>50</v>
      </c>
      <c r="Q6" s="220"/>
      <c r="R6" s="121">
        <f>'Z2_ZZL-e'!G14</f>
        <v>48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562"/>
      <c r="B8" s="563"/>
      <c r="C8" s="563"/>
      <c r="D8" s="563"/>
      <c r="E8" s="563"/>
      <c r="F8" s="563"/>
      <c r="G8" s="563"/>
      <c r="H8" s="563"/>
      <c r="I8" s="563"/>
      <c r="J8" s="563"/>
      <c r="K8" s="563"/>
      <c r="L8" s="563"/>
      <c r="M8" s="563"/>
      <c r="N8" s="563"/>
      <c r="O8" s="563"/>
      <c r="P8" s="563"/>
      <c r="Q8" s="563"/>
      <c r="R8" s="564"/>
      <c r="S8" s="155"/>
    </row>
    <row r="9" spans="1:19" ht="30" customHeight="1" x14ac:dyDescent="0.25">
      <c r="A9" s="565" t="s">
        <v>51</v>
      </c>
      <c r="B9" s="566"/>
      <c r="C9" s="566"/>
      <c r="D9" s="566"/>
      <c r="E9" s="566"/>
      <c r="F9" s="566"/>
      <c r="G9" s="566"/>
      <c r="H9" s="566"/>
      <c r="I9" s="566"/>
      <c r="J9" s="566"/>
      <c r="K9" s="566"/>
      <c r="L9" s="566"/>
      <c r="M9" s="566"/>
      <c r="N9" s="566"/>
      <c r="O9" s="566"/>
      <c r="P9" s="566"/>
      <c r="Q9" s="566"/>
      <c r="R9" s="567"/>
    </row>
    <row r="10" spans="1:19" ht="15" customHeight="1" x14ac:dyDescent="0.25">
      <c r="A10" s="568" t="s">
        <v>483</v>
      </c>
      <c r="B10" s="569"/>
      <c r="C10" s="569"/>
      <c r="D10" s="569"/>
      <c r="E10" s="569"/>
      <c r="F10" s="569"/>
      <c r="G10" s="569"/>
      <c r="H10" s="569"/>
      <c r="I10" s="569"/>
      <c r="J10" s="569"/>
      <c r="K10" s="569"/>
      <c r="L10" s="569"/>
      <c r="M10" s="569"/>
      <c r="N10" s="569"/>
      <c r="O10" s="569"/>
      <c r="P10" s="569"/>
      <c r="Q10" s="569"/>
      <c r="R10" s="570"/>
    </row>
    <row r="11" spans="1:19" ht="99.95" customHeight="1" thickBot="1" x14ac:dyDescent="0.3">
      <c r="A11" s="571" t="s">
        <v>356</v>
      </c>
      <c r="B11" s="572"/>
      <c r="C11" s="572"/>
      <c r="D11" s="572"/>
      <c r="E11" s="572"/>
      <c r="F11" s="572"/>
      <c r="G11" s="572"/>
      <c r="H11" s="572"/>
      <c r="I11" s="572"/>
      <c r="J11" s="572"/>
      <c r="K11" s="572"/>
      <c r="L11" s="572"/>
      <c r="M11" s="572"/>
      <c r="N11" s="572"/>
      <c r="O11" s="572"/>
      <c r="P11" s="572"/>
      <c r="Q11" s="572"/>
      <c r="R11" s="573"/>
    </row>
    <row r="12" spans="1:19" ht="9.9499999999999993" customHeight="1" thickBot="1" x14ac:dyDescent="0.3">
      <c r="A12" s="561"/>
      <c r="B12" s="561"/>
      <c r="C12" s="561"/>
      <c r="D12" s="561"/>
      <c r="E12" s="561"/>
      <c r="F12" s="561"/>
      <c r="G12" s="561"/>
      <c r="H12" s="561"/>
      <c r="I12" s="561"/>
      <c r="J12" s="561"/>
      <c r="K12" s="561"/>
      <c r="L12" s="561"/>
      <c r="M12" s="561"/>
      <c r="N12" s="561"/>
      <c r="O12" s="561"/>
      <c r="P12" s="561"/>
      <c r="Q12" s="561"/>
      <c r="R12" s="561"/>
    </row>
    <row r="13" spans="1:19" ht="15" customHeight="1" x14ac:dyDescent="0.25">
      <c r="A13" s="161"/>
      <c r="B13" s="162"/>
      <c r="C13" s="162"/>
      <c r="D13" s="162"/>
      <c r="E13" s="162"/>
      <c r="F13" s="162"/>
      <c r="G13" s="162"/>
      <c r="H13" s="162"/>
      <c r="I13" s="162"/>
      <c r="J13" s="162"/>
      <c r="K13" s="162"/>
      <c r="L13" s="162"/>
      <c r="M13" s="162"/>
      <c r="N13" s="162"/>
      <c r="O13" s="162"/>
      <c r="P13" s="162"/>
      <c r="Q13" s="162"/>
      <c r="R13" s="163"/>
      <c r="S13" s="155"/>
    </row>
    <row r="14" spans="1:19" ht="30" customHeight="1" x14ac:dyDescent="0.25">
      <c r="A14" s="565" t="s">
        <v>52</v>
      </c>
      <c r="B14" s="566"/>
      <c r="C14" s="566"/>
      <c r="D14" s="566"/>
      <c r="E14" s="566"/>
      <c r="F14" s="566"/>
      <c r="G14" s="566"/>
      <c r="H14" s="566"/>
      <c r="I14" s="566"/>
      <c r="J14" s="566"/>
      <c r="K14" s="566"/>
      <c r="L14" s="566"/>
      <c r="M14" s="566"/>
      <c r="N14" s="566"/>
      <c r="O14" s="566"/>
      <c r="P14" s="566"/>
      <c r="Q14" s="566"/>
      <c r="R14" s="567"/>
    </row>
    <row r="15" spans="1:19" s="157" customFormat="1" ht="15" customHeight="1" x14ac:dyDescent="0.25">
      <c r="A15" s="545" t="s">
        <v>139</v>
      </c>
      <c r="B15" s="546"/>
      <c r="C15" s="546"/>
      <c r="D15" s="546"/>
      <c r="E15" s="546"/>
      <c r="F15" s="546"/>
      <c r="G15" s="546"/>
      <c r="H15" s="546"/>
      <c r="I15" s="546"/>
      <c r="J15" s="546"/>
      <c r="K15" s="546"/>
      <c r="L15" s="546"/>
      <c r="M15" s="546"/>
      <c r="N15" s="546"/>
      <c r="O15" s="546"/>
      <c r="P15" s="546"/>
      <c r="Q15" s="546"/>
      <c r="R15" s="547"/>
    </row>
    <row r="16" spans="1:19" ht="48.75" customHeight="1" thickBot="1" x14ac:dyDescent="0.3">
      <c r="A16" s="558" t="s">
        <v>515</v>
      </c>
      <c r="B16" s="559"/>
      <c r="C16" s="559"/>
      <c r="D16" s="559"/>
      <c r="E16" s="559"/>
      <c r="F16" s="559"/>
      <c r="G16" s="559"/>
      <c r="H16" s="559"/>
      <c r="I16" s="559"/>
      <c r="J16" s="559"/>
      <c r="K16" s="559"/>
      <c r="L16" s="559"/>
      <c r="M16" s="559"/>
      <c r="N16" s="559"/>
      <c r="O16" s="559"/>
      <c r="P16" s="559"/>
      <c r="Q16" s="559"/>
      <c r="R16" s="560"/>
    </row>
    <row r="17" spans="1:19" ht="9.9499999999999993" customHeight="1" thickBot="1" x14ac:dyDescent="0.3">
      <c r="A17" s="561"/>
      <c r="B17" s="561"/>
      <c r="C17" s="561"/>
      <c r="D17" s="561"/>
      <c r="E17" s="561"/>
      <c r="F17" s="561"/>
      <c r="G17" s="561"/>
      <c r="H17" s="561"/>
      <c r="I17" s="561"/>
      <c r="J17" s="561"/>
      <c r="K17" s="561"/>
      <c r="L17" s="561"/>
      <c r="M17" s="561"/>
      <c r="N17" s="561"/>
      <c r="O17" s="561"/>
      <c r="P17" s="561"/>
      <c r="Q17" s="561"/>
      <c r="R17" s="561"/>
    </row>
    <row r="18" spans="1:19" ht="15" customHeight="1" x14ac:dyDescent="0.25">
      <c r="A18" s="562"/>
      <c r="B18" s="563"/>
      <c r="C18" s="563"/>
      <c r="D18" s="563"/>
      <c r="E18" s="563"/>
      <c r="F18" s="563"/>
      <c r="G18" s="563"/>
      <c r="H18" s="563"/>
      <c r="I18" s="563"/>
      <c r="J18" s="563"/>
      <c r="K18" s="563"/>
      <c r="L18" s="563"/>
      <c r="M18" s="563"/>
      <c r="N18" s="563"/>
      <c r="O18" s="563"/>
      <c r="P18" s="563"/>
      <c r="Q18" s="563"/>
      <c r="R18" s="564"/>
      <c r="S18" s="155"/>
    </row>
    <row r="19" spans="1:19" ht="30" customHeight="1" x14ac:dyDescent="0.25">
      <c r="A19" s="565" t="s">
        <v>53</v>
      </c>
      <c r="B19" s="566"/>
      <c r="C19" s="566"/>
      <c r="D19" s="566"/>
      <c r="E19" s="566"/>
      <c r="F19" s="566"/>
      <c r="G19" s="566"/>
      <c r="H19" s="566"/>
      <c r="I19" s="566"/>
      <c r="J19" s="566"/>
      <c r="K19" s="566"/>
      <c r="L19" s="566"/>
      <c r="M19" s="566"/>
      <c r="N19" s="566"/>
      <c r="O19" s="566"/>
      <c r="P19" s="566"/>
      <c r="Q19" s="566"/>
      <c r="R19" s="567"/>
    </row>
    <row r="20" spans="1:19" ht="15" customHeight="1" x14ac:dyDescent="0.25">
      <c r="A20" s="545" t="s">
        <v>484</v>
      </c>
      <c r="B20" s="546"/>
      <c r="C20" s="546"/>
      <c r="D20" s="546"/>
      <c r="E20" s="546"/>
      <c r="F20" s="546"/>
      <c r="G20" s="546"/>
      <c r="H20" s="546"/>
      <c r="I20" s="546"/>
      <c r="J20" s="546"/>
      <c r="K20" s="546"/>
      <c r="L20" s="546"/>
      <c r="M20" s="546"/>
      <c r="N20" s="546"/>
      <c r="O20" s="546"/>
      <c r="P20" s="546"/>
      <c r="Q20" s="546"/>
      <c r="R20" s="547"/>
    </row>
    <row r="21" spans="1:19" ht="39.950000000000003" customHeight="1" x14ac:dyDescent="0.25">
      <c r="A21" s="548" t="s">
        <v>489</v>
      </c>
      <c r="B21" s="549"/>
      <c r="C21" s="549"/>
      <c r="D21" s="549"/>
      <c r="E21" s="550"/>
      <c r="F21" s="551" t="s">
        <v>490</v>
      </c>
      <c r="G21" s="552"/>
      <c r="H21" s="552"/>
      <c r="I21" s="552"/>
      <c r="J21" s="552"/>
      <c r="K21" s="553"/>
      <c r="L21" s="551" t="s">
        <v>491</v>
      </c>
      <c r="M21" s="552"/>
      <c r="N21" s="552"/>
      <c r="O21" s="552"/>
      <c r="P21" s="552"/>
      <c r="Q21" s="552"/>
      <c r="R21" s="554"/>
    </row>
    <row r="22" spans="1:19" ht="127.5" customHeight="1" thickBot="1" x14ac:dyDescent="0.3">
      <c r="A22" s="555" t="s">
        <v>516</v>
      </c>
      <c r="B22" s="556"/>
      <c r="C22" s="556"/>
      <c r="D22" s="556"/>
      <c r="E22" s="556"/>
      <c r="F22" s="556" t="s">
        <v>517</v>
      </c>
      <c r="G22" s="556"/>
      <c r="H22" s="556"/>
      <c r="I22" s="556"/>
      <c r="J22" s="556"/>
      <c r="K22" s="556"/>
      <c r="L22" s="556" t="s">
        <v>518</v>
      </c>
      <c r="M22" s="556"/>
      <c r="N22" s="556"/>
      <c r="O22" s="556"/>
      <c r="P22" s="556"/>
      <c r="Q22" s="556"/>
      <c r="R22" s="557"/>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'Z2_ZZL-e'!B14</f>
        <v>Moduł Z2/2</v>
      </c>
      <c r="C26" s="248"/>
      <c r="D26" s="33" t="str">
        <f>'Z2_ZZL-e'!B15</f>
        <v>Kurs 2.1.</v>
      </c>
      <c r="E26" s="68" t="str">
        <f>'Z2_ZZL-e'!B14</f>
        <v>Moduł Z2/2</v>
      </c>
      <c r="F26" s="268" t="str">
        <f>'Z2_ZZL-e'!B16</f>
        <v>Kurs 2.2.</v>
      </c>
      <c r="G26" s="269"/>
      <c r="H26" s="276"/>
      <c r="I26" s="277"/>
      <c r="J26" s="34"/>
      <c r="K26" s="284"/>
      <c r="L26" s="285"/>
      <c r="M26" s="284"/>
      <c r="N26" s="285"/>
      <c r="O26" s="286"/>
      <c r="P26" s="287"/>
      <c r="Q26" s="286"/>
      <c r="R26" s="288"/>
    </row>
    <row r="27" spans="1:19" s="69" customFormat="1" ht="59.25" customHeight="1" x14ac:dyDescent="0.25">
      <c r="A27" s="88" t="s">
        <v>56</v>
      </c>
      <c r="B27" s="529" t="str">
        <f>'Z2_ZZL-e'!C15</f>
        <v>Ekonomia menedżerska</v>
      </c>
      <c r="C27" s="530"/>
      <c r="D27" s="531"/>
      <c r="E27" s="532" t="str">
        <f>'Z2_ZZL-e'!C16</f>
        <v>Finanse przedsiębiorstw</v>
      </c>
      <c r="F27" s="533"/>
      <c r="G27" s="534"/>
      <c r="H27" s="535"/>
      <c r="I27" s="536"/>
      <c r="J27" s="537"/>
      <c r="K27" s="538"/>
      <c r="L27" s="539"/>
      <c r="M27" s="539"/>
      <c r="N27" s="540"/>
      <c r="O27" s="541"/>
      <c r="P27" s="542"/>
      <c r="Q27" s="542"/>
      <c r="R27" s="543"/>
    </row>
    <row r="28" spans="1:19" s="69" customFormat="1" ht="30" customHeight="1" thickBot="1" x14ac:dyDescent="0.3">
      <c r="A28" s="39" t="s">
        <v>57</v>
      </c>
      <c r="B28" s="249">
        <f>'Z2_ZZL-e'!D15</f>
        <v>4</v>
      </c>
      <c r="C28" s="250"/>
      <c r="D28" s="251"/>
      <c r="E28" s="273">
        <f>'Z2_ZZL-e'!D16</f>
        <v>4</v>
      </c>
      <c r="F28" s="274"/>
      <c r="G28" s="275"/>
      <c r="H28" s="281"/>
      <c r="I28" s="282"/>
      <c r="J28" s="283"/>
      <c r="K28" s="210"/>
      <c r="L28" s="211"/>
      <c r="M28" s="211"/>
      <c r="N28" s="212"/>
      <c r="O28" s="213"/>
      <c r="P28" s="214"/>
      <c r="Q28" s="214"/>
      <c r="R28" s="215"/>
    </row>
    <row r="29" spans="1:19" s="69" customFormat="1" ht="30" hidden="1" customHeight="1" thickBot="1" x14ac:dyDescent="0.3">
      <c r="A29" s="124"/>
      <c r="B29" s="125"/>
      <c r="C29" s="126" t="s">
        <v>488</v>
      </c>
      <c r="D29" s="127"/>
      <c r="E29" s="128"/>
      <c r="F29" s="129" t="s">
        <v>488</v>
      </c>
      <c r="G29" s="130"/>
      <c r="H29" s="131"/>
      <c r="I29" s="142"/>
      <c r="J29" s="133"/>
      <c r="K29" s="134"/>
      <c r="L29" s="135"/>
      <c r="M29" s="136"/>
      <c r="N29" s="137"/>
      <c r="O29" s="138"/>
      <c r="P29" s="139"/>
      <c r="Q29" s="140"/>
      <c r="R29" s="141"/>
    </row>
    <row r="30" spans="1:19" s="69" customFormat="1" x14ac:dyDescent="0.25">
      <c r="B30" s="119"/>
      <c r="C30" s="119"/>
      <c r="D30" s="544"/>
      <c r="E30" s="544"/>
      <c r="F30" s="119"/>
      <c r="G30" s="544"/>
      <c r="H30" s="544"/>
      <c r="I30" s="544"/>
      <c r="J30" s="544"/>
      <c r="K30" s="119"/>
      <c r="L30" s="544"/>
      <c r="M30" s="544"/>
      <c r="N30" s="544"/>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ht="16.5" x14ac:dyDescent="0.3">
      <c r="B36" s="241"/>
      <c r="C36" s="241"/>
      <c r="D36" s="241"/>
      <c r="E36" s="242"/>
      <c r="F36" s="242"/>
      <c r="G36" s="70"/>
      <c r="H36" s="70"/>
      <c r="I36" s="70"/>
      <c r="J36" s="70"/>
      <c r="K36" s="70"/>
      <c r="L36" s="70"/>
      <c r="M36" s="70"/>
      <c r="N36" s="70"/>
      <c r="O36" s="70"/>
      <c r="P36" s="70"/>
      <c r="Q36" s="70"/>
    </row>
    <row r="37" spans="2:17" s="69" customFormat="1" x14ac:dyDescent="0.25"/>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pans="1:18" s="69" customFormat="1" x14ac:dyDescent="0.25"/>
    <row r="66" spans="1:18" s="69" customFormat="1" x14ac:dyDescent="0.25"/>
    <row r="67" spans="1:18" s="69" customFormat="1" x14ac:dyDescent="0.25"/>
    <row r="68" spans="1:18" s="69" customFormat="1" x14ac:dyDescent="0.25"/>
    <row r="69" spans="1:18" s="69" customFormat="1" x14ac:dyDescent="0.25"/>
    <row r="70" spans="1:18" s="69" customFormat="1" x14ac:dyDescent="0.25"/>
    <row r="71" spans="1:18" x14ac:dyDescent="0.25">
      <c r="A71" s="69"/>
      <c r="B71" s="69"/>
      <c r="C71" s="69"/>
      <c r="D71" s="69"/>
      <c r="E71" s="69"/>
      <c r="F71" s="69"/>
      <c r="G71" s="69"/>
      <c r="H71" s="69"/>
      <c r="I71" s="69"/>
      <c r="J71" s="69"/>
      <c r="K71" s="69"/>
      <c r="L71" s="69"/>
      <c r="M71" s="69"/>
      <c r="N71" s="69"/>
      <c r="O71" s="69"/>
      <c r="P71" s="69"/>
      <c r="Q71" s="69"/>
      <c r="R71" s="69"/>
    </row>
    <row r="72" spans="1:18" x14ac:dyDescent="0.25">
      <c r="A72" s="69"/>
      <c r="B72" s="69"/>
      <c r="C72" s="69"/>
      <c r="D72" s="69"/>
      <c r="E72" s="69"/>
      <c r="F72" s="69"/>
      <c r="G72" s="69"/>
      <c r="H72" s="69"/>
      <c r="I72" s="69"/>
      <c r="J72" s="69"/>
      <c r="K72" s="69"/>
      <c r="L72" s="69"/>
      <c r="M72" s="69"/>
      <c r="N72" s="69"/>
      <c r="O72" s="69"/>
      <c r="P72" s="69"/>
      <c r="Q72" s="69"/>
      <c r="R72" s="69"/>
    </row>
    <row r="73" spans="1:18" x14ac:dyDescent="0.25">
      <c r="A73" s="69"/>
      <c r="B73" s="69"/>
      <c r="C73" s="69"/>
      <c r="D73" s="69"/>
      <c r="E73" s="69"/>
      <c r="F73" s="69"/>
      <c r="G73" s="69"/>
      <c r="H73" s="69"/>
      <c r="I73" s="69"/>
      <c r="J73" s="69"/>
      <c r="K73" s="69"/>
      <c r="L73" s="69"/>
      <c r="M73" s="69"/>
      <c r="N73" s="69"/>
      <c r="O73" s="69"/>
      <c r="P73" s="69"/>
      <c r="Q73" s="69"/>
      <c r="R73" s="69"/>
    </row>
    <row r="74" spans="1:18" x14ac:dyDescent="0.25">
      <c r="A74" s="69"/>
      <c r="B74" s="69"/>
      <c r="C74" s="69"/>
      <c r="D74" s="69"/>
      <c r="E74" s="69"/>
      <c r="F74" s="69"/>
      <c r="G74" s="69"/>
      <c r="H74" s="69"/>
      <c r="I74" s="69"/>
      <c r="J74" s="69"/>
      <c r="K74" s="69"/>
      <c r="L74" s="69"/>
      <c r="M74" s="69"/>
      <c r="N74" s="69"/>
      <c r="O74" s="69"/>
      <c r="P74" s="69"/>
      <c r="Q74" s="69"/>
      <c r="R74" s="69"/>
    </row>
  </sheetData>
  <sheetProtection algorithmName="SHA-512" hashValue="2uI1qbTJazsuJU3GM1Vv/dz5U5n7YsTyz/f+E+2AGH5Cl62eA2CA3Rg74HXKWB5lUbZJ/LqNYwqI53Bdb23ctw==" saltValue="LxDF8Onv2iU8DxKpUWAozQ==" spinCount="100000" sheet="1" objects="1" scenarios="1"/>
  <mergeCells count="67">
    <mergeCell ref="A1:B1"/>
    <mergeCell ref="A3:B3"/>
    <mergeCell ref="C3:F3"/>
    <mergeCell ref="A4:B4"/>
    <mergeCell ref="C4:J4"/>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L30:N30"/>
    <mergeCell ref="B32:Q32"/>
    <mergeCell ref="B33:D33"/>
    <mergeCell ref="E33:F33"/>
    <mergeCell ref="G33:I33"/>
    <mergeCell ref="J33:L33"/>
    <mergeCell ref="M33:O33"/>
    <mergeCell ref="D30:E30"/>
    <mergeCell ref="G30:H30"/>
    <mergeCell ref="I30:J30"/>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72CA00CC-B590-4FDD-85A6-375F84CA32D8}">
      <formula1>20</formula1>
      <formula2>1200</formula2>
    </dataValidation>
    <dataValidation type="list" allowBlank="1" showInputMessage="1" showErrorMessage="1" sqref="K6:L6" xr:uid="{555D4F55-596F-4813-8854-269254127B73}">
      <formula1>STATUS</formula1>
    </dataValidation>
  </dataValidations>
  <hyperlinks>
    <hyperlink ref="F29" r:id="rId1" xr:uid="{109DF9DB-1EDB-43DD-A1D9-A4017B1962B0}"/>
    <hyperlink ref="C29" r:id="rId2" xr:uid="{0EA84506-F801-4FB9-A2CF-7F11AD6EA008}"/>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965DF-BE16-47F0-A14D-37FC869792A7}">
  <sheetPr codeName="Arkusz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'Z2_ZZL-e'!B10</f>
        <v>Moduł Z2/1</v>
      </c>
      <c r="B3" s="398"/>
      <c r="C3" s="398"/>
      <c r="D3" s="402" t="str">
        <f>'Z2_ZZL-e'!C10</f>
        <v>Biznes w działaniu</v>
      </c>
      <c r="E3" s="403"/>
      <c r="F3" s="403"/>
      <c r="G3" s="403"/>
      <c r="H3" s="403"/>
      <c r="I3" s="404"/>
      <c r="J3" s="3"/>
      <c r="K3" s="3"/>
      <c r="L3" s="4"/>
      <c r="M3" s="4"/>
      <c r="N3" s="4"/>
      <c r="O3" s="4"/>
      <c r="P3" s="4"/>
      <c r="Q3" s="4"/>
      <c r="R3" s="4"/>
    </row>
    <row r="4" spans="1:19" ht="18.75" thickBot="1" x14ac:dyDescent="0.3">
      <c r="A4" s="296" t="s">
        <v>55</v>
      </c>
      <c r="B4" s="296"/>
      <c r="C4" s="296"/>
      <c r="D4" s="399" t="str">
        <f>'Z2_ZZL-e'!B15</f>
        <v>Kurs 2.1.</v>
      </c>
      <c r="E4" s="400"/>
      <c r="F4" s="400"/>
      <c r="G4" s="400"/>
      <c r="H4" s="400"/>
      <c r="I4" s="401"/>
      <c r="J4" s="3"/>
      <c r="K4" s="3"/>
      <c r="L4" s="4"/>
      <c r="M4" s="4"/>
      <c r="N4" s="4"/>
      <c r="O4" s="4"/>
      <c r="P4" s="4"/>
      <c r="Q4" s="4"/>
      <c r="R4" s="4"/>
    </row>
    <row r="5" spans="1:19" ht="23.25" thickBot="1" x14ac:dyDescent="0.3">
      <c r="A5" s="297" t="s">
        <v>56</v>
      </c>
      <c r="B5" s="297"/>
      <c r="C5" s="297"/>
      <c r="D5" s="298" t="str">
        <f>'Z2_ZZL-e'!C15</f>
        <v>Ekonomia menedżerska</v>
      </c>
      <c r="E5" s="298"/>
      <c r="F5" s="298"/>
      <c r="G5" s="298"/>
      <c r="H5" s="298"/>
      <c r="I5" s="298"/>
      <c r="J5" s="298"/>
      <c r="K5" s="298"/>
      <c r="L5" s="299" t="s">
        <v>41</v>
      </c>
      <c r="M5" s="299"/>
      <c r="N5" s="74">
        <f>'Z2_ZZL-e'!D15</f>
        <v>4</v>
      </c>
      <c r="O5" s="299" t="s">
        <v>42</v>
      </c>
      <c r="P5" s="299"/>
      <c r="Q5" s="300" t="str">
        <f>'Z2_ZZL-e'!F14</f>
        <v>dr A. Lachowska</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(1)'!G6</f>
        <v>I</v>
      </c>
      <c r="H7" s="120" t="s">
        <v>46</v>
      </c>
      <c r="I7" s="40">
        <f>'M (1)'!I6</f>
        <v>1</v>
      </c>
      <c r="J7" s="219" t="s">
        <v>230</v>
      </c>
      <c r="K7" s="220"/>
      <c r="L7" s="406" t="s">
        <v>47</v>
      </c>
      <c r="M7" s="407"/>
      <c r="N7" s="7" t="s">
        <v>48</v>
      </c>
      <c r="O7" s="320" t="s">
        <v>49</v>
      </c>
      <c r="P7" s="320"/>
      <c r="Q7" s="321" t="s">
        <v>50</v>
      </c>
      <c r="R7" s="321"/>
      <c r="S7" s="75">
        <f>'Z2_ZZL-e'!G15</f>
        <v>24</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164"/>
      <c r="B9" s="165"/>
      <c r="C9" s="165"/>
      <c r="D9" s="165"/>
      <c r="E9" s="165"/>
      <c r="F9" s="165"/>
      <c r="G9" s="165"/>
      <c r="H9" s="165"/>
      <c r="I9" s="165"/>
      <c r="J9" s="165"/>
      <c r="K9" s="165"/>
      <c r="L9" s="165"/>
      <c r="M9" s="165"/>
      <c r="N9" s="165"/>
      <c r="O9" s="165"/>
      <c r="P9" s="165"/>
      <c r="Q9" s="165"/>
      <c r="R9" s="165"/>
      <c r="S9" s="166"/>
    </row>
    <row r="10" spans="1:19" ht="20.100000000000001" customHeight="1" x14ac:dyDescent="0.25">
      <c r="A10" s="565" t="s">
        <v>58</v>
      </c>
      <c r="B10" s="566"/>
      <c r="C10" s="566"/>
      <c r="D10" s="566"/>
      <c r="E10" s="566"/>
      <c r="F10" s="566"/>
      <c r="G10" s="566"/>
      <c r="H10" s="566"/>
      <c r="I10" s="566"/>
      <c r="J10" s="566"/>
      <c r="K10" s="566"/>
      <c r="L10" s="566"/>
      <c r="M10" s="566"/>
      <c r="N10" s="566"/>
      <c r="O10" s="566"/>
      <c r="P10" s="566"/>
      <c r="Q10" s="566"/>
      <c r="R10" s="566"/>
      <c r="S10" s="567"/>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574" t="s">
        <v>62</v>
      </c>
      <c r="B14" s="365" t="s">
        <v>386</v>
      </c>
      <c r="C14" s="366"/>
      <c r="D14" s="366"/>
      <c r="E14" s="366"/>
      <c r="F14" s="366"/>
      <c r="G14" s="366"/>
      <c r="H14" s="366"/>
      <c r="I14" s="366"/>
      <c r="J14" s="366"/>
      <c r="K14" s="366"/>
      <c r="L14" s="366"/>
      <c r="M14" s="367"/>
      <c r="N14" s="322" t="s">
        <v>148</v>
      </c>
      <c r="O14" s="323"/>
      <c r="P14" s="323"/>
      <c r="Q14" s="323"/>
      <c r="R14" s="323"/>
      <c r="S14" s="324"/>
    </row>
    <row r="15" spans="1:19" ht="15" customHeight="1" x14ac:dyDescent="0.25">
      <c r="A15" s="575"/>
      <c r="B15" s="312"/>
      <c r="C15" s="313"/>
      <c r="D15" s="313"/>
      <c r="E15" s="313"/>
      <c r="F15" s="313"/>
      <c r="G15" s="313"/>
      <c r="H15" s="313"/>
      <c r="I15" s="313"/>
      <c r="J15" s="313"/>
      <c r="K15" s="313"/>
      <c r="L15" s="313"/>
      <c r="M15" s="314"/>
      <c r="N15" s="304" t="s">
        <v>149</v>
      </c>
      <c r="O15" s="305"/>
      <c r="P15" s="305"/>
      <c r="Q15" s="305"/>
      <c r="R15" s="305"/>
      <c r="S15" s="306"/>
    </row>
    <row r="16" spans="1:19" ht="15" customHeight="1" x14ac:dyDescent="0.25">
      <c r="A16" s="575"/>
      <c r="B16" s="312"/>
      <c r="C16" s="313"/>
      <c r="D16" s="313"/>
      <c r="E16" s="313"/>
      <c r="F16" s="313"/>
      <c r="G16" s="313"/>
      <c r="H16" s="313"/>
      <c r="I16" s="313"/>
      <c r="J16" s="313"/>
      <c r="K16" s="313"/>
      <c r="L16" s="313"/>
      <c r="M16" s="314"/>
      <c r="N16" s="304"/>
      <c r="O16" s="305"/>
      <c r="P16" s="305"/>
      <c r="Q16" s="305"/>
      <c r="R16" s="305"/>
      <c r="S16" s="306"/>
    </row>
    <row r="17" spans="1:19" ht="15" customHeight="1" x14ac:dyDescent="0.25">
      <c r="A17" s="575"/>
      <c r="B17" s="312"/>
      <c r="C17" s="313"/>
      <c r="D17" s="313"/>
      <c r="E17" s="313"/>
      <c r="F17" s="313"/>
      <c r="G17" s="313"/>
      <c r="H17" s="313"/>
      <c r="I17" s="313"/>
      <c r="J17" s="313"/>
      <c r="K17" s="313"/>
      <c r="L17" s="313"/>
      <c r="M17" s="314"/>
      <c r="N17" s="304"/>
      <c r="O17" s="305"/>
      <c r="P17" s="305"/>
      <c r="Q17" s="305"/>
      <c r="R17" s="305"/>
      <c r="S17" s="306"/>
    </row>
    <row r="18" spans="1:19" ht="15" customHeight="1" x14ac:dyDescent="0.25">
      <c r="A18" s="575"/>
      <c r="B18" s="368"/>
      <c r="C18" s="369"/>
      <c r="D18" s="369"/>
      <c r="E18" s="369"/>
      <c r="F18" s="369"/>
      <c r="G18" s="369"/>
      <c r="H18" s="369"/>
      <c r="I18" s="369"/>
      <c r="J18" s="369"/>
      <c r="K18" s="369"/>
      <c r="L18" s="369"/>
      <c r="M18" s="370"/>
      <c r="N18" s="325"/>
      <c r="O18" s="326"/>
      <c r="P18" s="326"/>
      <c r="Q18" s="326"/>
      <c r="R18" s="326"/>
      <c r="S18" s="327"/>
    </row>
    <row r="19" spans="1:19" ht="15" customHeight="1" x14ac:dyDescent="0.25">
      <c r="A19" s="575"/>
      <c r="B19" s="309" t="s">
        <v>387</v>
      </c>
      <c r="C19" s="310"/>
      <c r="D19" s="310"/>
      <c r="E19" s="310"/>
      <c r="F19" s="310"/>
      <c r="G19" s="310"/>
      <c r="H19" s="310"/>
      <c r="I19" s="310"/>
      <c r="J19" s="310"/>
      <c r="K19" s="310"/>
      <c r="L19" s="310"/>
      <c r="M19" s="311"/>
      <c r="N19" s="360" t="s">
        <v>148</v>
      </c>
      <c r="O19" s="361"/>
      <c r="P19" s="361"/>
      <c r="Q19" s="361"/>
      <c r="R19" s="361"/>
      <c r="S19" s="362"/>
    </row>
    <row r="20" spans="1:19" ht="15" customHeight="1" x14ac:dyDescent="0.25">
      <c r="A20" s="575"/>
      <c r="B20" s="312"/>
      <c r="C20" s="313"/>
      <c r="D20" s="313"/>
      <c r="E20" s="313"/>
      <c r="F20" s="313"/>
      <c r="G20" s="313"/>
      <c r="H20" s="313"/>
      <c r="I20" s="313"/>
      <c r="J20" s="313"/>
      <c r="K20" s="313"/>
      <c r="L20" s="313"/>
      <c r="M20" s="314"/>
      <c r="N20" s="304" t="s">
        <v>149</v>
      </c>
      <c r="O20" s="305"/>
      <c r="P20" s="305"/>
      <c r="Q20" s="305"/>
      <c r="R20" s="305"/>
      <c r="S20" s="306"/>
    </row>
    <row r="21" spans="1:19" ht="15" customHeight="1" x14ac:dyDescent="0.25">
      <c r="A21" s="575"/>
      <c r="B21" s="312"/>
      <c r="C21" s="313"/>
      <c r="D21" s="313"/>
      <c r="E21" s="313"/>
      <c r="F21" s="313"/>
      <c r="G21" s="313"/>
      <c r="H21" s="313"/>
      <c r="I21" s="313"/>
      <c r="J21" s="313"/>
      <c r="K21" s="313"/>
      <c r="L21" s="313"/>
      <c r="M21" s="314"/>
      <c r="N21" s="304" t="s">
        <v>150</v>
      </c>
      <c r="O21" s="305"/>
      <c r="P21" s="305"/>
      <c r="Q21" s="305"/>
      <c r="R21" s="305"/>
      <c r="S21" s="306"/>
    </row>
    <row r="22" spans="1:19" ht="15" customHeight="1" x14ac:dyDescent="0.25">
      <c r="A22" s="575"/>
      <c r="B22" s="312"/>
      <c r="C22" s="313"/>
      <c r="D22" s="313"/>
      <c r="E22" s="313"/>
      <c r="F22" s="313"/>
      <c r="G22" s="313"/>
      <c r="H22" s="313"/>
      <c r="I22" s="313"/>
      <c r="J22" s="313"/>
      <c r="K22" s="313"/>
      <c r="L22" s="313"/>
      <c r="M22" s="314"/>
      <c r="N22" s="304"/>
      <c r="O22" s="305"/>
      <c r="P22" s="305"/>
      <c r="Q22" s="305"/>
      <c r="R22" s="305"/>
      <c r="S22" s="306"/>
    </row>
    <row r="23" spans="1:19" ht="15" customHeight="1" x14ac:dyDescent="0.25">
      <c r="A23" s="575"/>
      <c r="B23" s="368"/>
      <c r="C23" s="369"/>
      <c r="D23" s="369"/>
      <c r="E23" s="369"/>
      <c r="F23" s="369"/>
      <c r="G23" s="369"/>
      <c r="H23" s="369"/>
      <c r="I23" s="369"/>
      <c r="J23" s="369"/>
      <c r="K23" s="369"/>
      <c r="L23" s="369"/>
      <c r="M23" s="370"/>
      <c r="N23" s="325"/>
      <c r="O23" s="326"/>
      <c r="P23" s="326"/>
      <c r="Q23" s="326"/>
      <c r="R23" s="326"/>
      <c r="S23" s="327"/>
    </row>
    <row r="24" spans="1:19" ht="15" customHeight="1" x14ac:dyDescent="0.25">
      <c r="A24" s="575"/>
      <c r="B24" s="309" t="s">
        <v>388</v>
      </c>
      <c r="C24" s="310"/>
      <c r="D24" s="310"/>
      <c r="E24" s="310"/>
      <c r="F24" s="310"/>
      <c r="G24" s="310"/>
      <c r="H24" s="310"/>
      <c r="I24" s="310"/>
      <c r="J24" s="310"/>
      <c r="K24" s="310"/>
      <c r="L24" s="310"/>
      <c r="M24" s="311"/>
      <c r="N24" s="360" t="s">
        <v>148</v>
      </c>
      <c r="O24" s="361"/>
      <c r="P24" s="361"/>
      <c r="Q24" s="361"/>
      <c r="R24" s="361"/>
      <c r="S24" s="362"/>
    </row>
    <row r="25" spans="1:19" ht="15" customHeight="1" x14ac:dyDescent="0.25">
      <c r="A25" s="575"/>
      <c r="B25" s="312"/>
      <c r="C25" s="313"/>
      <c r="D25" s="313"/>
      <c r="E25" s="313"/>
      <c r="F25" s="313"/>
      <c r="G25" s="313"/>
      <c r="H25" s="313"/>
      <c r="I25" s="313"/>
      <c r="J25" s="313"/>
      <c r="K25" s="313"/>
      <c r="L25" s="313"/>
      <c r="M25" s="314"/>
      <c r="N25" s="304" t="s">
        <v>151</v>
      </c>
      <c r="O25" s="305"/>
      <c r="P25" s="305"/>
      <c r="Q25" s="305"/>
      <c r="R25" s="305"/>
      <c r="S25" s="306"/>
    </row>
    <row r="26" spans="1:19" ht="15" customHeight="1" x14ac:dyDescent="0.25">
      <c r="A26" s="575"/>
      <c r="B26" s="312"/>
      <c r="C26" s="313"/>
      <c r="D26" s="313"/>
      <c r="E26" s="313"/>
      <c r="F26" s="313"/>
      <c r="G26" s="313"/>
      <c r="H26" s="313"/>
      <c r="I26" s="313"/>
      <c r="J26" s="313"/>
      <c r="K26" s="313"/>
      <c r="L26" s="313"/>
      <c r="M26" s="314"/>
      <c r="N26" s="304"/>
      <c r="O26" s="305"/>
      <c r="P26" s="305"/>
      <c r="Q26" s="305"/>
      <c r="R26" s="305"/>
      <c r="S26" s="306"/>
    </row>
    <row r="27" spans="1:19" ht="15" customHeight="1" x14ac:dyDescent="0.25">
      <c r="A27" s="575"/>
      <c r="B27" s="312"/>
      <c r="C27" s="313"/>
      <c r="D27" s="313"/>
      <c r="E27" s="313"/>
      <c r="F27" s="313"/>
      <c r="G27" s="313"/>
      <c r="H27" s="313"/>
      <c r="I27" s="313"/>
      <c r="J27" s="313"/>
      <c r="K27" s="313"/>
      <c r="L27" s="313"/>
      <c r="M27" s="314"/>
      <c r="N27" s="304"/>
      <c r="O27" s="305"/>
      <c r="P27" s="305"/>
      <c r="Q27" s="305"/>
      <c r="R27" s="305"/>
      <c r="S27" s="306"/>
    </row>
    <row r="28" spans="1:19" ht="15" customHeight="1" thickBot="1" x14ac:dyDescent="0.3">
      <c r="A28" s="575"/>
      <c r="B28" s="368"/>
      <c r="C28" s="369"/>
      <c r="D28" s="369"/>
      <c r="E28" s="369"/>
      <c r="F28" s="369"/>
      <c r="G28" s="369"/>
      <c r="H28" s="369"/>
      <c r="I28" s="369"/>
      <c r="J28" s="369"/>
      <c r="K28" s="369"/>
      <c r="L28" s="369"/>
      <c r="M28" s="370"/>
      <c r="N28" s="325"/>
      <c r="O28" s="326"/>
      <c r="P28" s="326"/>
      <c r="Q28" s="326"/>
      <c r="R28" s="326"/>
      <c r="S28" s="327"/>
    </row>
    <row r="29" spans="1:19" ht="15" hidden="1" customHeight="1" x14ac:dyDescent="0.25">
      <c r="A29" s="575"/>
      <c r="B29" s="309"/>
      <c r="C29" s="310"/>
      <c r="D29" s="310"/>
      <c r="E29" s="310"/>
      <c r="F29" s="310"/>
      <c r="G29" s="310"/>
      <c r="H29" s="310"/>
      <c r="I29" s="310"/>
      <c r="J29" s="310"/>
      <c r="K29" s="310"/>
      <c r="L29" s="310"/>
      <c r="M29" s="311"/>
      <c r="N29" s="360"/>
      <c r="O29" s="361"/>
      <c r="P29" s="361"/>
      <c r="Q29" s="361"/>
      <c r="R29" s="361"/>
      <c r="S29" s="362"/>
    </row>
    <row r="30" spans="1:19" ht="15" hidden="1" customHeight="1" x14ac:dyDescent="0.25">
      <c r="A30" s="575"/>
      <c r="B30" s="312"/>
      <c r="C30" s="313"/>
      <c r="D30" s="313"/>
      <c r="E30" s="313"/>
      <c r="F30" s="313"/>
      <c r="G30" s="313"/>
      <c r="H30" s="313"/>
      <c r="I30" s="313"/>
      <c r="J30" s="313"/>
      <c r="K30" s="313"/>
      <c r="L30" s="313"/>
      <c r="M30" s="314"/>
      <c r="N30" s="304"/>
      <c r="O30" s="305"/>
      <c r="P30" s="305"/>
      <c r="Q30" s="305"/>
      <c r="R30" s="305"/>
      <c r="S30" s="306"/>
    </row>
    <row r="31" spans="1:19" ht="15" hidden="1" customHeight="1" x14ac:dyDescent="0.25">
      <c r="A31" s="575"/>
      <c r="B31" s="312"/>
      <c r="C31" s="313"/>
      <c r="D31" s="313"/>
      <c r="E31" s="313"/>
      <c r="F31" s="313"/>
      <c r="G31" s="313"/>
      <c r="H31" s="313"/>
      <c r="I31" s="313"/>
      <c r="J31" s="313"/>
      <c r="K31" s="313"/>
      <c r="L31" s="313"/>
      <c r="M31" s="314"/>
      <c r="N31" s="304"/>
      <c r="O31" s="305"/>
      <c r="P31" s="305"/>
      <c r="Q31" s="305"/>
      <c r="R31" s="305"/>
      <c r="S31" s="306"/>
    </row>
    <row r="32" spans="1:19" ht="15" hidden="1" customHeight="1" x14ac:dyDescent="0.25">
      <c r="A32" s="575"/>
      <c r="B32" s="312"/>
      <c r="C32" s="313"/>
      <c r="D32" s="313"/>
      <c r="E32" s="313"/>
      <c r="F32" s="313"/>
      <c r="G32" s="313"/>
      <c r="H32" s="313"/>
      <c r="I32" s="313"/>
      <c r="J32" s="313"/>
      <c r="K32" s="313"/>
      <c r="L32" s="313"/>
      <c r="M32" s="314"/>
      <c r="N32" s="304"/>
      <c r="O32" s="305"/>
      <c r="P32" s="305"/>
      <c r="Q32" s="305"/>
      <c r="R32" s="305"/>
      <c r="S32" s="306"/>
    </row>
    <row r="33" spans="1:19" ht="15" hidden="1" customHeight="1" thickBot="1" x14ac:dyDescent="0.3">
      <c r="A33" s="576"/>
      <c r="B33" s="315"/>
      <c r="C33" s="316"/>
      <c r="D33" s="316"/>
      <c r="E33" s="316"/>
      <c r="F33" s="316"/>
      <c r="G33" s="316"/>
      <c r="H33" s="316"/>
      <c r="I33" s="316"/>
      <c r="J33" s="316"/>
      <c r="K33" s="316"/>
      <c r="L33" s="316"/>
      <c r="M33" s="317"/>
      <c r="N33" s="395"/>
      <c r="O33" s="396"/>
      <c r="P33" s="396"/>
      <c r="Q33" s="396"/>
      <c r="R33" s="396"/>
      <c r="S33" s="397"/>
    </row>
    <row r="34" spans="1:19" ht="15" customHeight="1" x14ac:dyDescent="0.25">
      <c r="A34" s="577" t="s">
        <v>63</v>
      </c>
      <c r="B34" s="365" t="s">
        <v>520</v>
      </c>
      <c r="C34" s="366"/>
      <c r="D34" s="366"/>
      <c r="E34" s="366"/>
      <c r="F34" s="366"/>
      <c r="G34" s="366"/>
      <c r="H34" s="366"/>
      <c r="I34" s="366"/>
      <c r="J34" s="366"/>
      <c r="K34" s="366"/>
      <c r="L34" s="366"/>
      <c r="M34" s="367"/>
      <c r="N34" s="322" t="s">
        <v>164</v>
      </c>
      <c r="O34" s="323"/>
      <c r="P34" s="323"/>
      <c r="Q34" s="323"/>
      <c r="R34" s="323"/>
      <c r="S34" s="324"/>
    </row>
    <row r="35" spans="1:19" ht="15" customHeight="1" x14ac:dyDescent="0.25">
      <c r="A35" s="578"/>
      <c r="B35" s="312"/>
      <c r="C35" s="313"/>
      <c r="D35" s="313"/>
      <c r="E35" s="313"/>
      <c r="F35" s="313"/>
      <c r="G35" s="313"/>
      <c r="H35" s="313"/>
      <c r="I35" s="313"/>
      <c r="J35" s="313"/>
      <c r="K35" s="313"/>
      <c r="L35" s="313"/>
      <c r="M35" s="314"/>
      <c r="N35" s="304" t="s">
        <v>165</v>
      </c>
      <c r="O35" s="305"/>
      <c r="P35" s="305"/>
      <c r="Q35" s="305"/>
      <c r="R35" s="305"/>
      <c r="S35" s="306"/>
    </row>
    <row r="36" spans="1:19" ht="15" customHeight="1" x14ac:dyDescent="0.25">
      <c r="A36" s="578"/>
      <c r="B36" s="312"/>
      <c r="C36" s="313"/>
      <c r="D36" s="313"/>
      <c r="E36" s="313"/>
      <c r="F36" s="313"/>
      <c r="G36" s="313"/>
      <c r="H36" s="313"/>
      <c r="I36" s="313"/>
      <c r="J36" s="313"/>
      <c r="K36" s="313"/>
      <c r="L36" s="313"/>
      <c r="M36" s="314"/>
      <c r="N36" s="304"/>
      <c r="O36" s="305"/>
      <c r="P36" s="305"/>
      <c r="Q36" s="305"/>
      <c r="R36" s="305"/>
      <c r="S36" s="306"/>
    </row>
    <row r="37" spans="1:19" ht="15" customHeight="1" x14ac:dyDescent="0.25">
      <c r="A37" s="578"/>
      <c r="B37" s="312"/>
      <c r="C37" s="313"/>
      <c r="D37" s="313"/>
      <c r="E37" s="313"/>
      <c r="F37" s="313"/>
      <c r="G37" s="313"/>
      <c r="H37" s="313"/>
      <c r="I37" s="313"/>
      <c r="J37" s="313"/>
      <c r="K37" s="313"/>
      <c r="L37" s="313"/>
      <c r="M37" s="314"/>
      <c r="N37" s="304"/>
      <c r="O37" s="305"/>
      <c r="P37" s="305"/>
      <c r="Q37" s="305"/>
      <c r="R37" s="305"/>
      <c r="S37" s="306"/>
    </row>
    <row r="38" spans="1:19" ht="15" customHeight="1" x14ac:dyDescent="0.25">
      <c r="A38" s="578"/>
      <c r="B38" s="368"/>
      <c r="C38" s="369"/>
      <c r="D38" s="369"/>
      <c r="E38" s="369"/>
      <c r="F38" s="369"/>
      <c r="G38" s="369"/>
      <c r="H38" s="369"/>
      <c r="I38" s="369"/>
      <c r="J38" s="369"/>
      <c r="K38" s="369"/>
      <c r="L38" s="369"/>
      <c r="M38" s="370"/>
      <c r="N38" s="325"/>
      <c r="O38" s="326"/>
      <c r="P38" s="326"/>
      <c r="Q38" s="326"/>
      <c r="R38" s="326"/>
      <c r="S38" s="327"/>
    </row>
    <row r="39" spans="1:19" ht="15" customHeight="1" x14ac:dyDescent="0.25">
      <c r="A39" s="578"/>
      <c r="B39" s="309" t="s">
        <v>521</v>
      </c>
      <c r="C39" s="310"/>
      <c r="D39" s="310"/>
      <c r="E39" s="310"/>
      <c r="F39" s="310"/>
      <c r="G39" s="310"/>
      <c r="H39" s="310"/>
      <c r="I39" s="310"/>
      <c r="J39" s="310"/>
      <c r="K39" s="310"/>
      <c r="L39" s="310"/>
      <c r="M39" s="311"/>
      <c r="N39" s="360" t="s">
        <v>165</v>
      </c>
      <c r="O39" s="361"/>
      <c r="P39" s="361"/>
      <c r="Q39" s="361"/>
      <c r="R39" s="361"/>
      <c r="S39" s="362"/>
    </row>
    <row r="40" spans="1:19" ht="15" customHeight="1" x14ac:dyDescent="0.25">
      <c r="A40" s="578"/>
      <c r="B40" s="312"/>
      <c r="C40" s="313"/>
      <c r="D40" s="313"/>
      <c r="E40" s="313"/>
      <c r="F40" s="313"/>
      <c r="G40" s="313"/>
      <c r="H40" s="313"/>
      <c r="I40" s="313"/>
      <c r="J40" s="313"/>
      <c r="K40" s="313"/>
      <c r="L40" s="313"/>
      <c r="M40" s="314"/>
      <c r="N40" s="304" t="s">
        <v>166</v>
      </c>
      <c r="O40" s="305"/>
      <c r="P40" s="305"/>
      <c r="Q40" s="305"/>
      <c r="R40" s="305"/>
      <c r="S40" s="306"/>
    </row>
    <row r="41" spans="1:19" ht="15" customHeight="1" x14ac:dyDescent="0.25">
      <c r="A41" s="578"/>
      <c r="B41" s="312"/>
      <c r="C41" s="313"/>
      <c r="D41" s="313"/>
      <c r="E41" s="313"/>
      <c r="F41" s="313"/>
      <c r="G41" s="313"/>
      <c r="H41" s="313"/>
      <c r="I41" s="313"/>
      <c r="J41" s="313"/>
      <c r="K41" s="313"/>
      <c r="L41" s="313"/>
      <c r="M41" s="314"/>
      <c r="N41" s="304"/>
      <c r="O41" s="305"/>
      <c r="P41" s="305"/>
      <c r="Q41" s="305"/>
      <c r="R41" s="305"/>
      <c r="S41" s="306"/>
    </row>
    <row r="42" spans="1:19" ht="15" customHeight="1" x14ac:dyDescent="0.25">
      <c r="A42" s="578"/>
      <c r="B42" s="312"/>
      <c r="C42" s="313"/>
      <c r="D42" s="313"/>
      <c r="E42" s="313"/>
      <c r="F42" s="313"/>
      <c r="G42" s="313"/>
      <c r="H42" s="313"/>
      <c r="I42" s="313"/>
      <c r="J42" s="313"/>
      <c r="K42" s="313"/>
      <c r="L42" s="313"/>
      <c r="M42" s="314"/>
      <c r="N42" s="304"/>
      <c r="O42" s="305"/>
      <c r="P42" s="305"/>
      <c r="Q42" s="305"/>
      <c r="R42" s="305"/>
      <c r="S42" s="306"/>
    </row>
    <row r="43" spans="1:19" ht="15" customHeight="1" x14ac:dyDescent="0.25">
      <c r="A43" s="578"/>
      <c r="B43" s="368"/>
      <c r="C43" s="369"/>
      <c r="D43" s="369"/>
      <c r="E43" s="369"/>
      <c r="F43" s="369"/>
      <c r="G43" s="369"/>
      <c r="H43" s="369"/>
      <c r="I43" s="369"/>
      <c r="J43" s="369"/>
      <c r="K43" s="369"/>
      <c r="L43" s="369"/>
      <c r="M43" s="370"/>
      <c r="N43" s="325"/>
      <c r="O43" s="326"/>
      <c r="P43" s="326"/>
      <c r="Q43" s="326"/>
      <c r="R43" s="326"/>
      <c r="S43" s="327"/>
    </row>
    <row r="44" spans="1:19" ht="15" customHeight="1" x14ac:dyDescent="0.25">
      <c r="A44" s="578"/>
      <c r="B44" s="309" t="s">
        <v>519</v>
      </c>
      <c r="C44" s="310"/>
      <c r="D44" s="310"/>
      <c r="E44" s="310"/>
      <c r="F44" s="310"/>
      <c r="G44" s="310"/>
      <c r="H44" s="310"/>
      <c r="I44" s="310"/>
      <c r="J44" s="310"/>
      <c r="K44" s="310"/>
      <c r="L44" s="310"/>
      <c r="M44" s="311"/>
      <c r="N44" s="360" t="s">
        <v>167</v>
      </c>
      <c r="O44" s="361"/>
      <c r="P44" s="361"/>
      <c r="Q44" s="361"/>
      <c r="R44" s="361"/>
      <c r="S44" s="362"/>
    </row>
    <row r="45" spans="1:19" ht="15" customHeight="1" x14ac:dyDescent="0.25">
      <c r="A45" s="578"/>
      <c r="B45" s="312"/>
      <c r="C45" s="313"/>
      <c r="D45" s="313"/>
      <c r="E45" s="313"/>
      <c r="F45" s="313"/>
      <c r="G45" s="313"/>
      <c r="H45" s="313"/>
      <c r="I45" s="313"/>
      <c r="J45" s="313"/>
      <c r="K45" s="313"/>
      <c r="L45" s="313"/>
      <c r="M45" s="314"/>
      <c r="N45" s="304" t="s">
        <v>168</v>
      </c>
      <c r="O45" s="305"/>
      <c r="P45" s="305"/>
      <c r="Q45" s="305"/>
      <c r="R45" s="305"/>
      <c r="S45" s="306"/>
    </row>
    <row r="46" spans="1:19" ht="15" customHeight="1" x14ac:dyDescent="0.25">
      <c r="A46" s="578"/>
      <c r="B46" s="312"/>
      <c r="C46" s="313"/>
      <c r="D46" s="313"/>
      <c r="E46" s="313"/>
      <c r="F46" s="313"/>
      <c r="G46" s="313"/>
      <c r="H46" s="313"/>
      <c r="I46" s="313"/>
      <c r="J46" s="313"/>
      <c r="K46" s="313"/>
      <c r="L46" s="313"/>
      <c r="M46" s="314"/>
      <c r="N46" s="304" t="s">
        <v>172</v>
      </c>
      <c r="O46" s="305"/>
      <c r="P46" s="305"/>
      <c r="Q46" s="305"/>
      <c r="R46" s="305"/>
      <c r="S46" s="306"/>
    </row>
    <row r="47" spans="1:19" ht="15" customHeight="1" x14ac:dyDescent="0.25">
      <c r="A47" s="578"/>
      <c r="B47" s="312"/>
      <c r="C47" s="313"/>
      <c r="D47" s="313"/>
      <c r="E47" s="313"/>
      <c r="F47" s="313"/>
      <c r="G47" s="313"/>
      <c r="H47" s="313"/>
      <c r="I47" s="313"/>
      <c r="J47" s="313"/>
      <c r="K47" s="313"/>
      <c r="L47" s="313"/>
      <c r="M47" s="314"/>
      <c r="N47" s="304"/>
      <c r="O47" s="305"/>
      <c r="P47" s="305"/>
      <c r="Q47" s="305"/>
      <c r="R47" s="305"/>
      <c r="S47" s="306"/>
    </row>
    <row r="48" spans="1:19" ht="15" customHeight="1" thickBot="1" x14ac:dyDescent="0.3">
      <c r="A48" s="578"/>
      <c r="B48" s="368"/>
      <c r="C48" s="369"/>
      <c r="D48" s="369"/>
      <c r="E48" s="369"/>
      <c r="F48" s="369"/>
      <c r="G48" s="369"/>
      <c r="H48" s="369"/>
      <c r="I48" s="369"/>
      <c r="J48" s="369"/>
      <c r="K48" s="369"/>
      <c r="L48" s="369"/>
      <c r="M48" s="370"/>
      <c r="N48" s="325"/>
      <c r="O48" s="326"/>
      <c r="P48" s="326"/>
      <c r="Q48" s="326"/>
      <c r="R48" s="326"/>
      <c r="S48" s="327"/>
    </row>
    <row r="49" spans="1:19" ht="15" hidden="1" customHeight="1" x14ac:dyDescent="0.25">
      <c r="A49" s="578"/>
      <c r="B49" s="309"/>
      <c r="C49" s="310"/>
      <c r="D49" s="310"/>
      <c r="E49" s="310"/>
      <c r="F49" s="310"/>
      <c r="G49" s="310"/>
      <c r="H49" s="310"/>
      <c r="I49" s="310"/>
      <c r="J49" s="310"/>
      <c r="K49" s="310"/>
      <c r="L49" s="310"/>
      <c r="M49" s="311"/>
      <c r="N49" s="360"/>
      <c r="O49" s="361"/>
      <c r="P49" s="361"/>
      <c r="Q49" s="361"/>
      <c r="R49" s="361"/>
      <c r="S49" s="362"/>
    </row>
    <row r="50" spans="1:19" ht="15" hidden="1" customHeight="1" x14ac:dyDescent="0.25">
      <c r="A50" s="578"/>
      <c r="B50" s="312"/>
      <c r="C50" s="313"/>
      <c r="D50" s="313"/>
      <c r="E50" s="313"/>
      <c r="F50" s="313"/>
      <c r="G50" s="313"/>
      <c r="H50" s="313"/>
      <c r="I50" s="313"/>
      <c r="J50" s="313"/>
      <c r="K50" s="313"/>
      <c r="L50" s="313"/>
      <c r="M50" s="314"/>
      <c r="N50" s="304"/>
      <c r="O50" s="305"/>
      <c r="P50" s="305"/>
      <c r="Q50" s="305"/>
      <c r="R50" s="305"/>
      <c r="S50" s="306"/>
    </row>
    <row r="51" spans="1:19" ht="15" hidden="1" customHeight="1" x14ac:dyDescent="0.25">
      <c r="A51" s="578"/>
      <c r="B51" s="312"/>
      <c r="C51" s="313"/>
      <c r="D51" s="313"/>
      <c r="E51" s="313"/>
      <c r="F51" s="313"/>
      <c r="G51" s="313"/>
      <c r="H51" s="313"/>
      <c r="I51" s="313"/>
      <c r="J51" s="313"/>
      <c r="K51" s="313"/>
      <c r="L51" s="313"/>
      <c r="M51" s="314"/>
      <c r="N51" s="304"/>
      <c r="O51" s="305"/>
      <c r="P51" s="305"/>
      <c r="Q51" s="305"/>
      <c r="R51" s="305"/>
      <c r="S51" s="306"/>
    </row>
    <row r="52" spans="1:19" ht="15" hidden="1" customHeight="1" x14ac:dyDescent="0.25">
      <c r="A52" s="578"/>
      <c r="B52" s="312"/>
      <c r="C52" s="313"/>
      <c r="D52" s="313"/>
      <c r="E52" s="313"/>
      <c r="F52" s="313"/>
      <c r="G52" s="313"/>
      <c r="H52" s="313"/>
      <c r="I52" s="313"/>
      <c r="J52" s="313"/>
      <c r="K52" s="313"/>
      <c r="L52" s="313"/>
      <c r="M52" s="314"/>
      <c r="N52" s="304"/>
      <c r="O52" s="305"/>
      <c r="P52" s="305"/>
      <c r="Q52" s="305"/>
      <c r="R52" s="305"/>
      <c r="S52" s="306"/>
    </row>
    <row r="53" spans="1:19" ht="15" hidden="1" customHeight="1" thickBot="1" x14ac:dyDescent="0.3">
      <c r="A53" s="578"/>
      <c r="B53" s="312"/>
      <c r="C53" s="408"/>
      <c r="D53" s="408"/>
      <c r="E53" s="408"/>
      <c r="F53" s="408"/>
      <c r="G53" s="408"/>
      <c r="H53" s="408"/>
      <c r="I53" s="408"/>
      <c r="J53" s="408"/>
      <c r="K53" s="408"/>
      <c r="L53" s="408"/>
      <c r="M53" s="314"/>
      <c r="N53" s="412"/>
      <c r="O53" s="413"/>
      <c r="P53" s="413"/>
      <c r="Q53" s="413"/>
      <c r="R53" s="413"/>
      <c r="S53" s="414"/>
    </row>
    <row r="54" spans="1:19" ht="15" customHeight="1" x14ac:dyDescent="0.25">
      <c r="A54" s="579" t="s">
        <v>64</v>
      </c>
      <c r="B54" s="409" t="s">
        <v>522</v>
      </c>
      <c r="C54" s="410"/>
      <c r="D54" s="410"/>
      <c r="E54" s="410"/>
      <c r="F54" s="410"/>
      <c r="G54" s="410"/>
      <c r="H54" s="410"/>
      <c r="I54" s="410"/>
      <c r="J54" s="410"/>
      <c r="K54" s="410"/>
      <c r="L54" s="410"/>
      <c r="M54" s="411"/>
      <c r="N54" s="436" t="s">
        <v>183</v>
      </c>
      <c r="O54" s="437"/>
      <c r="P54" s="437"/>
      <c r="Q54" s="437"/>
      <c r="R54" s="437"/>
      <c r="S54" s="438"/>
    </row>
    <row r="55" spans="1:19" ht="15" customHeight="1" x14ac:dyDescent="0.25">
      <c r="A55" s="580"/>
      <c r="B55" s="312"/>
      <c r="C55" s="408"/>
      <c r="D55" s="408"/>
      <c r="E55" s="408"/>
      <c r="F55" s="408"/>
      <c r="G55" s="408"/>
      <c r="H55" s="408"/>
      <c r="I55" s="408"/>
      <c r="J55" s="408"/>
      <c r="K55" s="408"/>
      <c r="L55" s="408"/>
      <c r="M55" s="314"/>
      <c r="N55" s="304" t="s">
        <v>185</v>
      </c>
      <c r="O55" s="305"/>
      <c r="P55" s="305"/>
      <c r="Q55" s="305"/>
      <c r="R55" s="305"/>
      <c r="S55" s="306"/>
    </row>
    <row r="56" spans="1:19" ht="15" customHeight="1" x14ac:dyDescent="0.25">
      <c r="A56" s="580"/>
      <c r="B56" s="312"/>
      <c r="C56" s="408"/>
      <c r="D56" s="408"/>
      <c r="E56" s="408"/>
      <c r="F56" s="408"/>
      <c r="G56" s="408"/>
      <c r="H56" s="408"/>
      <c r="I56" s="408"/>
      <c r="J56" s="408"/>
      <c r="K56" s="408"/>
      <c r="L56" s="408"/>
      <c r="M56" s="314"/>
      <c r="N56" s="304"/>
      <c r="O56" s="305"/>
      <c r="P56" s="305"/>
      <c r="Q56" s="305"/>
      <c r="R56" s="305"/>
      <c r="S56" s="306"/>
    </row>
    <row r="57" spans="1:19" ht="15" customHeight="1" x14ac:dyDescent="0.25">
      <c r="A57" s="580"/>
      <c r="B57" s="312"/>
      <c r="C57" s="408"/>
      <c r="D57" s="408"/>
      <c r="E57" s="408"/>
      <c r="F57" s="408"/>
      <c r="G57" s="408"/>
      <c r="H57" s="408"/>
      <c r="I57" s="408"/>
      <c r="J57" s="408"/>
      <c r="K57" s="408"/>
      <c r="L57" s="408"/>
      <c r="M57" s="314"/>
      <c r="N57" s="304"/>
      <c r="O57" s="305"/>
      <c r="P57" s="305"/>
      <c r="Q57" s="305"/>
      <c r="R57" s="305"/>
      <c r="S57" s="306"/>
    </row>
    <row r="58" spans="1:19" ht="15" customHeight="1" x14ac:dyDescent="0.25">
      <c r="A58" s="580"/>
      <c r="B58" s="368"/>
      <c r="C58" s="369"/>
      <c r="D58" s="369"/>
      <c r="E58" s="369"/>
      <c r="F58" s="369"/>
      <c r="G58" s="369"/>
      <c r="H58" s="369"/>
      <c r="I58" s="369"/>
      <c r="J58" s="369"/>
      <c r="K58" s="369"/>
      <c r="L58" s="369"/>
      <c r="M58" s="370"/>
      <c r="N58" s="325"/>
      <c r="O58" s="326"/>
      <c r="P58" s="326"/>
      <c r="Q58" s="326"/>
      <c r="R58" s="326"/>
      <c r="S58" s="327"/>
    </row>
    <row r="59" spans="1:19" ht="15" customHeight="1" x14ac:dyDescent="0.25">
      <c r="A59" s="580"/>
      <c r="B59" s="309" t="s">
        <v>523</v>
      </c>
      <c r="C59" s="310"/>
      <c r="D59" s="310"/>
      <c r="E59" s="310"/>
      <c r="F59" s="310"/>
      <c r="G59" s="310"/>
      <c r="H59" s="310"/>
      <c r="I59" s="310"/>
      <c r="J59" s="310"/>
      <c r="K59" s="310"/>
      <c r="L59" s="310"/>
      <c r="M59" s="311"/>
      <c r="N59" s="360" t="s">
        <v>184</v>
      </c>
      <c r="O59" s="361"/>
      <c r="P59" s="361"/>
      <c r="Q59" s="361"/>
      <c r="R59" s="361"/>
      <c r="S59" s="362"/>
    </row>
    <row r="60" spans="1:19" ht="15" customHeight="1" x14ac:dyDescent="0.25">
      <c r="A60" s="580"/>
      <c r="B60" s="312"/>
      <c r="C60" s="408"/>
      <c r="D60" s="408"/>
      <c r="E60" s="408"/>
      <c r="F60" s="408"/>
      <c r="G60" s="408"/>
      <c r="H60" s="408"/>
      <c r="I60" s="408"/>
      <c r="J60" s="408"/>
      <c r="K60" s="408"/>
      <c r="L60" s="408"/>
      <c r="M60" s="314"/>
      <c r="N60" s="304" t="s">
        <v>187</v>
      </c>
      <c r="O60" s="305"/>
      <c r="P60" s="305"/>
      <c r="Q60" s="305"/>
      <c r="R60" s="305"/>
      <c r="S60" s="306"/>
    </row>
    <row r="61" spans="1:19" ht="15" customHeight="1" x14ac:dyDescent="0.25">
      <c r="A61" s="580"/>
      <c r="B61" s="312"/>
      <c r="C61" s="408"/>
      <c r="D61" s="408"/>
      <c r="E61" s="408"/>
      <c r="F61" s="408"/>
      <c r="G61" s="408"/>
      <c r="H61" s="408"/>
      <c r="I61" s="408"/>
      <c r="J61" s="408"/>
      <c r="K61" s="408"/>
      <c r="L61" s="408"/>
      <c r="M61" s="314"/>
      <c r="N61" s="304" t="s">
        <v>188</v>
      </c>
      <c r="O61" s="305"/>
      <c r="P61" s="305"/>
      <c r="Q61" s="305"/>
      <c r="R61" s="305"/>
      <c r="S61" s="306"/>
    </row>
    <row r="62" spans="1:19" ht="15" customHeight="1" x14ac:dyDescent="0.25">
      <c r="A62" s="580"/>
      <c r="B62" s="312"/>
      <c r="C62" s="408"/>
      <c r="D62" s="408"/>
      <c r="E62" s="408"/>
      <c r="F62" s="408"/>
      <c r="G62" s="408"/>
      <c r="H62" s="408"/>
      <c r="I62" s="408"/>
      <c r="J62" s="408"/>
      <c r="K62" s="408"/>
      <c r="L62" s="408"/>
      <c r="M62" s="314"/>
      <c r="N62" s="304"/>
      <c r="O62" s="305"/>
      <c r="P62" s="305"/>
      <c r="Q62" s="305"/>
      <c r="R62" s="305"/>
      <c r="S62" s="306"/>
    </row>
    <row r="63" spans="1:19" ht="15" customHeight="1" x14ac:dyDescent="0.25">
      <c r="A63" s="580"/>
      <c r="B63" s="368"/>
      <c r="C63" s="369"/>
      <c r="D63" s="369"/>
      <c r="E63" s="369"/>
      <c r="F63" s="369"/>
      <c r="G63" s="369"/>
      <c r="H63" s="369"/>
      <c r="I63" s="369"/>
      <c r="J63" s="369"/>
      <c r="K63" s="369"/>
      <c r="L63" s="369"/>
      <c r="M63" s="370"/>
      <c r="N63" s="325"/>
      <c r="O63" s="326"/>
      <c r="P63" s="326"/>
      <c r="Q63" s="326"/>
      <c r="R63" s="326"/>
      <c r="S63" s="327"/>
    </row>
    <row r="64" spans="1:19" ht="15" customHeight="1" x14ac:dyDescent="0.25">
      <c r="A64" s="580"/>
      <c r="B64" s="309" t="s">
        <v>524</v>
      </c>
      <c r="C64" s="310"/>
      <c r="D64" s="310"/>
      <c r="E64" s="310"/>
      <c r="F64" s="310"/>
      <c r="G64" s="310"/>
      <c r="H64" s="310"/>
      <c r="I64" s="310"/>
      <c r="J64" s="310"/>
      <c r="K64" s="310"/>
      <c r="L64" s="310"/>
      <c r="M64" s="311"/>
      <c r="N64" s="360" t="s">
        <v>186</v>
      </c>
      <c r="O64" s="361"/>
      <c r="P64" s="361"/>
      <c r="Q64" s="361"/>
      <c r="R64" s="361"/>
      <c r="S64" s="362"/>
    </row>
    <row r="65" spans="1:19" ht="15" customHeight="1" x14ac:dyDescent="0.25">
      <c r="A65" s="580"/>
      <c r="B65" s="312"/>
      <c r="C65" s="408"/>
      <c r="D65" s="408"/>
      <c r="E65" s="408"/>
      <c r="F65" s="408"/>
      <c r="G65" s="408"/>
      <c r="H65" s="408"/>
      <c r="I65" s="408"/>
      <c r="J65" s="408"/>
      <c r="K65" s="408"/>
      <c r="L65" s="408"/>
      <c r="M65" s="314"/>
      <c r="N65" s="304" t="s">
        <v>187</v>
      </c>
      <c r="O65" s="305"/>
      <c r="P65" s="305"/>
      <c r="Q65" s="305"/>
      <c r="R65" s="305"/>
      <c r="S65" s="306"/>
    </row>
    <row r="66" spans="1:19" ht="15" customHeight="1" x14ac:dyDescent="0.25">
      <c r="A66" s="580"/>
      <c r="B66" s="312"/>
      <c r="C66" s="408"/>
      <c r="D66" s="408"/>
      <c r="E66" s="408"/>
      <c r="F66" s="408"/>
      <c r="G66" s="408"/>
      <c r="H66" s="408"/>
      <c r="I66" s="408"/>
      <c r="J66" s="408"/>
      <c r="K66" s="408"/>
      <c r="L66" s="408"/>
      <c r="M66" s="314"/>
      <c r="N66" s="304" t="s">
        <v>188</v>
      </c>
      <c r="O66" s="305"/>
      <c r="P66" s="305"/>
      <c r="Q66" s="305"/>
      <c r="R66" s="305"/>
      <c r="S66" s="306"/>
    </row>
    <row r="67" spans="1:19" ht="15" customHeight="1" x14ac:dyDescent="0.25">
      <c r="A67" s="580"/>
      <c r="B67" s="312"/>
      <c r="C67" s="408"/>
      <c r="D67" s="408"/>
      <c r="E67" s="408"/>
      <c r="F67" s="408"/>
      <c r="G67" s="408"/>
      <c r="H67" s="408"/>
      <c r="I67" s="408"/>
      <c r="J67" s="408"/>
      <c r="K67" s="408"/>
      <c r="L67" s="408"/>
      <c r="M67" s="314"/>
      <c r="N67" s="304"/>
      <c r="O67" s="305"/>
      <c r="P67" s="305"/>
      <c r="Q67" s="305"/>
      <c r="R67" s="305"/>
      <c r="S67" s="306"/>
    </row>
    <row r="68" spans="1:19" ht="15" customHeight="1" thickBot="1" x14ac:dyDescent="0.3">
      <c r="A68" s="581"/>
      <c r="B68" s="455"/>
      <c r="C68" s="456"/>
      <c r="D68" s="456"/>
      <c r="E68" s="456"/>
      <c r="F68" s="456"/>
      <c r="G68" s="456"/>
      <c r="H68" s="456"/>
      <c r="I68" s="456"/>
      <c r="J68" s="456"/>
      <c r="K68" s="456"/>
      <c r="L68" s="456"/>
      <c r="M68" s="457"/>
      <c r="N68" s="442"/>
      <c r="O68" s="443"/>
      <c r="P68" s="443"/>
      <c r="Q68" s="443"/>
      <c r="R68" s="443"/>
      <c r="S68" s="444"/>
    </row>
    <row r="69" spans="1:19" ht="15" customHeight="1" x14ac:dyDescent="0.25">
      <c r="A69" s="588"/>
      <c r="B69" s="589"/>
      <c r="C69" s="589"/>
      <c r="D69" s="589"/>
      <c r="E69" s="589"/>
      <c r="F69" s="589"/>
      <c r="G69" s="589"/>
      <c r="H69" s="589"/>
      <c r="I69" s="589"/>
      <c r="J69" s="589"/>
      <c r="K69" s="589"/>
      <c r="L69" s="589"/>
      <c r="M69" s="589"/>
      <c r="N69" s="589"/>
      <c r="O69" s="589"/>
      <c r="P69" s="589"/>
      <c r="Q69" s="589"/>
      <c r="R69" s="589"/>
      <c r="S69" s="590"/>
    </row>
    <row r="70" spans="1:19" ht="20.100000000000001" customHeight="1" x14ac:dyDescent="0.25">
      <c r="A70" s="565" t="s">
        <v>65</v>
      </c>
      <c r="B70" s="566"/>
      <c r="C70" s="566"/>
      <c r="D70" s="566"/>
      <c r="E70" s="566"/>
      <c r="F70" s="566"/>
      <c r="G70" s="566"/>
      <c r="H70" s="566"/>
      <c r="I70" s="566"/>
      <c r="J70" s="167"/>
      <c r="K70" s="591" t="s">
        <v>66</v>
      </c>
      <c r="L70" s="592"/>
      <c r="M70" s="592"/>
      <c r="N70" s="592"/>
      <c r="O70" s="592"/>
      <c r="P70" s="592"/>
      <c r="Q70" s="592"/>
      <c r="R70" s="592"/>
      <c r="S70" s="593"/>
    </row>
    <row r="71" spans="1:19" ht="15" customHeight="1" x14ac:dyDescent="0.25">
      <c r="A71" s="575" t="s">
        <v>142</v>
      </c>
      <c r="B71" s="594" t="s">
        <v>67</v>
      </c>
      <c r="C71" s="595"/>
      <c r="D71" s="595"/>
      <c r="E71" s="595"/>
      <c r="F71" s="596"/>
      <c r="G71" s="597">
        <v>24</v>
      </c>
      <c r="H71" s="598"/>
      <c r="I71" s="599"/>
      <c r="J71" s="600"/>
      <c r="K71" s="601" t="s">
        <v>143</v>
      </c>
      <c r="L71" s="604" t="s">
        <v>496</v>
      </c>
      <c r="M71" s="605"/>
      <c r="N71" s="605"/>
      <c r="O71" s="605"/>
      <c r="P71" s="605"/>
      <c r="Q71" s="605"/>
      <c r="R71" s="605"/>
      <c r="S71" s="606"/>
    </row>
    <row r="72" spans="1:19" ht="15" customHeight="1" x14ac:dyDescent="0.25">
      <c r="A72" s="575"/>
      <c r="B72" s="607" t="s">
        <v>68</v>
      </c>
      <c r="C72" s="608"/>
      <c r="D72" s="608"/>
      <c r="E72" s="608"/>
      <c r="F72" s="609"/>
      <c r="G72" s="582">
        <f>SUM(G73:I83)</f>
        <v>24</v>
      </c>
      <c r="H72" s="583"/>
      <c r="I72" s="584"/>
      <c r="J72" s="600"/>
      <c r="K72" s="602"/>
      <c r="L72" s="452" t="s">
        <v>69</v>
      </c>
      <c r="M72" s="453"/>
      <c r="N72" s="453"/>
      <c r="O72" s="453"/>
      <c r="P72" s="453"/>
      <c r="Q72" s="453"/>
      <c r="R72" s="453"/>
      <c r="S72" s="454"/>
    </row>
    <row r="73" spans="1:19" ht="15" customHeight="1" x14ac:dyDescent="0.25">
      <c r="A73" s="575"/>
      <c r="B73" s="585" t="s">
        <v>69</v>
      </c>
      <c r="C73" s="586"/>
      <c r="D73" s="586"/>
      <c r="E73" s="586"/>
      <c r="F73" s="587"/>
      <c r="G73" s="486">
        <v>2</v>
      </c>
      <c r="H73" s="487"/>
      <c r="I73" s="488"/>
      <c r="J73" s="600"/>
      <c r="K73" s="602"/>
      <c r="L73" s="452" t="s">
        <v>93</v>
      </c>
      <c r="M73" s="453"/>
      <c r="N73" s="453"/>
      <c r="O73" s="453"/>
      <c r="P73" s="453"/>
      <c r="Q73" s="453"/>
      <c r="R73" s="453"/>
      <c r="S73" s="454"/>
    </row>
    <row r="74" spans="1:19" ht="15" customHeight="1" x14ac:dyDescent="0.25">
      <c r="A74" s="575"/>
      <c r="B74" s="585" t="s">
        <v>70</v>
      </c>
      <c r="C74" s="586"/>
      <c r="D74" s="586"/>
      <c r="E74" s="586"/>
      <c r="F74" s="587"/>
      <c r="G74" s="486">
        <v>2</v>
      </c>
      <c r="H74" s="487"/>
      <c r="I74" s="488"/>
      <c r="J74" s="600"/>
      <c r="K74" s="602"/>
      <c r="L74" s="452" t="s">
        <v>103</v>
      </c>
      <c r="M74" s="453"/>
      <c r="N74" s="453"/>
      <c r="O74" s="453"/>
      <c r="P74" s="453"/>
      <c r="Q74" s="453"/>
      <c r="R74" s="453"/>
      <c r="S74" s="454"/>
    </row>
    <row r="75" spans="1:19" ht="15" customHeight="1" x14ac:dyDescent="0.25">
      <c r="A75" s="575"/>
      <c r="B75" s="585" t="s">
        <v>71</v>
      </c>
      <c r="C75" s="586"/>
      <c r="D75" s="586"/>
      <c r="E75" s="586"/>
      <c r="F75" s="587"/>
      <c r="G75" s="486">
        <f>'Z2_ZZL-e'!H15</f>
        <v>14</v>
      </c>
      <c r="H75" s="487"/>
      <c r="I75" s="488"/>
      <c r="J75" s="600"/>
      <c r="K75" s="602"/>
      <c r="L75" s="452" t="s">
        <v>109</v>
      </c>
      <c r="M75" s="453"/>
      <c r="N75" s="453"/>
      <c r="O75" s="453"/>
      <c r="P75" s="453"/>
      <c r="Q75" s="453"/>
      <c r="R75" s="453"/>
      <c r="S75" s="454"/>
    </row>
    <row r="76" spans="1:19" ht="15" customHeight="1" x14ac:dyDescent="0.25">
      <c r="A76" s="575"/>
      <c r="B76" s="585" t="s">
        <v>72</v>
      </c>
      <c r="C76" s="586"/>
      <c r="D76" s="586"/>
      <c r="E76" s="586"/>
      <c r="F76" s="587"/>
      <c r="G76" s="486"/>
      <c r="H76" s="487"/>
      <c r="I76" s="488"/>
      <c r="J76" s="600"/>
      <c r="K76" s="602"/>
      <c r="L76" s="452" t="s">
        <v>107</v>
      </c>
      <c r="M76" s="453"/>
      <c r="N76" s="453"/>
      <c r="O76" s="453"/>
      <c r="P76" s="453"/>
      <c r="Q76" s="453"/>
      <c r="R76" s="453"/>
      <c r="S76" s="454"/>
    </row>
    <row r="77" spans="1:19" ht="15" customHeight="1" x14ac:dyDescent="0.25">
      <c r="A77" s="575"/>
      <c r="B77" s="585" t="s">
        <v>73</v>
      </c>
      <c r="C77" s="586"/>
      <c r="D77" s="586"/>
      <c r="E77" s="586"/>
      <c r="F77" s="587"/>
      <c r="G77" s="486"/>
      <c r="H77" s="487"/>
      <c r="I77" s="488"/>
      <c r="J77" s="600"/>
      <c r="K77" s="602"/>
      <c r="L77" s="452" t="s">
        <v>97</v>
      </c>
      <c r="M77" s="453"/>
      <c r="N77" s="453"/>
      <c r="O77" s="453"/>
      <c r="P77" s="453"/>
      <c r="Q77" s="453"/>
      <c r="R77" s="453"/>
      <c r="S77" s="454"/>
    </row>
    <row r="78" spans="1:19" ht="15" customHeight="1" x14ac:dyDescent="0.25">
      <c r="A78" s="575"/>
      <c r="B78" s="585" t="s">
        <v>74</v>
      </c>
      <c r="C78" s="586"/>
      <c r="D78" s="586"/>
      <c r="E78" s="586"/>
      <c r="F78" s="587"/>
      <c r="G78" s="486">
        <v>4</v>
      </c>
      <c r="H78" s="487"/>
      <c r="I78" s="488"/>
      <c r="J78" s="600"/>
      <c r="K78" s="602"/>
      <c r="L78" s="452"/>
      <c r="M78" s="453"/>
      <c r="N78" s="453"/>
      <c r="O78" s="453"/>
      <c r="P78" s="453"/>
      <c r="Q78" s="453"/>
      <c r="R78" s="453"/>
      <c r="S78" s="454"/>
    </row>
    <row r="79" spans="1:19" ht="15" customHeight="1" x14ac:dyDescent="0.25">
      <c r="A79" s="575"/>
      <c r="B79" s="585" t="s">
        <v>75</v>
      </c>
      <c r="C79" s="586"/>
      <c r="D79" s="586"/>
      <c r="E79" s="586"/>
      <c r="F79" s="587"/>
      <c r="G79" s="486"/>
      <c r="H79" s="487"/>
      <c r="I79" s="488"/>
      <c r="J79" s="600"/>
      <c r="K79" s="603"/>
      <c r="L79" s="452"/>
      <c r="M79" s="453"/>
      <c r="N79" s="453"/>
      <c r="O79" s="453"/>
      <c r="P79" s="453"/>
      <c r="Q79" s="453"/>
      <c r="R79" s="453"/>
      <c r="S79" s="454"/>
    </row>
    <row r="80" spans="1:19" ht="15" customHeight="1" x14ac:dyDescent="0.25">
      <c r="A80" s="575"/>
      <c r="B80" s="585" t="s">
        <v>76</v>
      </c>
      <c r="C80" s="586"/>
      <c r="D80" s="586"/>
      <c r="E80" s="586"/>
      <c r="F80" s="587"/>
      <c r="G80" s="486"/>
      <c r="H80" s="487"/>
      <c r="I80" s="488"/>
      <c r="J80" s="600"/>
      <c r="K80" s="601" t="s">
        <v>144</v>
      </c>
      <c r="L80" s="604" t="s">
        <v>497</v>
      </c>
      <c r="M80" s="605"/>
      <c r="N80" s="605"/>
      <c r="O80" s="605"/>
      <c r="P80" s="605"/>
      <c r="Q80" s="605"/>
      <c r="R80" s="605"/>
      <c r="S80" s="606"/>
    </row>
    <row r="81" spans="1:19" ht="15" customHeight="1" x14ac:dyDescent="0.25">
      <c r="A81" s="575"/>
      <c r="B81" s="585" t="s">
        <v>77</v>
      </c>
      <c r="C81" s="586"/>
      <c r="D81" s="586"/>
      <c r="E81" s="586"/>
      <c r="F81" s="587"/>
      <c r="G81" s="486"/>
      <c r="H81" s="487"/>
      <c r="I81" s="488"/>
      <c r="J81" s="600"/>
      <c r="K81" s="602"/>
      <c r="L81" s="452" t="s">
        <v>99</v>
      </c>
      <c r="M81" s="453"/>
      <c r="N81" s="453"/>
      <c r="O81" s="453"/>
      <c r="P81" s="453"/>
      <c r="Q81" s="453"/>
      <c r="R81" s="453"/>
      <c r="S81" s="454"/>
    </row>
    <row r="82" spans="1:19" ht="15" customHeight="1" x14ac:dyDescent="0.25">
      <c r="A82" s="575"/>
      <c r="B82" s="585" t="s">
        <v>78</v>
      </c>
      <c r="C82" s="586"/>
      <c r="D82" s="586"/>
      <c r="E82" s="586"/>
      <c r="F82" s="587"/>
      <c r="G82" s="486">
        <v>2</v>
      </c>
      <c r="H82" s="487"/>
      <c r="I82" s="488"/>
      <c r="J82" s="600"/>
      <c r="K82" s="602"/>
      <c r="L82" s="452" t="s">
        <v>96</v>
      </c>
      <c r="M82" s="453"/>
      <c r="N82" s="453"/>
      <c r="O82" s="453"/>
      <c r="P82" s="453"/>
      <c r="Q82" s="453"/>
      <c r="R82" s="453"/>
      <c r="S82" s="454"/>
    </row>
    <row r="83" spans="1:19" ht="15" customHeight="1" x14ac:dyDescent="0.25">
      <c r="A83" s="575"/>
      <c r="B83" s="585" t="s">
        <v>79</v>
      </c>
      <c r="C83" s="586"/>
      <c r="D83" s="586"/>
      <c r="E83" s="586"/>
      <c r="F83" s="587"/>
      <c r="G83" s="486"/>
      <c r="H83" s="487"/>
      <c r="I83" s="488"/>
      <c r="J83" s="600"/>
      <c r="K83" s="602"/>
      <c r="L83" s="452" t="s">
        <v>119</v>
      </c>
      <c r="M83" s="453"/>
      <c r="N83" s="453"/>
      <c r="O83" s="453"/>
      <c r="P83" s="453"/>
      <c r="Q83" s="453"/>
      <c r="R83" s="453"/>
      <c r="S83" s="454"/>
    </row>
    <row r="84" spans="1:19" ht="15" customHeight="1" x14ac:dyDescent="0.25">
      <c r="A84" s="575"/>
      <c r="B84" s="611" t="s">
        <v>80</v>
      </c>
      <c r="C84" s="612"/>
      <c r="D84" s="612"/>
      <c r="E84" s="612"/>
      <c r="F84" s="613"/>
      <c r="G84" s="597">
        <v>76</v>
      </c>
      <c r="H84" s="598"/>
      <c r="I84" s="599"/>
      <c r="J84" s="600"/>
      <c r="K84" s="602"/>
      <c r="L84" s="452"/>
      <c r="M84" s="453"/>
      <c r="N84" s="453"/>
      <c r="O84" s="453"/>
      <c r="P84" s="453"/>
      <c r="Q84" s="453"/>
      <c r="R84" s="453"/>
      <c r="S84" s="454"/>
    </row>
    <row r="85" spans="1:19" ht="15" customHeight="1" x14ac:dyDescent="0.25">
      <c r="A85" s="575"/>
      <c r="B85" s="614" t="s">
        <v>146</v>
      </c>
      <c r="C85" s="615"/>
      <c r="D85" s="615"/>
      <c r="E85" s="615"/>
      <c r="F85" s="616"/>
      <c r="G85" s="582">
        <f>SUM(G84,G71)</f>
        <v>100</v>
      </c>
      <c r="H85" s="583"/>
      <c r="I85" s="584"/>
      <c r="J85" s="610"/>
      <c r="K85" s="603"/>
      <c r="L85" s="452"/>
      <c r="M85" s="453"/>
      <c r="N85" s="453"/>
      <c r="O85" s="453"/>
      <c r="P85" s="453"/>
      <c r="Q85" s="453"/>
      <c r="R85" s="453"/>
      <c r="S85" s="454"/>
    </row>
    <row r="86" spans="1:19" ht="15" customHeight="1" x14ac:dyDescent="0.25">
      <c r="A86" s="617"/>
      <c r="B86" s="618"/>
      <c r="C86" s="618"/>
      <c r="D86" s="618"/>
      <c r="E86" s="618"/>
      <c r="F86" s="618"/>
      <c r="G86" s="618"/>
      <c r="H86" s="618"/>
      <c r="I86" s="618"/>
      <c r="J86" s="618"/>
      <c r="K86" s="618"/>
      <c r="L86" s="618"/>
      <c r="M86" s="618"/>
      <c r="N86" s="618"/>
      <c r="O86" s="618"/>
      <c r="P86" s="618"/>
      <c r="Q86" s="618"/>
      <c r="R86" s="618"/>
      <c r="S86" s="619"/>
    </row>
    <row r="87" spans="1:19" ht="20.100000000000001" customHeight="1" x14ac:dyDescent="0.25">
      <c r="A87" s="620" t="s">
        <v>81</v>
      </c>
      <c r="B87" s="621"/>
      <c r="C87" s="621"/>
      <c r="D87" s="621"/>
      <c r="E87" s="621"/>
      <c r="F87" s="621"/>
      <c r="G87" s="621"/>
      <c r="H87" s="621"/>
      <c r="I87" s="621"/>
      <c r="J87" s="621"/>
      <c r="K87" s="621"/>
      <c r="L87" s="621"/>
      <c r="M87" s="621"/>
      <c r="N87" s="621"/>
      <c r="O87" s="621"/>
      <c r="P87" s="621"/>
      <c r="Q87" s="621"/>
      <c r="R87" s="621"/>
      <c r="S87" s="622"/>
    </row>
    <row r="88" spans="1:19" ht="15" customHeight="1" x14ac:dyDescent="0.25">
      <c r="A88" s="623" t="s">
        <v>141</v>
      </c>
      <c r="B88" s="624" t="s">
        <v>82</v>
      </c>
      <c r="C88" s="625"/>
      <c r="D88" s="625"/>
      <c r="E88" s="626"/>
      <c r="F88" s="624" t="s">
        <v>17</v>
      </c>
      <c r="G88" s="625"/>
      <c r="H88" s="625"/>
      <c r="I88" s="626"/>
      <c r="J88" s="627"/>
      <c r="K88" s="628" t="s">
        <v>83</v>
      </c>
      <c r="L88" s="629" t="s">
        <v>84</v>
      </c>
      <c r="M88" s="630"/>
      <c r="N88" s="630"/>
      <c r="O88" s="630"/>
      <c r="P88" s="630"/>
      <c r="Q88" s="630"/>
      <c r="R88" s="630"/>
      <c r="S88" s="631"/>
    </row>
    <row r="89" spans="1:19" ht="15" customHeight="1" x14ac:dyDescent="0.25">
      <c r="A89" s="623"/>
      <c r="B89" s="632" t="s">
        <v>566</v>
      </c>
      <c r="C89" s="633"/>
      <c r="D89" s="633"/>
      <c r="E89" s="634"/>
      <c r="F89" s="632" t="s">
        <v>85</v>
      </c>
      <c r="G89" s="633"/>
      <c r="H89" s="633"/>
      <c r="I89" s="634"/>
      <c r="J89" s="627"/>
      <c r="K89" s="628"/>
      <c r="L89" s="638" t="s">
        <v>232</v>
      </c>
      <c r="M89" s="639"/>
      <c r="N89" s="639"/>
      <c r="O89" s="639"/>
      <c r="P89" s="639"/>
      <c r="Q89" s="639"/>
      <c r="R89" s="639"/>
      <c r="S89" s="640"/>
    </row>
    <row r="90" spans="1:19" ht="15" customHeight="1" x14ac:dyDescent="0.25">
      <c r="A90" s="623"/>
      <c r="B90" s="635" t="s">
        <v>91</v>
      </c>
      <c r="C90" s="636"/>
      <c r="D90" s="636"/>
      <c r="E90" s="637"/>
      <c r="F90" s="504">
        <v>80</v>
      </c>
      <c r="G90" s="505"/>
      <c r="H90" s="505"/>
      <c r="I90" s="506"/>
      <c r="J90" s="627"/>
      <c r="K90" s="628"/>
      <c r="L90" s="638" t="s">
        <v>233</v>
      </c>
      <c r="M90" s="639"/>
      <c r="N90" s="639"/>
      <c r="O90" s="639"/>
      <c r="P90" s="639"/>
      <c r="Q90" s="639"/>
      <c r="R90" s="639"/>
      <c r="S90" s="640"/>
    </row>
    <row r="91" spans="1:19" ht="15" customHeight="1" x14ac:dyDescent="0.25">
      <c r="A91" s="623"/>
      <c r="B91" s="635" t="s">
        <v>121</v>
      </c>
      <c r="C91" s="636"/>
      <c r="D91" s="636"/>
      <c r="E91" s="637"/>
      <c r="F91" s="504">
        <v>20</v>
      </c>
      <c r="G91" s="505"/>
      <c r="H91" s="505"/>
      <c r="I91" s="506"/>
      <c r="J91" s="627"/>
      <c r="K91" s="628"/>
      <c r="L91" s="638" t="s">
        <v>86</v>
      </c>
      <c r="M91" s="639"/>
      <c r="N91" s="639"/>
      <c r="O91" s="639"/>
      <c r="P91" s="639"/>
      <c r="Q91" s="639"/>
      <c r="R91" s="639"/>
      <c r="S91" s="640"/>
    </row>
    <row r="92" spans="1:19" ht="15" customHeight="1" x14ac:dyDescent="0.25">
      <c r="A92" s="623"/>
      <c r="B92" s="635"/>
      <c r="C92" s="636"/>
      <c r="D92" s="636"/>
      <c r="E92" s="637"/>
      <c r="F92" s="504"/>
      <c r="G92" s="505"/>
      <c r="H92" s="505"/>
      <c r="I92" s="506"/>
      <c r="J92" s="627"/>
      <c r="K92" s="628"/>
      <c r="L92" s="638" t="s">
        <v>234</v>
      </c>
      <c r="M92" s="639"/>
      <c r="N92" s="639"/>
      <c r="O92" s="639"/>
      <c r="P92" s="639"/>
      <c r="Q92" s="639"/>
      <c r="R92" s="639"/>
      <c r="S92" s="640"/>
    </row>
    <row r="93" spans="1:19" ht="15" customHeight="1" x14ac:dyDescent="0.25">
      <c r="A93" s="623"/>
      <c r="B93" s="635"/>
      <c r="C93" s="636"/>
      <c r="D93" s="636"/>
      <c r="E93" s="637"/>
      <c r="F93" s="504"/>
      <c r="G93" s="505"/>
      <c r="H93" s="505"/>
      <c r="I93" s="506"/>
      <c r="J93" s="627"/>
      <c r="K93" s="628"/>
      <c r="L93" s="638" t="s">
        <v>87</v>
      </c>
      <c r="M93" s="639"/>
      <c r="N93" s="639"/>
      <c r="O93" s="639"/>
      <c r="P93" s="639"/>
      <c r="Q93" s="639"/>
      <c r="R93" s="639"/>
      <c r="S93" s="640"/>
    </row>
    <row r="94" spans="1:19" ht="15" customHeight="1" x14ac:dyDescent="0.25">
      <c r="A94" s="623"/>
      <c r="B94" s="635"/>
      <c r="C94" s="636"/>
      <c r="D94" s="636"/>
      <c r="E94" s="637"/>
      <c r="F94" s="504"/>
      <c r="G94" s="505"/>
      <c r="H94" s="505"/>
      <c r="I94" s="506"/>
      <c r="J94" s="627"/>
      <c r="K94" s="628"/>
      <c r="L94" s="638" t="s">
        <v>725</v>
      </c>
      <c r="M94" s="639"/>
      <c r="N94" s="639"/>
      <c r="O94" s="639"/>
      <c r="P94" s="639"/>
      <c r="Q94" s="639"/>
      <c r="R94" s="639"/>
      <c r="S94" s="640"/>
    </row>
    <row r="95" spans="1:19" ht="15" customHeight="1" x14ac:dyDescent="0.25">
      <c r="A95" s="617"/>
      <c r="B95" s="618"/>
      <c r="C95" s="618"/>
      <c r="D95" s="618"/>
      <c r="E95" s="618"/>
      <c r="F95" s="618"/>
      <c r="G95" s="618"/>
      <c r="H95" s="618"/>
      <c r="I95" s="618"/>
      <c r="J95" s="618"/>
      <c r="K95" s="618"/>
      <c r="L95" s="618"/>
      <c r="M95" s="618"/>
      <c r="N95" s="618"/>
      <c r="O95" s="618"/>
      <c r="P95" s="618"/>
      <c r="Q95" s="618"/>
      <c r="R95" s="618"/>
      <c r="S95" s="619"/>
    </row>
    <row r="96" spans="1:19" ht="20.100000000000001" customHeight="1" x14ac:dyDescent="0.25">
      <c r="A96" s="643" t="s">
        <v>140</v>
      </c>
      <c r="B96" s="644" t="s">
        <v>88</v>
      </c>
      <c r="C96" s="644"/>
      <c r="D96" s="644"/>
      <c r="E96" s="644"/>
      <c r="F96" s="644"/>
      <c r="G96" s="644"/>
      <c r="H96" s="644"/>
      <c r="I96" s="644"/>
      <c r="J96" s="644"/>
      <c r="K96" s="644"/>
      <c r="L96" s="644"/>
      <c r="M96" s="644"/>
      <c r="N96" s="644"/>
      <c r="O96" s="644"/>
      <c r="P96" s="644"/>
      <c r="Q96" s="644"/>
      <c r="R96" s="644"/>
      <c r="S96" s="645"/>
    </row>
    <row r="97" spans="1:19" ht="15" customHeight="1" x14ac:dyDescent="0.25">
      <c r="A97" s="643"/>
      <c r="B97" s="646" t="s">
        <v>567</v>
      </c>
      <c r="C97" s="646"/>
      <c r="D97" s="646"/>
      <c r="E97" s="646"/>
      <c r="F97" s="646"/>
      <c r="G97" s="646"/>
      <c r="H97" s="646"/>
      <c r="I97" s="646"/>
      <c r="J97" s="646"/>
      <c r="K97" s="646"/>
      <c r="L97" s="646"/>
      <c r="M97" s="646"/>
      <c r="N97" s="646"/>
      <c r="O97" s="646"/>
      <c r="P97" s="646"/>
      <c r="Q97" s="646"/>
      <c r="R97" s="646"/>
      <c r="S97" s="647"/>
    </row>
    <row r="98" spans="1:19" ht="124.5" customHeight="1" x14ac:dyDescent="0.25">
      <c r="A98" s="643"/>
      <c r="B98" s="350" t="s">
        <v>525</v>
      </c>
      <c r="C98" s="350"/>
      <c r="D98" s="350"/>
      <c r="E98" s="350"/>
      <c r="F98" s="350"/>
      <c r="G98" s="350"/>
      <c r="H98" s="350"/>
      <c r="I98" s="350"/>
      <c r="J98" s="350"/>
      <c r="K98" s="350"/>
      <c r="L98" s="350"/>
      <c r="M98" s="350"/>
      <c r="N98" s="350"/>
      <c r="O98" s="350"/>
      <c r="P98" s="350"/>
      <c r="Q98" s="350"/>
      <c r="R98" s="350"/>
      <c r="S98" s="351"/>
    </row>
    <row r="99" spans="1:19" ht="15" customHeight="1" x14ac:dyDescent="0.25">
      <c r="A99" s="643"/>
      <c r="B99" s="641" t="s">
        <v>89</v>
      </c>
      <c r="C99" s="641"/>
      <c r="D99" s="641"/>
      <c r="E99" s="641"/>
      <c r="F99" s="641"/>
      <c r="G99" s="641"/>
      <c r="H99" s="641"/>
      <c r="I99" s="641"/>
      <c r="J99" s="641"/>
      <c r="K99" s="641"/>
      <c r="L99" s="641"/>
      <c r="M99" s="641"/>
      <c r="N99" s="641"/>
      <c r="O99" s="641"/>
      <c r="P99" s="641"/>
      <c r="Q99" s="641"/>
      <c r="R99" s="641"/>
      <c r="S99" s="642"/>
    </row>
    <row r="100" spans="1:19" ht="76.900000000000006" customHeight="1" x14ac:dyDescent="0.25">
      <c r="A100" s="643"/>
      <c r="B100" s="350" t="s">
        <v>526</v>
      </c>
      <c r="C100" s="350"/>
      <c r="D100" s="350"/>
      <c r="E100" s="350"/>
      <c r="F100" s="350"/>
      <c r="G100" s="350"/>
      <c r="H100" s="350"/>
      <c r="I100" s="350"/>
      <c r="J100" s="350"/>
      <c r="K100" s="350"/>
      <c r="L100" s="350"/>
      <c r="M100" s="350"/>
      <c r="N100" s="350"/>
      <c r="O100" s="350"/>
      <c r="P100" s="350"/>
      <c r="Q100" s="350"/>
      <c r="R100" s="350"/>
      <c r="S100" s="351"/>
    </row>
    <row r="101" spans="1:19" ht="15" customHeight="1" x14ac:dyDescent="0.25">
      <c r="A101" s="643"/>
      <c r="B101" s="641" t="s">
        <v>90</v>
      </c>
      <c r="C101" s="641"/>
      <c r="D101" s="641"/>
      <c r="E101" s="641"/>
      <c r="F101" s="641"/>
      <c r="G101" s="641"/>
      <c r="H101" s="641"/>
      <c r="I101" s="641"/>
      <c r="J101" s="641"/>
      <c r="K101" s="641"/>
      <c r="L101" s="641"/>
      <c r="M101" s="641"/>
      <c r="N101" s="641"/>
      <c r="O101" s="641"/>
      <c r="P101" s="641"/>
      <c r="Q101" s="641"/>
      <c r="R101" s="641"/>
      <c r="S101" s="642"/>
    </row>
    <row r="102" spans="1:19" ht="63" customHeight="1" x14ac:dyDescent="0.25">
      <c r="A102" s="643"/>
      <c r="B102" s="350" t="s">
        <v>527</v>
      </c>
      <c r="C102" s="350"/>
      <c r="D102" s="350"/>
      <c r="E102" s="350"/>
      <c r="F102" s="350"/>
      <c r="G102" s="350"/>
      <c r="H102" s="350"/>
      <c r="I102" s="350"/>
      <c r="J102" s="350"/>
      <c r="K102" s="350"/>
      <c r="L102" s="350"/>
      <c r="M102" s="350"/>
      <c r="N102" s="350"/>
      <c r="O102" s="350"/>
      <c r="P102" s="350"/>
      <c r="Q102" s="350"/>
      <c r="R102" s="350"/>
      <c r="S102" s="351"/>
    </row>
    <row r="103" spans="1:19" ht="15" customHeight="1" x14ac:dyDescent="0.25">
      <c r="A103" s="168"/>
      <c r="B103" s="169"/>
      <c r="C103" s="169"/>
      <c r="D103" s="169"/>
      <c r="E103" s="169"/>
      <c r="F103" s="169"/>
      <c r="G103" s="169"/>
      <c r="H103" s="169"/>
      <c r="I103" s="169"/>
      <c r="J103" s="169"/>
      <c r="K103" s="169"/>
      <c r="L103" s="169"/>
      <c r="M103" s="169"/>
      <c r="N103" s="169"/>
      <c r="O103" s="169"/>
      <c r="P103" s="169"/>
      <c r="Q103" s="169"/>
      <c r="R103" s="169"/>
      <c r="S103" s="170"/>
    </row>
  </sheetData>
  <sheetProtection algorithmName="SHA-512" hashValue="L6vuRn5afLxrA76GxjqUvW13LeXIgCi3LyDvV78kA/OFAp4VEPVORDb/MCQJdb6nJB89ujgzTKIRqJZkiRLSDg==" saltValue="5SFupjNfZl3gRgkr/qaWC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33DD9AAC-78DA-4BF3-A298-866465C6B097}">
      <formula1>PRAC_STUD</formula1>
    </dataValidation>
    <dataValidation type="list" allowBlank="1" showInputMessage="1" showErrorMessage="1" sqref="L72:L79" xr:uid="{27329827-6144-4040-B0DC-D2BD66C29521}">
      <formula1>METODY</formula1>
    </dataValidation>
    <dataValidation type="list" allowBlank="1" showInputMessage="1" showErrorMessage="1" sqref="L7" xr:uid="{CD67F93D-1EC2-4B85-8A1E-4738010866BB}">
      <formula1>STATUS</formula1>
    </dataValidation>
    <dataValidation type="list" allowBlank="1" showInputMessage="1" showErrorMessage="1" sqref="B90:E94" xr:uid="{93527AEC-4258-4DEC-85C4-C0AC78AC2807}">
      <formula1>ZAL</formula1>
    </dataValidation>
    <dataValidation type="list" allowBlank="1" showInputMessage="1" showErrorMessage="1" sqref="N14:S33" xr:uid="{9746DB8C-6075-435A-8F0D-0124DB367742}">
      <formula1>KEW_Z2</formula1>
    </dataValidation>
    <dataValidation type="list" allowBlank="1" showInputMessage="1" showErrorMessage="1" sqref="N34:S53" xr:uid="{CA570118-8033-4F93-90F7-6C6EA2BCEB0D}">
      <formula1>KEU_Z2</formula1>
    </dataValidation>
    <dataValidation type="list" allowBlank="1" showInputMessage="1" showErrorMessage="1" sqref="N54:S68" xr:uid="{A1068645-B087-40CD-9F2E-CBDF4A557B98}">
      <formula1>KEK_Z2</formula1>
    </dataValidation>
  </dataValidations>
  <hyperlinks>
    <hyperlink ref="O13" r:id="rId1" xr:uid="{2F089742-3025-4E5D-84AB-203A8A5090E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6E894-A249-445E-BC22-D63D84146255}">
  <sheetPr codeName="Arkusz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5" t="str">
        <f>'Z2_ZZL-e'!B2</f>
        <v>2019/2020</v>
      </c>
      <c r="B1" s="295"/>
      <c r="C1" s="25"/>
      <c r="D1" s="25"/>
    </row>
    <row r="2" spans="1:19" ht="9.9499999999999993" customHeight="1" thickBot="1" x14ac:dyDescent="0.3"/>
    <row r="3" spans="1:19" ht="20.100000000000001" customHeight="1" thickBot="1" x14ac:dyDescent="0.3">
      <c r="A3" s="398" t="str">
        <f>'Z2_ZZL-e'!B10</f>
        <v>Moduł Z2/1</v>
      </c>
      <c r="B3" s="398"/>
      <c r="C3" s="398"/>
      <c r="D3" s="402" t="str">
        <f>'Z2_ZZL-e'!C10</f>
        <v>Biznes w działaniu</v>
      </c>
      <c r="E3" s="403"/>
      <c r="F3" s="403"/>
      <c r="G3" s="403"/>
      <c r="H3" s="403"/>
      <c r="I3" s="404"/>
      <c r="J3" s="3"/>
      <c r="K3" s="3"/>
      <c r="L3" s="4"/>
      <c r="M3" s="4"/>
      <c r="N3" s="4"/>
      <c r="O3" s="4"/>
      <c r="P3" s="4"/>
      <c r="Q3" s="4"/>
      <c r="R3" s="4"/>
    </row>
    <row r="4" spans="1:19" ht="18.75" thickBot="1" x14ac:dyDescent="0.3">
      <c r="A4" s="296" t="s">
        <v>55</v>
      </c>
      <c r="B4" s="296"/>
      <c r="C4" s="296"/>
      <c r="D4" s="399" t="str">
        <f>'Z2_ZZL-e'!B16</f>
        <v>Kurs 2.2.</v>
      </c>
      <c r="E4" s="400"/>
      <c r="F4" s="400"/>
      <c r="G4" s="400"/>
      <c r="H4" s="400"/>
      <c r="I4" s="401"/>
      <c r="J4" s="3"/>
      <c r="K4" s="3"/>
      <c r="L4" s="4"/>
      <c r="M4" s="4"/>
      <c r="N4" s="4"/>
      <c r="O4" s="4"/>
      <c r="P4" s="4"/>
      <c r="Q4" s="4"/>
      <c r="R4" s="4"/>
    </row>
    <row r="5" spans="1:19" ht="23.25" thickBot="1" x14ac:dyDescent="0.3">
      <c r="A5" s="297" t="s">
        <v>56</v>
      </c>
      <c r="B5" s="297"/>
      <c r="C5" s="297"/>
      <c r="D5" s="298" t="str">
        <f>'Z2_ZZL-e'!C16</f>
        <v>Finanse przedsiębiorstw</v>
      </c>
      <c r="E5" s="298"/>
      <c r="F5" s="298"/>
      <c r="G5" s="298"/>
      <c r="H5" s="298"/>
      <c r="I5" s="298"/>
      <c r="J5" s="298"/>
      <c r="K5" s="298"/>
      <c r="L5" s="299" t="s">
        <v>41</v>
      </c>
      <c r="M5" s="299"/>
      <c r="N5" s="74">
        <f>'Z2_ZZL-e'!D16</f>
        <v>4</v>
      </c>
      <c r="O5" s="299" t="s">
        <v>42</v>
      </c>
      <c r="P5" s="299"/>
      <c r="Q5" s="300" t="str">
        <f>'Z2_ZZL-e'!F14</f>
        <v>dr A. Lachowska</v>
      </c>
      <c r="R5" s="300"/>
      <c r="S5" s="300"/>
    </row>
    <row r="6" spans="1:19" ht="9.9499999999999993" customHeight="1" thickBot="1" x14ac:dyDescent="0.3">
      <c r="A6" s="216"/>
      <c r="B6" s="216"/>
      <c r="C6" s="216"/>
      <c r="D6" s="216"/>
      <c r="E6" s="216"/>
      <c r="F6" s="216"/>
      <c r="G6" s="216"/>
      <c r="H6" s="216"/>
      <c r="I6" s="216"/>
      <c r="J6" s="216"/>
      <c r="K6" s="216"/>
      <c r="L6" s="216"/>
      <c r="M6" s="216"/>
      <c r="N6" s="216"/>
      <c r="O6" s="216"/>
      <c r="P6" s="216"/>
      <c r="Q6" s="216"/>
      <c r="R6" s="216"/>
      <c r="S6" s="216"/>
    </row>
    <row r="7" spans="1:19" s="155" customFormat="1" ht="40.5" customHeight="1" thickBot="1" x14ac:dyDescent="0.3">
      <c r="A7" s="297" t="s">
        <v>43</v>
      </c>
      <c r="B7" s="297"/>
      <c r="C7" s="297"/>
      <c r="D7" s="6" t="str">
        <f>'Z2_ZZL-e'!B3</f>
        <v>ZARZĄDZANIE</v>
      </c>
      <c r="E7" s="6" t="str">
        <f>'Z2_ZZL-e'!B4</f>
        <v>II stopnia</v>
      </c>
      <c r="F7" s="120" t="s">
        <v>44</v>
      </c>
      <c r="G7" s="40" t="str">
        <f>'M (1)'!G6</f>
        <v>I</v>
      </c>
      <c r="H7" s="120" t="s">
        <v>46</v>
      </c>
      <c r="I7" s="40">
        <f>'M (1)'!I6</f>
        <v>1</v>
      </c>
      <c r="J7" s="219" t="s">
        <v>230</v>
      </c>
      <c r="K7" s="220"/>
      <c r="L7" s="406" t="s">
        <v>47</v>
      </c>
      <c r="M7" s="407"/>
      <c r="N7" s="7" t="s">
        <v>48</v>
      </c>
      <c r="O7" s="320" t="s">
        <v>49</v>
      </c>
      <c r="P7" s="320"/>
      <c r="Q7" s="321" t="s">
        <v>50</v>
      </c>
      <c r="R7" s="321"/>
      <c r="S7" s="75">
        <f>'Z2_ZZL-e'!G16</f>
        <v>24</v>
      </c>
    </row>
    <row r="8" spans="1:19" ht="9.9499999999999993" customHeight="1" thickBot="1" x14ac:dyDescent="0.3">
      <c r="A8" s="405"/>
      <c r="B8" s="405"/>
      <c r="C8" s="405"/>
      <c r="D8" s="405"/>
      <c r="E8" s="405"/>
      <c r="F8" s="405"/>
      <c r="G8" s="405"/>
      <c r="H8" s="405"/>
      <c r="I8" s="405"/>
      <c r="J8" s="405"/>
      <c r="K8" s="405"/>
      <c r="L8" s="405"/>
      <c r="M8" s="405"/>
      <c r="N8" s="405"/>
      <c r="O8" s="405"/>
      <c r="P8" s="405"/>
      <c r="Q8" s="405"/>
      <c r="R8" s="405"/>
      <c r="S8" s="405"/>
    </row>
    <row r="9" spans="1:19" ht="15" customHeight="1" x14ac:dyDescent="0.25">
      <c r="A9" s="164"/>
      <c r="B9" s="165"/>
      <c r="C9" s="165"/>
      <c r="D9" s="165"/>
      <c r="E9" s="165"/>
      <c r="F9" s="165"/>
      <c r="G9" s="165"/>
      <c r="H9" s="165"/>
      <c r="I9" s="165"/>
      <c r="J9" s="165"/>
      <c r="K9" s="165"/>
      <c r="L9" s="165"/>
      <c r="M9" s="165"/>
      <c r="N9" s="165"/>
      <c r="O9" s="165"/>
      <c r="P9" s="165"/>
      <c r="Q9" s="165"/>
      <c r="R9" s="165"/>
      <c r="S9" s="166"/>
    </row>
    <row r="10" spans="1:19" ht="20.100000000000001" customHeight="1" x14ac:dyDescent="0.25">
      <c r="A10" s="565" t="s">
        <v>58</v>
      </c>
      <c r="B10" s="566"/>
      <c r="C10" s="566"/>
      <c r="D10" s="566"/>
      <c r="E10" s="566"/>
      <c r="F10" s="566"/>
      <c r="G10" s="566"/>
      <c r="H10" s="566"/>
      <c r="I10" s="566"/>
      <c r="J10" s="566"/>
      <c r="K10" s="566"/>
      <c r="L10" s="566"/>
      <c r="M10" s="566"/>
      <c r="N10" s="566"/>
      <c r="O10" s="566"/>
      <c r="P10" s="566"/>
      <c r="Q10" s="566"/>
      <c r="R10" s="566"/>
      <c r="S10" s="567"/>
    </row>
    <row r="11" spans="1:19" s="109" customFormat="1" ht="20.100000000000001" customHeight="1" x14ac:dyDescent="0.25">
      <c r="A11" s="318" t="s">
        <v>59</v>
      </c>
      <c r="B11" s="377" t="s">
        <v>60</v>
      </c>
      <c r="C11" s="378"/>
      <c r="D11" s="378"/>
      <c r="E11" s="378"/>
      <c r="F11" s="378"/>
      <c r="G11" s="378"/>
      <c r="H11" s="378"/>
      <c r="I11" s="378"/>
      <c r="J11" s="378"/>
      <c r="K11" s="378"/>
      <c r="L11" s="378"/>
      <c r="M11" s="379"/>
      <c r="N11" s="371" t="s">
        <v>61</v>
      </c>
      <c r="O11" s="372"/>
      <c r="P11" s="372"/>
      <c r="Q11" s="372"/>
      <c r="R11" s="372"/>
      <c r="S11" s="373"/>
    </row>
    <row r="12" spans="1:19" s="109" customFormat="1" ht="20.100000000000001" customHeight="1" x14ac:dyDescent="0.25">
      <c r="A12" s="318"/>
      <c r="B12" s="380"/>
      <c r="C12" s="381"/>
      <c r="D12" s="381"/>
      <c r="E12" s="381"/>
      <c r="F12" s="381"/>
      <c r="G12" s="381"/>
      <c r="H12" s="381"/>
      <c r="I12" s="381"/>
      <c r="J12" s="381"/>
      <c r="K12" s="381"/>
      <c r="L12" s="381"/>
      <c r="M12" s="382"/>
      <c r="N12" s="374"/>
      <c r="O12" s="375"/>
      <c r="P12" s="375"/>
      <c r="Q12" s="375"/>
      <c r="R12" s="375"/>
      <c r="S12" s="376"/>
    </row>
    <row r="13" spans="1:19" s="109" customFormat="1" ht="20.100000000000001" customHeight="1" thickBot="1" x14ac:dyDescent="0.3">
      <c r="A13" s="319"/>
      <c r="B13" s="383" t="s">
        <v>495</v>
      </c>
      <c r="C13" s="384"/>
      <c r="D13" s="384"/>
      <c r="E13" s="384"/>
      <c r="F13" s="384"/>
      <c r="G13" s="384"/>
      <c r="H13" s="384"/>
      <c r="I13" s="384"/>
      <c r="J13" s="384"/>
      <c r="K13" s="384"/>
      <c r="L13" s="384"/>
      <c r="M13" s="385"/>
      <c r="N13" s="158"/>
      <c r="O13" s="145" t="s">
        <v>498</v>
      </c>
      <c r="P13" s="159"/>
      <c r="Q13" s="159"/>
      <c r="R13" s="159"/>
      <c r="S13" s="160"/>
    </row>
    <row r="14" spans="1:19" ht="15" customHeight="1" x14ac:dyDescent="0.25">
      <c r="A14" s="574" t="s">
        <v>62</v>
      </c>
      <c r="B14" s="365" t="s">
        <v>389</v>
      </c>
      <c r="C14" s="366"/>
      <c r="D14" s="366"/>
      <c r="E14" s="366"/>
      <c r="F14" s="366"/>
      <c r="G14" s="366"/>
      <c r="H14" s="366"/>
      <c r="I14" s="366"/>
      <c r="J14" s="366"/>
      <c r="K14" s="366"/>
      <c r="L14" s="366"/>
      <c r="M14" s="367"/>
      <c r="N14" s="322" t="s">
        <v>148</v>
      </c>
      <c r="O14" s="323"/>
      <c r="P14" s="323"/>
      <c r="Q14" s="323"/>
      <c r="R14" s="323"/>
      <c r="S14" s="324"/>
    </row>
    <row r="15" spans="1:19" ht="15" customHeight="1" x14ac:dyDescent="0.25">
      <c r="A15" s="575"/>
      <c r="B15" s="312"/>
      <c r="C15" s="313"/>
      <c r="D15" s="313"/>
      <c r="E15" s="313"/>
      <c r="F15" s="313"/>
      <c r="G15" s="313"/>
      <c r="H15" s="313"/>
      <c r="I15" s="313"/>
      <c r="J15" s="313"/>
      <c r="K15" s="313"/>
      <c r="L15" s="313"/>
      <c r="M15" s="314"/>
      <c r="N15" s="304" t="s">
        <v>149</v>
      </c>
      <c r="O15" s="305"/>
      <c r="P15" s="305"/>
      <c r="Q15" s="305"/>
      <c r="R15" s="305"/>
      <c r="S15" s="306"/>
    </row>
    <row r="16" spans="1:19" ht="15" customHeight="1" x14ac:dyDescent="0.25">
      <c r="A16" s="575"/>
      <c r="B16" s="312"/>
      <c r="C16" s="313"/>
      <c r="D16" s="313"/>
      <c r="E16" s="313"/>
      <c r="F16" s="313"/>
      <c r="G16" s="313"/>
      <c r="H16" s="313"/>
      <c r="I16" s="313"/>
      <c r="J16" s="313"/>
      <c r="K16" s="313"/>
      <c r="L16" s="313"/>
      <c r="M16" s="314"/>
      <c r="N16" s="304"/>
      <c r="O16" s="305"/>
      <c r="P16" s="305"/>
      <c r="Q16" s="305"/>
      <c r="R16" s="305"/>
      <c r="S16" s="306"/>
    </row>
    <row r="17" spans="1:19" ht="15" customHeight="1" x14ac:dyDescent="0.25">
      <c r="A17" s="575"/>
      <c r="B17" s="312"/>
      <c r="C17" s="313"/>
      <c r="D17" s="313"/>
      <c r="E17" s="313"/>
      <c r="F17" s="313"/>
      <c r="G17" s="313"/>
      <c r="H17" s="313"/>
      <c r="I17" s="313"/>
      <c r="J17" s="313"/>
      <c r="K17" s="313"/>
      <c r="L17" s="313"/>
      <c r="M17" s="314"/>
      <c r="N17" s="304"/>
      <c r="O17" s="305"/>
      <c r="P17" s="305"/>
      <c r="Q17" s="305"/>
      <c r="R17" s="305"/>
      <c r="S17" s="306"/>
    </row>
    <row r="18" spans="1:19" ht="15" customHeight="1" x14ac:dyDescent="0.25">
      <c r="A18" s="575"/>
      <c r="B18" s="368"/>
      <c r="C18" s="369"/>
      <c r="D18" s="369"/>
      <c r="E18" s="369"/>
      <c r="F18" s="369"/>
      <c r="G18" s="369"/>
      <c r="H18" s="369"/>
      <c r="I18" s="369"/>
      <c r="J18" s="369"/>
      <c r="K18" s="369"/>
      <c r="L18" s="369"/>
      <c r="M18" s="370"/>
      <c r="N18" s="325"/>
      <c r="O18" s="326"/>
      <c r="P18" s="326"/>
      <c r="Q18" s="326"/>
      <c r="R18" s="326"/>
      <c r="S18" s="327"/>
    </row>
    <row r="19" spans="1:19" ht="15" customHeight="1" x14ac:dyDescent="0.25">
      <c r="A19" s="575"/>
      <c r="B19" s="309" t="s">
        <v>390</v>
      </c>
      <c r="C19" s="310"/>
      <c r="D19" s="310"/>
      <c r="E19" s="310"/>
      <c r="F19" s="310"/>
      <c r="G19" s="310"/>
      <c r="H19" s="310"/>
      <c r="I19" s="310"/>
      <c r="J19" s="310"/>
      <c r="K19" s="310"/>
      <c r="L19" s="310"/>
      <c r="M19" s="311"/>
      <c r="N19" s="360" t="s">
        <v>151</v>
      </c>
      <c r="O19" s="361"/>
      <c r="P19" s="361"/>
      <c r="Q19" s="361"/>
      <c r="R19" s="361"/>
      <c r="S19" s="362"/>
    </row>
    <row r="20" spans="1:19" ht="15" customHeight="1" x14ac:dyDescent="0.25">
      <c r="A20" s="575"/>
      <c r="B20" s="312"/>
      <c r="C20" s="313"/>
      <c r="D20" s="313"/>
      <c r="E20" s="313"/>
      <c r="F20" s="313"/>
      <c r="G20" s="313"/>
      <c r="H20" s="313"/>
      <c r="I20" s="313"/>
      <c r="J20" s="313"/>
      <c r="K20" s="313"/>
      <c r="L20" s="313"/>
      <c r="M20" s="314"/>
      <c r="N20" s="304" t="s">
        <v>153</v>
      </c>
      <c r="O20" s="305"/>
      <c r="P20" s="305"/>
      <c r="Q20" s="305"/>
      <c r="R20" s="305"/>
      <c r="S20" s="306"/>
    </row>
    <row r="21" spans="1:19" ht="15" customHeight="1" x14ac:dyDescent="0.25">
      <c r="A21" s="575"/>
      <c r="B21" s="312"/>
      <c r="C21" s="313"/>
      <c r="D21" s="313"/>
      <c r="E21" s="313"/>
      <c r="F21" s="313"/>
      <c r="G21" s="313"/>
      <c r="H21" s="313"/>
      <c r="I21" s="313"/>
      <c r="J21" s="313"/>
      <c r="K21" s="313"/>
      <c r="L21" s="313"/>
      <c r="M21" s="314"/>
      <c r="N21" s="304" t="s">
        <v>155</v>
      </c>
      <c r="O21" s="305"/>
      <c r="P21" s="305"/>
      <c r="Q21" s="305"/>
      <c r="R21" s="305"/>
      <c r="S21" s="306"/>
    </row>
    <row r="22" spans="1:19" ht="15" customHeight="1" x14ac:dyDescent="0.25">
      <c r="A22" s="575"/>
      <c r="B22" s="312"/>
      <c r="C22" s="313"/>
      <c r="D22" s="313"/>
      <c r="E22" s="313"/>
      <c r="F22" s="313"/>
      <c r="G22" s="313"/>
      <c r="H22" s="313"/>
      <c r="I22" s="313"/>
      <c r="J22" s="313"/>
      <c r="K22" s="313"/>
      <c r="L22" s="313"/>
      <c r="M22" s="314"/>
      <c r="N22" s="304"/>
      <c r="O22" s="305"/>
      <c r="P22" s="305"/>
      <c r="Q22" s="305"/>
      <c r="R22" s="305"/>
      <c r="S22" s="306"/>
    </row>
    <row r="23" spans="1:19" ht="15" customHeight="1" x14ac:dyDescent="0.25">
      <c r="A23" s="575"/>
      <c r="B23" s="368"/>
      <c r="C23" s="369"/>
      <c r="D23" s="369"/>
      <c r="E23" s="369"/>
      <c r="F23" s="369"/>
      <c r="G23" s="369"/>
      <c r="H23" s="369"/>
      <c r="I23" s="369"/>
      <c r="J23" s="369"/>
      <c r="K23" s="369"/>
      <c r="L23" s="369"/>
      <c r="M23" s="370"/>
      <c r="N23" s="325"/>
      <c r="O23" s="326"/>
      <c r="P23" s="326"/>
      <c r="Q23" s="326"/>
      <c r="R23" s="326"/>
      <c r="S23" s="327"/>
    </row>
    <row r="24" spans="1:19" ht="15" customHeight="1" x14ac:dyDescent="0.25">
      <c r="A24" s="575"/>
      <c r="B24" s="309" t="s">
        <v>391</v>
      </c>
      <c r="C24" s="310"/>
      <c r="D24" s="310"/>
      <c r="E24" s="310"/>
      <c r="F24" s="310"/>
      <c r="G24" s="310"/>
      <c r="H24" s="310"/>
      <c r="I24" s="310"/>
      <c r="J24" s="310"/>
      <c r="K24" s="310"/>
      <c r="L24" s="310"/>
      <c r="M24" s="311"/>
      <c r="N24" s="360" t="s">
        <v>151</v>
      </c>
      <c r="O24" s="361"/>
      <c r="P24" s="361"/>
      <c r="Q24" s="361"/>
      <c r="R24" s="361"/>
      <c r="S24" s="362"/>
    </row>
    <row r="25" spans="1:19" ht="15" customHeight="1" x14ac:dyDescent="0.25">
      <c r="A25" s="575"/>
      <c r="B25" s="312"/>
      <c r="C25" s="313"/>
      <c r="D25" s="313"/>
      <c r="E25" s="313"/>
      <c r="F25" s="313"/>
      <c r="G25" s="313"/>
      <c r="H25" s="313"/>
      <c r="I25" s="313"/>
      <c r="J25" s="313"/>
      <c r="K25" s="313"/>
      <c r="L25" s="313"/>
      <c r="M25" s="314"/>
      <c r="N25" s="304"/>
      <c r="O25" s="305"/>
      <c r="P25" s="305"/>
      <c r="Q25" s="305"/>
      <c r="R25" s="305"/>
      <c r="S25" s="306"/>
    </row>
    <row r="26" spans="1:19" ht="15" customHeight="1" x14ac:dyDescent="0.25">
      <c r="A26" s="575"/>
      <c r="B26" s="312"/>
      <c r="C26" s="313"/>
      <c r="D26" s="313"/>
      <c r="E26" s="313"/>
      <c r="F26" s="313"/>
      <c r="G26" s="313"/>
      <c r="H26" s="313"/>
      <c r="I26" s="313"/>
      <c r="J26" s="313"/>
      <c r="K26" s="313"/>
      <c r="L26" s="313"/>
      <c r="M26" s="314"/>
      <c r="N26" s="304"/>
      <c r="O26" s="305"/>
      <c r="P26" s="305"/>
      <c r="Q26" s="305"/>
      <c r="R26" s="305"/>
      <c r="S26" s="306"/>
    </row>
    <row r="27" spans="1:19" ht="15" customHeight="1" x14ac:dyDescent="0.25">
      <c r="A27" s="575"/>
      <c r="B27" s="312"/>
      <c r="C27" s="313"/>
      <c r="D27" s="313"/>
      <c r="E27" s="313"/>
      <c r="F27" s="313"/>
      <c r="G27" s="313"/>
      <c r="H27" s="313"/>
      <c r="I27" s="313"/>
      <c r="J27" s="313"/>
      <c r="K27" s="313"/>
      <c r="L27" s="313"/>
      <c r="M27" s="314"/>
      <c r="N27" s="304"/>
      <c r="O27" s="305"/>
      <c r="P27" s="305"/>
      <c r="Q27" s="305"/>
      <c r="R27" s="305"/>
      <c r="S27" s="306"/>
    </row>
    <row r="28" spans="1:19" ht="15" customHeight="1" thickBot="1" x14ac:dyDescent="0.3">
      <c r="A28" s="575"/>
      <c r="B28" s="368"/>
      <c r="C28" s="369"/>
      <c r="D28" s="369"/>
      <c r="E28" s="369"/>
      <c r="F28" s="369"/>
      <c r="G28" s="369"/>
      <c r="H28" s="369"/>
      <c r="I28" s="369"/>
      <c r="J28" s="369"/>
      <c r="K28" s="369"/>
      <c r="L28" s="369"/>
      <c r="M28" s="370"/>
      <c r="N28" s="325"/>
      <c r="O28" s="326"/>
      <c r="P28" s="326"/>
      <c r="Q28" s="326"/>
      <c r="R28" s="326"/>
      <c r="S28" s="327"/>
    </row>
    <row r="29" spans="1:19" ht="15" hidden="1" customHeight="1" x14ac:dyDescent="0.25">
      <c r="A29" s="575"/>
      <c r="B29" s="309"/>
      <c r="C29" s="310"/>
      <c r="D29" s="310"/>
      <c r="E29" s="310"/>
      <c r="F29" s="310"/>
      <c r="G29" s="310"/>
      <c r="H29" s="310"/>
      <c r="I29" s="310"/>
      <c r="J29" s="310"/>
      <c r="K29" s="310"/>
      <c r="L29" s="310"/>
      <c r="M29" s="311"/>
      <c r="N29" s="360"/>
      <c r="O29" s="361"/>
      <c r="P29" s="361"/>
      <c r="Q29" s="361"/>
      <c r="R29" s="361"/>
      <c r="S29" s="362"/>
    </row>
    <row r="30" spans="1:19" ht="15" hidden="1" customHeight="1" x14ac:dyDescent="0.25">
      <c r="A30" s="575"/>
      <c r="B30" s="312"/>
      <c r="C30" s="313"/>
      <c r="D30" s="313"/>
      <c r="E30" s="313"/>
      <c r="F30" s="313"/>
      <c r="G30" s="313"/>
      <c r="H30" s="313"/>
      <c r="I30" s="313"/>
      <c r="J30" s="313"/>
      <c r="K30" s="313"/>
      <c r="L30" s="313"/>
      <c r="M30" s="314"/>
      <c r="N30" s="304"/>
      <c r="O30" s="305"/>
      <c r="P30" s="305"/>
      <c r="Q30" s="305"/>
      <c r="R30" s="305"/>
      <c r="S30" s="306"/>
    </row>
    <row r="31" spans="1:19" ht="15" hidden="1" customHeight="1" x14ac:dyDescent="0.25">
      <c r="A31" s="575"/>
      <c r="B31" s="312"/>
      <c r="C31" s="313"/>
      <c r="D31" s="313"/>
      <c r="E31" s="313"/>
      <c r="F31" s="313"/>
      <c r="G31" s="313"/>
      <c r="H31" s="313"/>
      <c r="I31" s="313"/>
      <c r="J31" s="313"/>
      <c r="K31" s="313"/>
      <c r="L31" s="313"/>
      <c r="M31" s="314"/>
      <c r="N31" s="304"/>
      <c r="O31" s="305"/>
      <c r="P31" s="305"/>
      <c r="Q31" s="305"/>
      <c r="R31" s="305"/>
      <c r="S31" s="306"/>
    </row>
    <row r="32" spans="1:19" ht="15" hidden="1" customHeight="1" x14ac:dyDescent="0.25">
      <c r="A32" s="575"/>
      <c r="B32" s="312"/>
      <c r="C32" s="313"/>
      <c r="D32" s="313"/>
      <c r="E32" s="313"/>
      <c r="F32" s="313"/>
      <c r="G32" s="313"/>
      <c r="H32" s="313"/>
      <c r="I32" s="313"/>
      <c r="J32" s="313"/>
      <c r="K32" s="313"/>
      <c r="L32" s="313"/>
      <c r="M32" s="314"/>
      <c r="N32" s="304"/>
      <c r="O32" s="305"/>
      <c r="P32" s="305"/>
      <c r="Q32" s="305"/>
      <c r="R32" s="305"/>
      <c r="S32" s="306"/>
    </row>
    <row r="33" spans="1:19" ht="15" hidden="1" customHeight="1" thickBot="1" x14ac:dyDescent="0.3">
      <c r="A33" s="576"/>
      <c r="B33" s="315"/>
      <c r="C33" s="316"/>
      <c r="D33" s="316"/>
      <c r="E33" s="316"/>
      <c r="F33" s="316"/>
      <c r="G33" s="316"/>
      <c r="H33" s="316"/>
      <c r="I33" s="316"/>
      <c r="J33" s="316"/>
      <c r="K33" s="316"/>
      <c r="L33" s="316"/>
      <c r="M33" s="317"/>
      <c r="N33" s="395"/>
      <c r="O33" s="396"/>
      <c r="P33" s="396"/>
      <c r="Q33" s="396"/>
      <c r="R33" s="396"/>
      <c r="S33" s="397"/>
    </row>
    <row r="34" spans="1:19" ht="15" customHeight="1" x14ac:dyDescent="0.25">
      <c r="A34" s="577" t="s">
        <v>63</v>
      </c>
      <c r="B34" s="365" t="s">
        <v>528</v>
      </c>
      <c r="C34" s="366"/>
      <c r="D34" s="366"/>
      <c r="E34" s="366"/>
      <c r="F34" s="366"/>
      <c r="G34" s="366"/>
      <c r="H34" s="366"/>
      <c r="I34" s="366"/>
      <c r="J34" s="366"/>
      <c r="K34" s="366"/>
      <c r="L34" s="366"/>
      <c r="M34" s="367"/>
      <c r="N34" s="322" t="s">
        <v>164</v>
      </c>
      <c r="O34" s="323"/>
      <c r="P34" s="323"/>
      <c r="Q34" s="323"/>
      <c r="R34" s="323"/>
      <c r="S34" s="324"/>
    </row>
    <row r="35" spans="1:19" ht="15" customHeight="1" x14ac:dyDescent="0.25">
      <c r="A35" s="578"/>
      <c r="B35" s="312"/>
      <c r="C35" s="313"/>
      <c r="D35" s="313"/>
      <c r="E35" s="313"/>
      <c r="F35" s="313"/>
      <c r="G35" s="313"/>
      <c r="H35" s="313"/>
      <c r="I35" s="313"/>
      <c r="J35" s="313"/>
      <c r="K35" s="313"/>
      <c r="L35" s="313"/>
      <c r="M35" s="314"/>
      <c r="N35" s="304" t="s">
        <v>166</v>
      </c>
      <c r="O35" s="305"/>
      <c r="P35" s="305"/>
      <c r="Q35" s="305"/>
      <c r="R35" s="305"/>
      <c r="S35" s="306"/>
    </row>
    <row r="36" spans="1:19" ht="15" customHeight="1" x14ac:dyDescent="0.25">
      <c r="A36" s="578"/>
      <c r="B36" s="312"/>
      <c r="C36" s="313"/>
      <c r="D36" s="313"/>
      <c r="E36" s="313"/>
      <c r="F36" s="313"/>
      <c r="G36" s="313"/>
      <c r="H36" s="313"/>
      <c r="I36" s="313"/>
      <c r="J36" s="313"/>
      <c r="K36" s="313"/>
      <c r="L36" s="313"/>
      <c r="M36" s="314"/>
      <c r="N36" s="304"/>
      <c r="O36" s="305"/>
      <c r="P36" s="305"/>
      <c r="Q36" s="305"/>
      <c r="R36" s="305"/>
      <c r="S36" s="306"/>
    </row>
    <row r="37" spans="1:19" ht="15" customHeight="1" x14ac:dyDescent="0.25">
      <c r="A37" s="578"/>
      <c r="B37" s="312"/>
      <c r="C37" s="313"/>
      <c r="D37" s="313"/>
      <c r="E37" s="313"/>
      <c r="F37" s="313"/>
      <c r="G37" s="313"/>
      <c r="H37" s="313"/>
      <c r="I37" s="313"/>
      <c r="J37" s="313"/>
      <c r="K37" s="313"/>
      <c r="L37" s="313"/>
      <c r="M37" s="314"/>
      <c r="N37" s="304"/>
      <c r="O37" s="305"/>
      <c r="P37" s="305"/>
      <c r="Q37" s="305"/>
      <c r="R37" s="305"/>
      <c r="S37" s="306"/>
    </row>
    <row r="38" spans="1:19" ht="15" customHeight="1" x14ac:dyDescent="0.25">
      <c r="A38" s="578"/>
      <c r="B38" s="368"/>
      <c r="C38" s="369"/>
      <c r="D38" s="369"/>
      <c r="E38" s="369"/>
      <c r="F38" s="369"/>
      <c r="G38" s="369"/>
      <c r="H38" s="369"/>
      <c r="I38" s="369"/>
      <c r="J38" s="369"/>
      <c r="K38" s="369"/>
      <c r="L38" s="369"/>
      <c r="M38" s="370"/>
      <c r="N38" s="325"/>
      <c r="O38" s="326"/>
      <c r="P38" s="326"/>
      <c r="Q38" s="326"/>
      <c r="R38" s="326"/>
      <c r="S38" s="327"/>
    </row>
    <row r="39" spans="1:19" ht="15" customHeight="1" x14ac:dyDescent="0.25">
      <c r="A39" s="578"/>
      <c r="B39" s="309" t="s">
        <v>529</v>
      </c>
      <c r="C39" s="310"/>
      <c r="D39" s="310"/>
      <c r="E39" s="310"/>
      <c r="F39" s="310"/>
      <c r="G39" s="310"/>
      <c r="H39" s="310"/>
      <c r="I39" s="310"/>
      <c r="J39" s="310"/>
      <c r="K39" s="310"/>
      <c r="L39" s="310"/>
      <c r="M39" s="311"/>
      <c r="N39" s="360" t="s">
        <v>166</v>
      </c>
      <c r="O39" s="361"/>
      <c r="P39" s="361"/>
      <c r="Q39" s="361"/>
      <c r="R39" s="361"/>
      <c r="S39" s="362"/>
    </row>
    <row r="40" spans="1:19" ht="15" customHeight="1" x14ac:dyDescent="0.25">
      <c r="A40" s="578"/>
      <c r="B40" s="312"/>
      <c r="C40" s="313"/>
      <c r="D40" s="313"/>
      <c r="E40" s="313"/>
      <c r="F40" s="313"/>
      <c r="G40" s="313"/>
      <c r="H40" s="313"/>
      <c r="I40" s="313"/>
      <c r="J40" s="313"/>
      <c r="K40" s="313"/>
      <c r="L40" s="313"/>
      <c r="M40" s="314"/>
      <c r="N40" s="304" t="s">
        <v>167</v>
      </c>
      <c r="O40" s="305"/>
      <c r="P40" s="305"/>
      <c r="Q40" s="305"/>
      <c r="R40" s="305"/>
      <c r="S40" s="306"/>
    </row>
    <row r="41" spans="1:19" ht="15" customHeight="1" x14ac:dyDescent="0.25">
      <c r="A41" s="578"/>
      <c r="B41" s="312"/>
      <c r="C41" s="313"/>
      <c r="D41" s="313"/>
      <c r="E41" s="313"/>
      <c r="F41" s="313"/>
      <c r="G41" s="313"/>
      <c r="H41" s="313"/>
      <c r="I41" s="313"/>
      <c r="J41" s="313"/>
      <c r="K41" s="313"/>
      <c r="L41" s="313"/>
      <c r="M41" s="314"/>
      <c r="N41" s="304" t="s">
        <v>168</v>
      </c>
      <c r="O41" s="305"/>
      <c r="P41" s="305"/>
      <c r="Q41" s="305"/>
      <c r="R41" s="305"/>
      <c r="S41" s="306"/>
    </row>
    <row r="42" spans="1:19" ht="15" customHeight="1" x14ac:dyDescent="0.25">
      <c r="A42" s="578"/>
      <c r="B42" s="312"/>
      <c r="C42" s="313"/>
      <c r="D42" s="313"/>
      <c r="E42" s="313"/>
      <c r="F42" s="313"/>
      <c r="G42" s="313"/>
      <c r="H42" s="313"/>
      <c r="I42" s="313"/>
      <c r="J42" s="313"/>
      <c r="K42" s="313"/>
      <c r="L42" s="313"/>
      <c r="M42" s="314"/>
      <c r="N42" s="304"/>
      <c r="O42" s="305"/>
      <c r="P42" s="305"/>
      <c r="Q42" s="305"/>
      <c r="R42" s="305"/>
      <c r="S42" s="306"/>
    </row>
    <row r="43" spans="1:19" ht="15" customHeight="1" x14ac:dyDescent="0.25">
      <c r="A43" s="578"/>
      <c r="B43" s="368"/>
      <c r="C43" s="369"/>
      <c r="D43" s="369"/>
      <c r="E43" s="369"/>
      <c r="F43" s="369"/>
      <c r="G43" s="369"/>
      <c r="H43" s="369"/>
      <c r="I43" s="369"/>
      <c r="J43" s="369"/>
      <c r="K43" s="369"/>
      <c r="L43" s="369"/>
      <c r="M43" s="370"/>
      <c r="N43" s="325"/>
      <c r="O43" s="326"/>
      <c r="P43" s="326"/>
      <c r="Q43" s="326"/>
      <c r="R43" s="326"/>
      <c r="S43" s="327"/>
    </row>
    <row r="44" spans="1:19" ht="15" customHeight="1" x14ac:dyDescent="0.25">
      <c r="A44" s="578"/>
      <c r="B44" s="309" t="s">
        <v>530</v>
      </c>
      <c r="C44" s="310"/>
      <c r="D44" s="310"/>
      <c r="E44" s="310"/>
      <c r="F44" s="310"/>
      <c r="G44" s="310"/>
      <c r="H44" s="310"/>
      <c r="I44" s="310"/>
      <c r="J44" s="310"/>
      <c r="K44" s="310"/>
      <c r="L44" s="310"/>
      <c r="M44" s="311"/>
      <c r="N44" s="360" t="s">
        <v>166</v>
      </c>
      <c r="O44" s="361"/>
      <c r="P44" s="361"/>
      <c r="Q44" s="361"/>
      <c r="R44" s="361"/>
      <c r="S44" s="362"/>
    </row>
    <row r="45" spans="1:19" ht="15" customHeight="1" x14ac:dyDescent="0.25">
      <c r="A45" s="578"/>
      <c r="B45" s="312"/>
      <c r="C45" s="313"/>
      <c r="D45" s="313"/>
      <c r="E45" s="313"/>
      <c r="F45" s="313"/>
      <c r="G45" s="313"/>
      <c r="H45" s="313"/>
      <c r="I45" s="313"/>
      <c r="J45" s="313"/>
      <c r="K45" s="313"/>
      <c r="L45" s="313"/>
      <c r="M45" s="314"/>
      <c r="N45" s="304" t="s">
        <v>167</v>
      </c>
      <c r="O45" s="305"/>
      <c r="P45" s="305"/>
      <c r="Q45" s="305"/>
      <c r="R45" s="305"/>
      <c r="S45" s="306"/>
    </row>
    <row r="46" spans="1:19" ht="15" customHeight="1" x14ac:dyDescent="0.25">
      <c r="A46" s="578"/>
      <c r="B46" s="312"/>
      <c r="C46" s="313"/>
      <c r="D46" s="313"/>
      <c r="E46" s="313"/>
      <c r="F46" s="313"/>
      <c r="G46" s="313"/>
      <c r="H46" s="313"/>
      <c r="I46" s="313"/>
      <c r="J46" s="313"/>
      <c r="K46" s="313"/>
      <c r="L46" s="313"/>
      <c r="M46" s="314"/>
      <c r="N46" s="304" t="s">
        <v>168</v>
      </c>
      <c r="O46" s="305"/>
      <c r="P46" s="305"/>
      <c r="Q46" s="305"/>
      <c r="R46" s="305"/>
      <c r="S46" s="306"/>
    </row>
    <row r="47" spans="1:19" ht="15" customHeight="1" x14ac:dyDescent="0.25">
      <c r="A47" s="578"/>
      <c r="B47" s="312"/>
      <c r="C47" s="313"/>
      <c r="D47" s="313"/>
      <c r="E47" s="313"/>
      <c r="F47" s="313"/>
      <c r="G47" s="313"/>
      <c r="H47" s="313"/>
      <c r="I47" s="313"/>
      <c r="J47" s="313"/>
      <c r="K47" s="313"/>
      <c r="L47" s="313"/>
      <c r="M47" s="314"/>
      <c r="N47" s="304" t="s">
        <v>172</v>
      </c>
      <c r="O47" s="305"/>
      <c r="P47" s="305"/>
      <c r="Q47" s="305"/>
      <c r="R47" s="305"/>
      <c r="S47" s="306"/>
    </row>
    <row r="48" spans="1:19" ht="15" customHeight="1" thickBot="1" x14ac:dyDescent="0.3">
      <c r="A48" s="578"/>
      <c r="B48" s="368"/>
      <c r="C48" s="369"/>
      <c r="D48" s="369"/>
      <c r="E48" s="369"/>
      <c r="F48" s="369"/>
      <c r="G48" s="369"/>
      <c r="H48" s="369"/>
      <c r="I48" s="369"/>
      <c r="J48" s="369"/>
      <c r="K48" s="369"/>
      <c r="L48" s="369"/>
      <c r="M48" s="370"/>
      <c r="N48" s="325"/>
      <c r="O48" s="326"/>
      <c r="P48" s="326"/>
      <c r="Q48" s="326"/>
      <c r="R48" s="326"/>
      <c r="S48" s="327"/>
    </row>
    <row r="49" spans="1:19" ht="15" hidden="1" customHeight="1" x14ac:dyDescent="0.25">
      <c r="A49" s="578"/>
      <c r="B49" s="309"/>
      <c r="C49" s="310"/>
      <c r="D49" s="310"/>
      <c r="E49" s="310"/>
      <c r="F49" s="310"/>
      <c r="G49" s="310"/>
      <c r="H49" s="310"/>
      <c r="I49" s="310"/>
      <c r="J49" s="310"/>
      <c r="K49" s="310"/>
      <c r="L49" s="310"/>
      <c r="M49" s="311"/>
      <c r="N49" s="360"/>
      <c r="O49" s="361"/>
      <c r="P49" s="361"/>
      <c r="Q49" s="361"/>
      <c r="R49" s="361"/>
      <c r="S49" s="362"/>
    </row>
    <row r="50" spans="1:19" ht="15" hidden="1" customHeight="1" x14ac:dyDescent="0.25">
      <c r="A50" s="578"/>
      <c r="B50" s="312"/>
      <c r="C50" s="313"/>
      <c r="D50" s="313"/>
      <c r="E50" s="313"/>
      <c r="F50" s="313"/>
      <c r="G50" s="313"/>
      <c r="H50" s="313"/>
      <c r="I50" s="313"/>
      <c r="J50" s="313"/>
      <c r="K50" s="313"/>
      <c r="L50" s="313"/>
      <c r="M50" s="314"/>
      <c r="N50" s="304"/>
      <c r="O50" s="305"/>
      <c r="P50" s="305"/>
      <c r="Q50" s="305"/>
      <c r="R50" s="305"/>
      <c r="S50" s="306"/>
    </row>
    <row r="51" spans="1:19" ht="15" hidden="1" customHeight="1" x14ac:dyDescent="0.25">
      <c r="A51" s="578"/>
      <c r="B51" s="312"/>
      <c r="C51" s="313"/>
      <c r="D51" s="313"/>
      <c r="E51" s="313"/>
      <c r="F51" s="313"/>
      <c r="G51" s="313"/>
      <c r="H51" s="313"/>
      <c r="I51" s="313"/>
      <c r="J51" s="313"/>
      <c r="K51" s="313"/>
      <c r="L51" s="313"/>
      <c r="M51" s="314"/>
      <c r="N51" s="304"/>
      <c r="O51" s="305"/>
      <c r="P51" s="305"/>
      <c r="Q51" s="305"/>
      <c r="R51" s="305"/>
      <c r="S51" s="306"/>
    </row>
    <row r="52" spans="1:19" ht="15" hidden="1" customHeight="1" x14ac:dyDescent="0.25">
      <c r="A52" s="578"/>
      <c r="B52" s="312"/>
      <c r="C52" s="313"/>
      <c r="D52" s="313"/>
      <c r="E52" s="313"/>
      <c r="F52" s="313"/>
      <c r="G52" s="313"/>
      <c r="H52" s="313"/>
      <c r="I52" s="313"/>
      <c r="J52" s="313"/>
      <c r="K52" s="313"/>
      <c r="L52" s="313"/>
      <c r="M52" s="314"/>
      <c r="N52" s="304"/>
      <c r="O52" s="305"/>
      <c r="P52" s="305"/>
      <c r="Q52" s="305"/>
      <c r="R52" s="305"/>
      <c r="S52" s="306"/>
    </row>
    <row r="53" spans="1:19" ht="15" hidden="1" customHeight="1" thickBot="1" x14ac:dyDescent="0.3">
      <c r="A53" s="578"/>
      <c r="B53" s="312"/>
      <c r="C53" s="408"/>
      <c r="D53" s="408"/>
      <c r="E53" s="408"/>
      <c r="F53" s="408"/>
      <c r="G53" s="408"/>
      <c r="H53" s="408"/>
      <c r="I53" s="408"/>
      <c r="J53" s="408"/>
      <c r="K53" s="408"/>
      <c r="L53" s="408"/>
      <c r="M53" s="314"/>
      <c r="N53" s="412"/>
      <c r="O53" s="413"/>
      <c r="P53" s="413"/>
      <c r="Q53" s="413"/>
      <c r="R53" s="413"/>
      <c r="S53" s="414"/>
    </row>
    <row r="54" spans="1:19" ht="15" customHeight="1" x14ac:dyDescent="0.25">
      <c r="A54" s="579" t="s">
        <v>64</v>
      </c>
      <c r="B54" s="409" t="s">
        <v>531</v>
      </c>
      <c r="C54" s="410"/>
      <c r="D54" s="410"/>
      <c r="E54" s="410"/>
      <c r="F54" s="410"/>
      <c r="G54" s="410"/>
      <c r="H54" s="410"/>
      <c r="I54" s="410"/>
      <c r="J54" s="410"/>
      <c r="K54" s="410"/>
      <c r="L54" s="410"/>
      <c r="M54" s="411"/>
      <c r="N54" s="436" t="s">
        <v>183</v>
      </c>
      <c r="O54" s="437"/>
      <c r="P54" s="437"/>
      <c r="Q54" s="437"/>
      <c r="R54" s="437"/>
      <c r="S54" s="438"/>
    </row>
    <row r="55" spans="1:19" ht="15" customHeight="1" x14ac:dyDescent="0.25">
      <c r="A55" s="580"/>
      <c r="B55" s="312"/>
      <c r="C55" s="408"/>
      <c r="D55" s="408"/>
      <c r="E55" s="408"/>
      <c r="F55" s="408"/>
      <c r="G55" s="408"/>
      <c r="H55" s="408"/>
      <c r="I55" s="408"/>
      <c r="J55" s="408"/>
      <c r="K55" s="408"/>
      <c r="L55" s="408"/>
      <c r="M55" s="314"/>
      <c r="N55" s="304" t="s">
        <v>184</v>
      </c>
      <c r="O55" s="305"/>
      <c r="P55" s="305"/>
      <c r="Q55" s="305"/>
      <c r="R55" s="305"/>
      <c r="S55" s="306"/>
    </row>
    <row r="56" spans="1:19" ht="15" customHeight="1" x14ac:dyDescent="0.25">
      <c r="A56" s="580"/>
      <c r="B56" s="312"/>
      <c r="C56" s="408"/>
      <c r="D56" s="408"/>
      <c r="E56" s="408"/>
      <c r="F56" s="408"/>
      <c r="G56" s="408"/>
      <c r="H56" s="408"/>
      <c r="I56" s="408"/>
      <c r="J56" s="408"/>
      <c r="K56" s="408"/>
      <c r="L56" s="408"/>
      <c r="M56" s="314"/>
      <c r="N56" s="304" t="s">
        <v>188</v>
      </c>
      <c r="O56" s="305"/>
      <c r="P56" s="305"/>
      <c r="Q56" s="305"/>
      <c r="R56" s="305"/>
      <c r="S56" s="306"/>
    </row>
    <row r="57" spans="1:19" ht="15" customHeight="1" x14ac:dyDescent="0.25">
      <c r="A57" s="580"/>
      <c r="B57" s="312"/>
      <c r="C57" s="408"/>
      <c r="D57" s="408"/>
      <c r="E57" s="408"/>
      <c r="F57" s="408"/>
      <c r="G57" s="408"/>
      <c r="H57" s="408"/>
      <c r="I57" s="408"/>
      <c r="J57" s="408"/>
      <c r="K57" s="408"/>
      <c r="L57" s="408"/>
      <c r="M57" s="314"/>
      <c r="N57" s="304"/>
      <c r="O57" s="305"/>
      <c r="P57" s="305"/>
      <c r="Q57" s="305"/>
      <c r="R57" s="305"/>
      <c r="S57" s="306"/>
    </row>
    <row r="58" spans="1:19" ht="15" customHeight="1" x14ac:dyDescent="0.25">
      <c r="A58" s="580"/>
      <c r="B58" s="368"/>
      <c r="C58" s="369"/>
      <c r="D58" s="369"/>
      <c r="E58" s="369"/>
      <c r="F58" s="369"/>
      <c r="G58" s="369"/>
      <c r="H58" s="369"/>
      <c r="I58" s="369"/>
      <c r="J58" s="369"/>
      <c r="K58" s="369"/>
      <c r="L58" s="369"/>
      <c r="M58" s="370"/>
      <c r="N58" s="325"/>
      <c r="O58" s="326"/>
      <c r="P58" s="326"/>
      <c r="Q58" s="326"/>
      <c r="R58" s="326"/>
      <c r="S58" s="327"/>
    </row>
    <row r="59" spans="1:19" ht="15" customHeight="1" x14ac:dyDescent="0.25">
      <c r="A59" s="580"/>
      <c r="B59" s="309" t="s">
        <v>532</v>
      </c>
      <c r="C59" s="310"/>
      <c r="D59" s="310"/>
      <c r="E59" s="310"/>
      <c r="F59" s="310"/>
      <c r="G59" s="310"/>
      <c r="H59" s="310"/>
      <c r="I59" s="310"/>
      <c r="J59" s="310"/>
      <c r="K59" s="310"/>
      <c r="L59" s="310"/>
      <c r="M59" s="311"/>
      <c r="N59" s="360" t="s">
        <v>184</v>
      </c>
      <c r="O59" s="361"/>
      <c r="P59" s="361"/>
      <c r="Q59" s="361"/>
      <c r="R59" s="361"/>
      <c r="S59" s="362"/>
    </row>
    <row r="60" spans="1:19" ht="15" customHeight="1" x14ac:dyDescent="0.25">
      <c r="A60" s="580"/>
      <c r="B60" s="312"/>
      <c r="C60" s="408"/>
      <c r="D60" s="408"/>
      <c r="E60" s="408"/>
      <c r="F60" s="408"/>
      <c r="G60" s="408"/>
      <c r="H60" s="408"/>
      <c r="I60" s="408"/>
      <c r="J60" s="408"/>
      <c r="K60" s="408"/>
      <c r="L60" s="408"/>
      <c r="M60" s="314"/>
      <c r="N60" s="304" t="s">
        <v>186</v>
      </c>
      <c r="O60" s="305"/>
      <c r="P60" s="305"/>
      <c r="Q60" s="305"/>
      <c r="R60" s="305"/>
      <c r="S60" s="306"/>
    </row>
    <row r="61" spans="1:19" ht="15" customHeight="1" x14ac:dyDescent="0.25">
      <c r="A61" s="580"/>
      <c r="B61" s="312"/>
      <c r="C61" s="408"/>
      <c r="D61" s="408"/>
      <c r="E61" s="408"/>
      <c r="F61" s="408"/>
      <c r="G61" s="408"/>
      <c r="H61" s="408"/>
      <c r="I61" s="408"/>
      <c r="J61" s="408"/>
      <c r="K61" s="408"/>
      <c r="L61" s="408"/>
      <c r="M61" s="314"/>
      <c r="N61" s="304"/>
      <c r="O61" s="305"/>
      <c r="P61" s="305"/>
      <c r="Q61" s="305"/>
      <c r="R61" s="305"/>
      <c r="S61" s="306"/>
    </row>
    <row r="62" spans="1:19" ht="15" customHeight="1" x14ac:dyDescent="0.25">
      <c r="A62" s="580"/>
      <c r="B62" s="312"/>
      <c r="C62" s="408"/>
      <c r="D62" s="408"/>
      <c r="E62" s="408"/>
      <c r="F62" s="408"/>
      <c r="G62" s="408"/>
      <c r="H62" s="408"/>
      <c r="I62" s="408"/>
      <c r="J62" s="408"/>
      <c r="K62" s="408"/>
      <c r="L62" s="408"/>
      <c r="M62" s="314"/>
      <c r="N62" s="304"/>
      <c r="O62" s="305"/>
      <c r="P62" s="305"/>
      <c r="Q62" s="305"/>
      <c r="R62" s="305"/>
      <c r="S62" s="306"/>
    </row>
    <row r="63" spans="1:19" ht="15" customHeight="1" x14ac:dyDescent="0.25">
      <c r="A63" s="580"/>
      <c r="B63" s="368"/>
      <c r="C63" s="369"/>
      <c r="D63" s="369"/>
      <c r="E63" s="369"/>
      <c r="F63" s="369"/>
      <c r="G63" s="369"/>
      <c r="H63" s="369"/>
      <c r="I63" s="369"/>
      <c r="J63" s="369"/>
      <c r="K63" s="369"/>
      <c r="L63" s="369"/>
      <c r="M63" s="370"/>
      <c r="N63" s="325"/>
      <c r="O63" s="326"/>
      <c r="P63" s="326"/>
      <c r="Q63" s="326"/>
      <c r="R63" s="326"/>
      <c r="S63" s="327"/>
    </row>
    <row r="64" spans="1:19" ht="15" customHeight="1" x14ac:dyDescent="0.25">
      <c r="A64" s="580"/>
      <c r="B64" s="309" t="s">
        <v>533</v>
      </c>
      <c r="C64" s="310"/>
      <c r="D64" s="310"/>
      <c r="E64" s="310"/>
      <c r="F64" s="310"/>
      <c r="G64" s="310"/>
      <c r="H64" s="310"/>
      <c r="I64" s="310"/>
      <c r="J64" s="310"/>
      <c r="K64" s="310"/>
      <c r="L64" s="310"/>
      <c r="M64" s="311"/>
      <c r="N64" s="360" t="s">
        <v>186</v>
      </c>
      <c r="O64" s="361"/>
      <c r="P64" s="361"/>
      <c r="Q64" s="361"/>
      <c r="R64" s="361"/>
      <c r="S64" s="362"/>
    </row>
    <row r="65" spans="1:19" ht="15" customHeight="1" x14ac:dyDescent="0.25">
      <c r="A65" s="580"/>
      <c r="B65" s="312"/>
      <c r="C65" s="408"/>
      <c r="D65" s="408"/>
      <c r="E65" s="408"/>
      <c r="F65" s="408"/>
      <c r="G65" s="408"/>
      <c r="H65" s="408"/>
      <c r="I65" s="408"/>
      <c r="J65" s="408"/>
      <c r="K65" s="408"/>
      <c r="L65" s="408"/>
      <c r="M65" s="314"/>
      <c r="N65" s="304" t="s">
        <v>187</v>
      </c>
      <c r="O65" s="305"/>
      <c r="P65" s="305"/>
      <c r="Q65" s="305"/>
      <c r="R65" s="305"/>
      <c r="S65" s="306"/>
    </row>
    <row r="66" spans="1:19" ht="15" customHeight="1" x14ac:dyDescent="0.25">
      <c r="A66" s="580"/>
      <c r="B66" s="312"/>
      <c r="C66" s="408"/>
      <c r="D66" s="408"/>
      <c r="E66" s="408"/>
      <c r="F66" s="408"/>
      <c r="G66" s="408"/>
      <c r="H66" s="408"/>
      <c r="I66" s="408"/>
      <c r="J66" s="408"/>
      <c r="K66" s="408"/>
      <c r="L66" s="408"/>
      <c r="M66" s="314"/>
      <c r="N66" s="304" t="s">
        <v>188</v>
      </c>
      <c r="O66" s="305"/>
      <c r="P66" s="305"/>
      <c r="Q66" s="305"/>
      <c r="R66" s="305"/>
      <c r="S66" s="306"/>
    </row>
    <row r="67" spans="1:19" ht="15" customHeight="1" x14ac:dyDescent="0.25">
      <c r="A67" s="580"/>
      <c r="B67" s="312"/>
      <c r="C67" s="408"/>
      <c r="D67" s="408"/>
      <c r="E67" s="408"/>
      <c r="F67" s="408"/>
      <c r="G67" s="408"/>
      <c r="H67" s="408"/>
      <c r="I67" s="408"/>
      <c r="J67" s="408"/>
      <c r="K67" s="408"/>
      <c r="L67" s="408"/>
      <c r="M67" s="314"/>
      <c r="N67" s="304"/>
      <c r="O67" s="305"/>
      <c r="P67" s="305"/>
      <c r="Q67" s="305"/>
      <c r="R67" s="305"/>
      <c r="S67" s="306"/>
    </row>
    <row r="68" spans="1:19" ht="15" customHeight="1" thickBot="1" x14ac:dyDescent="0.3">
      <c r="A68" s="581"/>
      <c r="B68" s="455"/>
      <c r="C68" s="456"/>
      <c r="D68" s="456"/>
      <c r="E68" s="456"/>
      <c r="F68" s="456"/>
      <c r="G68" s="456"/>
      <c r="H68" s="456"/>
      <c r="I68" s="456"/>
      <c r="J68" s="456"/>
      <c r="K68" s="456"/>
      <c r="L68" s="456"/>
      <c r="M68" s="457"/>
      <c r="N68" s="442"/>
      <c r="O68" s="443"/>
      <c r="P68" s="443"/>
      <c r="Q68" s="443"/>
      <c r="R68" s="443"/>
      <c r="S68" s="444"/>
    </row>
    <row r="69" spans="1:19" ht="15" customHeight="1" x14ac:dyDescent="0.25">
      <c r="A69" s="588"/>
      <c r="B69" s="589"/>
      <c r="C69" s="589"/>
      <c r="D69" s="589"/>
      <c r="E69" s="589"/>
      <c r="F69" s="589"/>
      <c r="G69" s="589"/>
      <c r="H69" s="589"/>
      <c r="I69" s="589"/>
      <c r="J69" s="589"/>
      <c r="K69" s="589"/>
      <c r="L69" s="589"/>
      <c r="M69" s="589"/>
      <c r="N69" s="589"/>
      <c r="O69" s="589"/>
      <c r="P69" s="589"/>
      <c r="Q69" s="589"/>
      <c r="R69" s="589"/>
      <c r="S69" s="590"/>
    </row>
    <row r="70" spans="1:19" ht="20.100000000000001" customHeight="1" x14ac:dyDescent="0.25">
      <c r="A70" s="565" t="s">
        <v>65</v>
      </c>
      <c r="B70" s="566"/>
      <c r="C70" s="566"/>
      <c r="D70" s="566"/>
      <c r="E70" s="566"/>
      <c r="F70" s="566"/>
      <c r="G70" s="566"/>
      <c r="H70" s="566"/>
      <c r="I70" s="566"/>
      <c r="J70" s="167"/>
      <c r="K70" s="591" t="s">
        <v>66</v>
      </c>
      <c r="L70" s="592"/>
      <c r="M70" s="592"/>
      <c r="N70" s="592"/>
      <c r="O70" s="592"/>
      <c r="P70" s="592"/>
      <c r="Q70" s="592"/>
      <c r="R70" s="592"/>
      <c r="S70" s="593"/>
    </row>
    <row r="71" spans="1:19" ht="15" customHeight="1" x14ac:dyDescent="0.25">
      <c r="A71" s="575" t="s">
        <v>142</v>
      </c>
      <c r="B71" s="594" t="s">
        <v>67</v>
      </c>
      <c r="C71" s="595"/>
      <c r="D71" s="595"/>
      <c r="E71" s="595"/>
      <c r="F71" s="596"/>
      <c r="G71" s="597">
        <v>24</v>
      </c>
      <c r="H71" s="598"/>
      <c r="I71" s="599"/>
      <c r="J71" s="600"/>
      <c r="K71" s="601" t="s">
        <v>143</v>
      </c>
      <c r="L71" s="604" t="s">
        <v>496</v>
      </c>
      <c r="M71" s="605"/>
      <c r="N71" s="605"/>
      <c r="O71" s="605"/>
      <c r="P71" s="605"/>
      <c r="Q71" s="605"/>
      <c r="R71" s="605"/>
      <c r="S71" s="606"/>
    </row>
    <row r="72" spans="1:19" ht="15" customHeight="1" x14ac:dyDescent="0.25">
      <c r="A72" s="575"/>
      <c r="B72" s="607" t="s">
        <v>68</v>
      </c>
      <c r="C72" s="608"/>
      <c r="D72" s="608"/>
      <c r="E72" s="608"/>
      <c r="F72" s="609"/>
      <c r="G72" s="582">
        <f>SUM(G73:I83)</f>
        <v>24</v>
      </c>
      <c r="H72" s="583"/>
      <c r="I72" s="584"/>
      <c r="J72" s="600"/>
      <c r="K72" s="602"/>
      <c r="L72" s="452" t="s">
        <v>69</v>
      </c>
      <c r="M72" s="453"/>
      <c r="N72" s="453"/>
      <c r="O72" s="453"/>
      <c r="P72" s="453"/>
      <c r="Q72" s="453"/>
      <c r="R72" s="453"/>
      <c r="S72" s="454"/>
    </row>
    <row r="73" spans="1:19" ht="15" customHeight="1" x14ac:dyDescent="0.25">
      <c r="A73" s="575"/>
      <c r="B73" s="585" t="s">
        <v>69</v>
      </c>
      <c r="C73" s="586"/>
      <c r="D73" s="586"/>
      <c r="E73" s="586"/>
      <c r="F73" s="587"/>
      <c r="G73" s="486">
        <v>2</v>
      </c>
      <c r="H73" s="487"/>
      <c r="I73" s="488"/>
      <c r="J73" s="600"/>
      <c r="K73" s="602"/>
      <c r="L73" s="452" t="s">
        <v>97</v>
      </c>
      <c r="M73" s="453"/>
      <c r="N73" s="453"/>
      <c r="O73" s="453"/>
      <c r="P73" s="453"/>
      <c r="Q73" s="453"/>
      <c r="R73" s="453"/>
      <c r="S73" s="454"/>
    </row>
    <row r="74" spans="1:19" ht="15" customHeight="1" x14ac:dyDescent="0.25">
      <c r="A74" s="575"/>
      <c r="B74" s="585" t="s">
        <v>70</v>
      </c>
      <c r="C74" s="586"/>
      <c r="D74" s="586"/>
      <c r="E74" s="586"/>
      <c r="F74" s="587"/>
      <c r="G74" s="486">
        <v>2</v>
      </c>
      <c r="H74" s="487"/>
      <c r="I74" s="488"/>
      <c r="J74" s="600"/>
      <c r="K74" s="602"/>
      <c r="L74" s="452" t="s">
        <v>100</v>
      </c>
      <c r="M74" s="453"/>
      <c r="N74" s="453"/>
      <c r="O74" s="453"/>
      <c r="P74" s="453"/>
      <c r="Q74" s="453"/>
      <c r="R74" s="453"/>
      <c r="S74" s="454"/>
    </row>
    <row r="75" spans="1:19" ht="15" customHeight="1" x14ac:dyDescent="0.25">
      <c r="A75" s="575"/>
      <c r="B75" s="585" t="s">
        <v>71</v>
      </c>
      <c r="C75" s="586"/>
      <c r="D75" s="586"/>
      <c r="E75" s="586"/>
      <c r="F75" s="587"/>
      <c r="G75" s="486">
        <f>'Z2_ZZL-e'!H16</f>
        <v>14</v>
      </c>
      <c r="H75" s="487"/>
      <c r="I75" s="488"/>
      <c r="J75" s="600"/>
      <c r="K75" s="602"/>
      <c r="L75" s="452" t="s">
        <v>93</v>
      </c>
      <c r="M75" s="453"/>
      <c r="N75" s="453"/>
      <c r="O75" s="453"/>
      <c r="P75" s="453"/>
      <c r="Q75" s="453"/>
      <c r="R75" s="453"/>
      <c r="S75" s="454"/>
    </row>
    <row r="76" spans="1:19" ht="15" customHeight="1" x14ac:dyDescent="0.25">
      <c r="A76" s="575"/>
      <c r="B76" s="585" t="s">
        <v>72</v>
      </c>
      <c r="C76" s="586"/>
      <c r="D76" s="586"/>
      <c r="E76" s="586"/>
      <c r="F76" s="587"/>
      <c r="G76" s="486"/>
      <c r="H76" s="487"/>
      <c r="I76" s="488"/>
      <c r="J76" s="600"/>
      <c r="K76" s="602"/>
      <c r="L76" s="452" t="s">
        <v>127</v>
      </c>
      <c r="M76" s="453"/>
      <c r="N76" s="453"/>
      <c r="O76" s="453"/>
      <c r="P76" s="453"/>
      <c r="Q76" s="453"/>
      <c r="R76" s="453"/>
      <c r="S76" s="454"/>
    </row>
    <row r="77" spans="1:19" ht="15" customHeight="1" x14ac:dyDescent="0.25">
      <c r="A77" s="575"/>
      <c r="B77" s="585" t="s">
        <v>73</v>
      </c>
      <c r="C77" s="586"/>
      <c r="D77" s="586"/>
      <c r="E77" s="586"/>
      <c r="F77" s="587"/>
      <c r="G77" s="486"/>
      <c r="H77" s="487"/>
      <c r="I77" s="488"/>
      <c r="J77" s="600"/>
      <c r="K77" s="602"/>
      <c r="L77" s="452"/>
      <c r="M77" s="453"/>
      <c r="N77" s="453"/>
      <c r="O77" s="453"/>
      <c r="P77" s="453"/>
      <c r="Q77" s="453"/>
      <c r="R77" s="453"/>
      <c r="S77" s="454"/>
    </row>
    <row r="78" spans="1:19" ht="15" customHeight="1" x14ac:dyDescent="0.25">
      <c r="A78" s="575"/>
      <c r="B78" s="585" t="s">
        <v>74</v>
      </c>
      <c r="C78" s="586"/>
      <c r="D78" s="586"/>
      <c r="E78" s="586"/>
      <c r="F78" s="587"/>
      <c r="G78" s="486">
        <v>4</v>
      </c>
      <c r="H78" s="487"/>
      <c r="I78" s="488"/>
      <c r="J78" s="600"/>
      <c r="K78" s="602"/>
      <c r="L78" s="452"/>
      <c r="M78" s="453"/>
      <c r="N78" s="453"/>
      <c r="O78" s="453"/>
      <c r="P78" s="453"/>
      <c r="Q78" s="453"/>
      <c r="R78" s="453"/>
      <c r="S78" s="454"/>
    </row>
    <row r="79" spans="1:19" ht="15" customHeight="1" x14ac:dyDescent="0.25">
      <c r="A79" s="575"/>
      <c r="B79" s="585" t="s">
        <v>75</v>
      </c>
      <c r="C79" s="586"/>
      <c r="D79" s="586"/>
      <c r="E79" s="586"/>
      <c r="F79" s="587"/>
      <c r="G79" s="486"/>
      <c r="H79" s="487"/>
      <c r="I79" s="488"/>
      <c r="J79" s="600"/>
      <c r="K79" s="603"/>
      <c r="L79" s="452"/>
      <c r="M79" s="453"/>
      <c r="N79" s="453"/>
      <c r="O79" s="453"/>
      <c r="P79" s="453"/>
      <c r="Q79" s="453"/>
      <c r="R79" s="453"/>
      <c r="S79" s="454"/>
    </row>
    <row r="80" spans="1:19" ht="15" customHeight="1" x14ac:dyDescent="0.25">
      <c r="A80" s="575"/>
      <c r="B80" s="585" t="s">
        <v>76</v>
      </c>
      <c r="C80" s="586"/>
      <c r="D80" s="586"/>
      <c r="E80" s="586"/>
      <c r="F80" s="587"/>
      <c r="G80" s="486"/>
      <c r="H80" s="487"/>
      <c r="I80" s="488"/>
      <c r="J80" s="600"/>
      <c r="K80" s="601" t="s">
        <v>144</v>
      </c>
      <c r="L80" s="604" t="s">
        <v>497</v>
      </c>
      <c r="M80" s="605"/>
      <c r="N80" s="605"/>
      <c r="O80" s="605"/>
      <c r="P80" s="605"/>
      <c r="Q80" s="605"/>
      <c r="R80" s="605"/>
      <c r="S80" s="606"/>
    </row>
    <row r="81" spans="1:19" ht="15" customHeight="1" x14ac:dyDescent="0.25">
      <c r="A81" s="575"/>
      <c r="B81" s="585" t="s">
        <v>77</v>
      </c>
      <c r="C81" s="586"/>
      <c r="D81" s="586"/>
      <c r="E81" s="586"/>
      <c r="F81" s="587"/>
      <c r="G81" s="486"/>
      <c r="H81" s="487"/>
      <c r="I81" s="488"/>
      <c r="J81" s="600"/>
      <c r="K81" s="602"/>
      <c r="L81" s="452" t="s">
        <v>92</v>
      </c>
      <c r="M81" s="453"/>
      <c r="N81" s="453"/>
      <c r="O81" s="453"/>
      <c r="P81" s="453"/>
      <c r="Q81" s="453"/>
      <c r="R81" s="453"/>
      <c r="S81" s="454"/>
    </row>
    <row r="82" spans="1:19" ht="15" customHeight="1" x14ac:dyDescent="0.25">
      <c r="A82" s="575"/>
      <c r="B82" s="585" t="s">
        <v>78</v>
      </c>
      <c r="C82" s="586"/>
      <c r="D82" s="586"/>
      <c r="E82" s="586"/>
      <c r="F82" s="587"/>
      <c r="G82" s="486">
        <v>2</v>
      </c>
      <c r="H82" s="487"/>
      <c r="I82" s="488"/>
      <c r="J82" s="600"/>
      <c r="K82" s="602"/>
      <c r="L82" s="452" t="s">
        <v>99</v>
      </c>
      <c r="M82" s="453"/>
      <c r="N82" s="453"/>
      <c r="O82" s="453"/>
      <c r="P82" s="453"/>
      <c r="Q82" s="453"/>
      <c r="R82" s="453"/>
      <c r="S82" s="454"/>
    </row>
    <row r="83" spans="1:19" ht="15" customHeight="1" x14ac:dyDescent="0.25">
      <c r="A83" s="575"/>
      <c r="B83" s="585" t="s">
        <v>79</v>
      </c>
      <c r="C83" s="586"/>
      <c r="D83" s="586"/>
      <c r="E83" s="586"/>
      <c r="F83" s="587"/>
      <c r="G83" s="486"/>
      <c r="H83" s="487"/>
      <c r="I83" s="488"/>
      <c r="J83" s="600"/>
      <c r="K83" s="602"/>
      <c r="L83" s="452" t="s">
        <v>119</v>
      </c>
      <c r="M83" s="453"/>
      <c r="N83" s="453"/>
      <c r="O83" s="453"/>
      <c r="P83" s="453"/>
      <c r="Q83" s="453"/>
      <c r="R83" s="453"/>
      <c r="S83" s="454"/>
    </row>
    <row r="84" spans="1:19" ht="15" customHeight="1" x14ac:dyDescent="0.25">
      <c r="A84" s="575"/>
      <c r="B84" s="611" t="s">
        <v>80</v>
      </c>
      <c r="C84" s="612"/>
      <c r="D84" s="612"/>
      <c r="E84" s="612"/>
      <c r="F84" s="613"/>
      <c r="G84" s="597">
        <v>76</v>
      </c>
      <c r="H84" s="598"/>
      <c r="I84" s="599"/>
      <c r="J84" s="600"/>
      <c r="K84" s="602"/>
      <c r="L84" s="452"/>
      <c r="M84" s="453"/>
      <c r="N84" s="453"/>
      <c r="O84" s="453"/>
      <c r="P84" s="453"/>
      <c r="Q84" s="453"/>
      <c r="R84" s="453"/>
      <c r="S84" s="454"/>
    </row>
    <row r="85" spans="1:19" ht="15" customHeight="1" x14ac:dyDescent="0.25">
      <c r="A85" s="575"/>
      <c r="B85" s="614" t="s">
        <v>146</v>
      </c>
      <c r="C85" s="615"/>
      <c r="D85" s="615"/>
      <c r="E85" s="615"/>
      <c r="F85" s="616"/>
      <c r="G85" s="582">
        <f>SUM(G84,G71)</f>
        <v>100</v>
      </c>
      <c r="H85" s="583"/>
      <c r="I85" s="584"/>
      <c r="J85" s="610"/>
      <c r="K85" s="603"/>
      <c r="L85" s="452"/>
      <c r="M85" s="453"/>
      <c r="N85" s="453"/>
      <c r="O85" s="453"/>
      <c r="P85" s="453"/>
      <c r="Q85" s="453"/>
      <c r="R85" s="453"/>
      <c r="S85" s="454"/>
    </row>
    <row r="86" spans="1:19" ht="15" customHeight="1" x14ac:dyDescent="0.25">
      <c r="A86" s="617"/>
      <c r="B86" s="618"/>
      <c r="C86" s="618"/>
      <c r="D86" s="618"/>
      <c r="E86" s="618"/>
      <c r="F86" s="618"/>
      <c r="G86" s="618"/>
      <c r="H86" s="618"/>
      <c r="I86" s="618"/>
      <c r="J86" s="618"/>
      <c r="K86" s="618"/>
      <c r="L86" s="618"/>
      <c r="M86" s="618"/>
      <c r="N86" s="618"/>
      <c r="O86" s="618"/>
      <c r="P86" s="618"/>
      <c r="Q86" s="618"/>
      <c r="R86" s="618"/>
      <c r="S86" s="619"/>
    </row>
    <row r="87" spans="1:19" ht="20.100000000000001" customHeight="1" x14ac:dyDescent="0.25">
      <c r="A87" s="620" t="s">
        <v>81</v>
      </c>
      <c r="B87" s="621"/>
      <c r="C87" s="621"/>
      <c r="D87" s="621"/>
      <c r="E87" s="621"/>
      <c r="F87" s="621"/>
      <c r="G87" s="621"/>
      <c r="H87" s="621"/>
      <c r="I87" s="621"/>
      <c r="J87" s="621"/>
      <c r="K87" s="621"/>
      <c r="L87" s="621"/>
      <c r="M87" s="621"/>
      <c r="N87" s="621"/>
      <c r="O87" s="621"/>
      <c r="P87" s="621"/>
      <c r="Q87" s="621"/>
      <c r="R87" s="621"/>
      <c r="S87" s="622"/>
    </row>
    <row r="88" spans="1:19" ht="15" customHeight="1" x14ac:dyDescent="0.25">
      <c r="A88" s="623" t="s">
        <v>141</v>
      </c>
      <c r="B88" s="624" t="s">
        <v>82</v>
      </c>
      <c r="C88" s="625"/>
      <c r="D88" s="625"/>
      <c r="E88" s="626"/>
      <c r="F88" s="624" t="s">
        <v>14</v>
      </c>
      <c r="G88" s="625"/>
      <c r="H88" s="625"/>
      <c r="I88" s="626"/>
      <c r="J88" s="627"/>
      <c r="K88" s="628" t="s">
        <v>83</v>
      </c>
      <c r="L88" s="629" t="s">
        <v>84</v>
      </c>
      <c r="M88" s="630"/>
      <c r="N88" s="630"/>
      <c r="O88" s="630"/>
      <c r="P88" s="630"/>
      <c r="Q88" s="630"/>
      <c r="R88" s="630"/>
      <c r="S88" s="631"/>
    </row>
    <row r="89" spans="1:19" ht="15" customHeight="1" x14ac:dyDescent="0.25">
      <c r="A89" s="623"/>
      <c r="B89" s="632" t="s">
        <v>566</v>
      </c>
      <c r="C89" s="633"/>
      <c r="D89" s="633"/>
      <c r="E89" s="634"/>
      <c r="F89" s="632" t="s">
        <v>85</v>
      </c>
      <c r="G89" s="633"/>
      <c r="H89" s="633"/>
      <c r="I89" s="634"/>
      <c r="J89" s="627"/>
      <c r="K89" s="628"/>
      <c r="L89" s="638" t="s">
        <v>232</v>
      </c>
      <c r="M89" s="639"/>
      <c r="N89" s="639"/>
      <c r="O89" s="639"/>
      <c r="P89" s="639"/>
      <c r="Q89" s="639"/>
      <c r="R89" s="639"/>
      <c r="S89" s="640"/>
    </row>
    <row r="90" spans="1:19" ht="15" customHeight="1" x14ac:dyDescent="0.25">
      <c r="A90" s="623"/>
      <c r="B90" s="635" t="s">
        <v>91</v>
      </c>
      <c r="C90" s="636"/>
      <c r="D90" s="636"/>
      <c r="E90" s="637"/>
      <c r="F90" s="504">
        <v>100</v>
      </c>
      <c r="G90" s="505"/>
      <c r="H90" s="505"/>
      <c r="I90" s="506"/>
      <c r="J90" s="627"/>
      <c r="K90" s="628"/>
      <c r="L90" s="638" t="s">
        <v>233</v>
      </c>
      <c r="M90" s="639"/>
      <c r="N90" s="639"/>
      <c r="O90" s="639"/>
      <c r="P90" s="639"/>
      <c r="Q90" s="639"/>
      <c r="R90" s="639"/>
      <c r="S90" s="640"/>
    </row>
    <row r="91" spans="1:19" ht="15" customHeight="1" x14ac:dyDescent="0.25">
      <c r="A91" s="623"/>
      <c r="B91" s="635"/>
      <c r="C91" s="636"/>
      <c r="D91" s="636"/>
      <c r="E91" s="637"/>
      <c r="F91" s="504"/>
      <c r="G91" s="505"/>
      <c r="H91" s="505"/>
      <c r="I91" s="506"/>
      <c r="J91" s="627"/>
      <c r="K91" s="628"/>
      <c r="L91" s="638" t="s">
        <v>86</v>
      </c>
      <c r="M91" s="639"/>
      <c r="N91" s="639"/>
      <c r="O91" s="639"/>
      <c r="P91" s="639"/>
      <c r="Q91" s="639"/>
      <c r="R91" s="639"/>
      <c r="S91" s="640"/>
    </row>
    <row r="92" spans="1:19" ht="15" customHeight="1" x14ac:dyDescent="0.25">
      <c r="A92" s="623"/>
      <c r="B92" s="635"/>
      <c r="C92" s="636"/>
      <c r="D92" s="636"/>
      <c r="E92" s="637"/>
      <c r="F92" s="504"/>
      <c r="G92" s="505"/>
      <c r="H92" s="505"/>
      <c r="I92" s="506"/>
      <c r="J92" s="627"/>
      <c r="K92" s="628"/>
      <c r="L92" s="638" t="s">
        <v>234</v>
      </c>
      <c r="M92" s="639"/>
      <c r="N92" s="639"/>
      <c r="O92" s="639"/>
      <c r="P92" s="639"/>
      <c r="Q92" s="639"/>
      <c r="R92" s="639"/>
      <c r="S92" s="640"/>
    </row>
    <row r="93" spans="1:19" ht="15" customHeight="1" x14ac:dyDescent="0.25">
      <c r="A93" s="623"/>
      <c r="B93" s="635"/>
      <c r="C93" s="636"/>
      <c r="D93" s="636"/>
      <c r="E93" s="637"/>
      <c r="F93" s="504"/>
      <c r="G93" s="505"/>
      <c r="H93" s="505"/>
      <c r="I93" s="506"/>
      <c r="J93" s="627"/>
      <c r="K93" s="628"/>
      <c r="L93" s="638" t="s">
        <v>87</v>
      </c>
      <c r="M93" s="639"/>
      <c r="N93" s="639"/>
      <c r="O93" s="639"/>
      <c r="P93" s="639"/>
      <c r="Q93" s="639"/>
      <c r="R93" s="639"/>
      <c r="S93" s="640"/>
    </row>
    <row r="94" spans="1:19" ht="15" customHeight="1" x14ac:dyDescent="0.25">
      <c r="A94" s="623"/>
      <c r="B94" s="635"/>
      <c r="C94" s="636"/>
      <c r="D94" s="636"/>
      <c r="E94" s="637"/>
      <c r="F94" s="504"/>
      <c r="G94" s="505"/>
      <c r="H94" s="505"/>
      <c r="I94" s="506"/>
      <c r="J94" s="627"/>
      <c r="K94" s="628"/>
      <c r="L94" s="638" t="s">
        <v>725</v>
      </c>
      <c r="M94" s="639"/>
      <c r="N94" s="639"/>
      <c r="O94" s="639"/>
      <c r="P94" s="639"/>
      <c r="Q94" s="639"/>
      <c r="R94" s="639"/>
      <c r="S94" s="640"/>
    </row>
    <row r="95" spans="1:19" ht="15" customHeight="1" x14ac:dyDescent="0.25">
      <c r="A95" s="617"/>
      <c r="B95" s="618"/>
      <c r="C95" s="618"/>
      <c r="D95" s="618"/>
      <c r="E95" s="618"/>
      <c r="F95" s="618"/>
      <c r="G95" s="618"/>
      <c r="H95" s="618"/>
      <c r="I95" s="618"/>
      <c r="J95" s="618"/>
      <c r="K95" s="618"/>
      <c r="L95" s="618"/>
      <c r="M95" s="618"/>
      <c r="N95" s="618"/>
      <c r="O95" s="618"/>
      <c r="P95" s="618"/>
      <c r="Q95" s="618"/>
      <c r="R95" s="618"/>
      <c r="S95" s="619"/>
    </row>
    <row r="96" spans="1:19" ht="20.100000000000001" customHeight="1" x14ac:dyDescent="0.25">
      <c r="A96" s="643" t="s">
        <v>140</v>
      </c>
      <c r="B96" s="644" t="s">
        <v>88</v>
      </c>
      <c r="C96" s="644"/>
      <c r="D96" s="644"/>
      <c r="E96" s="644"/>
      <c r="F96" s="644"/>
      <c r="G96" s="644"/>
      <c r="H96" s="644"/>
      <c r="I96" s="644"/>
      <c r="J96" s="644"/>
      <c r="K96" s="644"/>
      <c r="L96" s="644"/>
      <c r="M96" s="644"/>
      <c r="N96" s="644"/>
      <c r="O96" s="644"/>
      <c r="P96" s="644"/>
      <c r="Q96" s="644"/>
      <c r="R96" s="644"/>
      <c r="S96" s="645"/>
    </row>
    <row r="97" spans="1:19" ht="15" customHeight="1" x14ac:dyDescent="0.25">
      <c r="A97" s="643"/>
      <c r="B97" s="646" t="s">
        <v>567</v>
      </c>
      <c r="C97" s="646"/>
      <c r="D97" s="646"/>
      <c r="E97" s="646"/>
      <c r="F97" s="646"/>
      <c r="G97" s="646"/>
      <c r="H97" s="646"/>
      <c r="I97" s="646"/>
      <c r="J97" s="646"/>
      <c r="K97" s="646"/>
      <c r="L97" s="646"/>
      <c r="M97" s="646"/>
      <c r="N97" s="646"/>
      <c r="O97" s="646"/>
      <c r="P97" s="646"/>
      <c r="Q97" s="646"/>
      <c r="R97" s="646"/>
      <c r="S97" s="647"/>
    </row>
    <row r="98" spans="1:19" ht="141.75" customHeight="1" x14ac:dyDescent="0.25">
      <c r="A98" s="643"/>
      <c r="B98" s="350" t="s">
        <v>536</v>
      </c>
      <c r="C98" s="350"/>
      <c r="D98" s="350"/>
      <c r="E98" s="350"/>
      <c r="F98" s="350"/>
      <c r="G98" s="350"/>
      <c r="H98" s="350"/>
      <c r="I98" s="350"/>
      <c r="J98" s="350"/>
      <c r="K98" s="350"/>
      <c r="L98" s="350"/>
      <c r="M98" s="350"/>
      <c r="N98" s="350"/>
      <c r="O98" s="350"/>
      <c r="P98" s="350"/>
      <c r="Q98" s="350"/>
      <c r="R98" s="350"/>
      <c r="S98" s="351"/>
    </row>
    <row r="99" spans="1:19" ht="15" customHeight="1" x14ac:dyDescent="0.25">
      <c r="A99" s="643"/>
      <c r="B99" s="641" t="s">
        <v>89</v>
      </c>
      <c r="C99" s="641"/>
      <c r="D99" s="641"/>
      <c r="E99" s="641"/>
      <c r="F99" s="641"/>
      <c r="G99" s="641"/>
      <c r="H99" s="641"/>
      <c r="I99" s="641"/>
      <c r="J99" s="641"/>
      <c r="K99" s="641"/>
      <c r="L99" s="641"/>
      <c r="M99" s="641"/>
      <c r="N99" s="641"/>
      <c r="O99" s="641"/>
      <c r="P99" s="641"/>
      <c r="Q99" s="641"/>
      <c r="R99" s="641"/>
      <c r="S99" s="642"/>
    </row>
    <row r="100" spans="1:19" ht="108.75" customHeight="1" x14ac:dyDescent="0.25">
      <c r="A100" s="643"/>
      <c r="B100" s="350" t="s">
        <v>534</v>
      </c>
      <c r="C100" s="350"/>
      <c r="D100" s="350"/>
      <c r="E100" s="350"/>
      <c r="F100" s="350"/>
      <c r="G100" s="350"/>
      <c r="H100" s="350"/>
      <c r="I100" s="350"/>
      <c r="J100" s="350"/>
      <c r="K100" s="350"/>
      <c r="L100" s="350"/>
      <c r="M100" s="350"/>
      <c r="N100" s="350"/>
      <c r="O100" s="350"/>
      <c r="P100" s="350"/>
      <c r="Q100" s="350"/>
      <c r="R100" s="350"/>
      <c r="S100" s="351"/>
    </row>
    <row r="101" spans="1:19" ht="15" customHeight="1" x14ac:dyDescent="0.25">
      <c r="A101" s="643"/>
      <c r="B101" s="641" t="s">
        <v>90</v>
      </c>
      <c r="C101" s="641"/>
      <c r="D101" s="641"/>
      <c r="E101" s="641"/>
      <c r="F101" s="641"/>
      <c r="G101" s="641"/>
      <c r="H101" s="641"/>
      <c r="I101" s="641"/>
      <c r="J101" s="641"/>
      <c r="K101" s="641"/>
      <c r="L101" s="641"/>
      <c r="M101" s="641"/>
      <c r="N101" s="641"/>
      <c r="O101" s="641"/>
      <c r="P101" s="641"/>
      <c r="Q101" s="641"/>
      <c r="R101" s="641"/>
      <c r="S101" s="642"/>
    </row>
    <row r="102" spans="1:19" ht="50.1" customHeight="1" x14ac:dyDescent="0.25">
      <c r="A102" s="643"/>
      <c r="B102" s="350" t="s">
        <v>535</v>
      </c>
      <c r="C102" s="350"/>
      <c r="D102" s="350"/>
      <c r="E102" s="350"/>
      <c r="F102" s="350"/>
      <c r="G102" s="350"/>
      <c r="H102" s="350"/>
      <c r="I102" s="350"/>
      <c r="J102" s="350"/>
      <c r="K102" s="350"/>
      <c r="L102" s="350"/>
      <c r="M102" s="350"/>
      <c r="N102" s="350"/>
      <c r="O102" s="350"/>
      <c r="P102" s="350"/>
      <c r="Q102" s="350"/>
      <c r="R102" s="350"/>
      <c r="S102" s="351"/>
    </row>
    <row r="103" spans="1:19" ht="15" customHeight="1" x14ac:dyDescent="0.25">
      <c r="A103" s="168"/>
      <c r="B103" s="169"/>
      <c r="C103" s="169"/>
      <c r="D103" s="169"/>
      <c r="E103" s="169"/>
      <c r="F103" s="169"/>
      <c r="G103" s="169"/>
      <c r="H103" s="169"/>
      <c r="I103" s="169"/>
      <c r="J103" s="169"/>
      <c r="K103" s="169"/>
      <c r="L103" s="169"/>
      <c r="M103" s="169"/>
      <c r="N103" s="169"/>
      <c r="O103" s="169"/>
      <c r="P103" s="169"/>
      <c r="Q103" s="169"/>
      <c r="R103" s="169"/>
      <c r="S103" s="170"/>
    </row>
  </sheetData>
  <sheetProtection algorithmName="SHA-512" hashValue="omaIQGp/DicjNhk4DgU27sbZaDO2CSU/XN+NzasaOXvo4VlOpS9pejMSYCqmylslRCk5UCP2Swr76rsuJMqTBA==" saltValue="NH+OVRLC39lcMCz0VErdL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97E47682-51DE-4E57-92D3-31BE6FD2B297}">
      <formula1>ZAL</formula1>
    </dataValidation>
    <dataValidation type="list" allowBlank="1" showInputMessage="1" showErrorMessage="1" sqref="L7" xr:uid="{2CFD3FDE-2AF6-49E1-A467-EB6BFA093116}">
      <formula1>STATUS</formula1>
    </dataValidation>
    <dataValidation type="list" allowBlank="1" showInputMessage="1" showErrorMessage="1" sqref="L72:L79" xr:uid="{EF0DB5CD-9042-4A7F-A8AE-767580796330}">
      <formula1>METODY</formula1>
    </dataValidation>
    <dataValidation type="list" allowBlank="1" showInputMessage="1" showErrorMessage="1" sqref="L81:L85" xr:uid="{28BF065A-446E-488E-B811-6888543E9875}">
      <formula1>PRAC_STUD</formula1>
    </dataValidation>
    <dataValidation type="list" allowBlank="1" showInputMessage="1" showErrorMessage="1" sqref="N14:S33" xr:uid="{05A4A659-93F3-4669-B298-D9E840EA2490}">
      <formula1>KEW_Z2</formula1>
    </dataValidation>
    <dataValidation type="list" allowBlank="1" showInputMessage="1" showErrorMessage="1" sqref="N34:S53" xr:uid="{D1814FF8-A38C-40D9-A357-D9CD2F63DE05}">
      <formula1>KEU_Z2</formula1>
    </dataValidation>
    <dataValidation type="list" allowBlank="1" showInputMessage="1" showErrorMessage="1" sqref="N54:S68" xr:uid="{A16B556E-0518-450C-B7E9-B1C34EA35C15}">
      <formula1>KEK_Z2</formula1>
    </dataValidation>
  </dataValidations>
  <hyperlinks>
    <hyperlink ref="O13" r:id="rId1" xr:uid="{FB6CF7E9-7E2E-47C7-B6E4-1BDB089171A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F343-36C1-4D3D-826F-27DA03DB722C}">
  <sheetPr codeName="Arkusz9">
    <tabColor theme="7" tint="0.59999389629810485"/>
    <pageSetUpPr fitToPage="1"/>
  </sheetPr>
  <dimension ref="A1:S13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2" t="str">
        <f>'Z2_ZZL-e'!B2</f>
        <v>2019/2020</v>
      </c>
      <c r="B1" s="203"/>
      <c r="C1" s="35"/>
      <c r="D1" s="1"/>
    </row>
    <row r="2" spans="1:19" ht="9.9499999999999993" customHeight="1" thickBot="1" x14ac:dyDescent="0.3"/>
    <row r="3" spans="1:19" ht="39" customHeight="1" thickBot="1" x14ac:dyDescent="0.3">
      <c r="A3" s="204" t="s">
        <v>39</v>
      </c>
      <c r="B3" s="205"/>
      <c r="C3" s="207" t="str">
        <f>'Z2_ZZL-e'!B17</f>
        <v>Moduł Z2/3</v>
      </c>
      <c r="D3" s="208"/>
      <c r="E3" s="208"/>
      <c r="F3" s="209"/>
      <c r="G3" s="3"/>
      <c r="H3" s="3"/>
      <c r="I3" s="3"/>
      <c r="J3" s="3"/>
      <c r="K3" s="3"/>
      <c r="L3" s="4"/>
      <c r="M3" s="4"/>
      <c r="N3" s="4"/>
      <c r="O3" s="4"/>
      <c r="P3" s="4"/>
      <c r="Q3" s="4"/>
    </row>
    <row r="4" spans="1:19" s="155" customFormat="1" ht="39.75" customHeight="1" thickBot="1" x14ac:dyDescent="0.3">
      <c r="A4" s="206" t="s">
        <v>40</v>
      </c>
      <c r="B4" s="206"/>
      <c r="C4" s="196" t="str">
        <f>'Z2_ZZL-e'!C17</f>
        <v>Nowoczesne zarządzanie</v>
      </c>
      <c r="D4" s="197"/>
      <c r="E4" s="197"/>
      <c r="F4" s="197"/>
      <c r="G4" s="197"/>
      <c r="H4" s="197"/>
      <c r="I4" s="197"/>
      <c r="J4" s="197"/>
      <c r="K4" s="204" t="s">
        <v>41</v>
      </c>
      <c r="L4" s="205"/>
      <c r="M4" s="121">
        <f>'Z2_ZZL-e'!D17</f>
        <v>12</v>
      </c>
      <c r="N4" s="199" t="s">
        <v>42</v>
      </c>
      <c r="O4" s="200"/>
      <c r="P4" s="193" t="str">
        <f>'Z2_ZZL-e'!F17</f>
        <v>prof. G. Maniak</v>
      </c>
      <c r="Q4" s="194"/>
      <c r="R4" s="195"/>
    </row>
    <row r="5" spans="1:19" s="156" customFormat="1" ht="9.9499999999999993" customHeight="1" thickBot="1" x14ac:dyDescent="0.3">
      <c r="A5" s="216"/>
      <c r="B5" s="216"/>
      <c r="C5" s="216"/>
      <c r="D5" s="216"/>
      <c r="E5" s="216"/>
      <c r="F5" s="216"/>
      <c r="G5" s="216"/>
      <c r="H5" s="216"/>
      <c r="I5" s="216"/>
      <c r="J5" s="216"/>
      <c r="K5" s="216"/>
      <c r="L5" s="216"/>
      <c r="M5" s="216"/>
      <c r="N5" s="216"/>
      <c r="O5" s="216"/>
      <c r="P5" s="216"/>
      <c r="Q5" s="216"/>
      <c r="R5" s="216"/>
    </row>
    <row r="6" spans="1:19" s="155" customFormat="1" ht="43.15" customHeight="1" thickBot="1" x14ac:dyDescent="0.3">
      <c r="A6" s="206" t="s">
        <v>43</v>
      </c>
      <c r="B6" s="206"/>
      <c r="C6" s="207" t="str">
        <f>'Z2_ZZL-e'!B3</f>
        <v>ZARZĄDZANIE</v>
      </c>
      <c r="D6" s="209"/>
      <c r="E6" s="6" t="str">
        <f>'Z2_ZZL-e'!B4</f>
        <v>II stopnia</v>
      </c>
      <c r="F6" s="114" t="s">
        <v>44</v>
      </c>
      <c r="G6" s="40" t="s">
        <v>45</v>
      </c>
      <c r="H6" s="114" t="s">
        <v>46</v>
      </c>
      <c r="I6" s="40">
        <v>1</v>
      </c>
      <c r="J6" s="7" t="s">
        <v>231</v>
      </c>
      <c r="K6" s="217" t="s">
        <v>47</v>
      </c>
      <c r="L6" s="217"/>
      <c r="M6" s="218" t="s">
        <v>48</v>
      </c>
      <c r="N6" s="218"/>
      <c r="O6" s="121" t="s">
        <v>49</v>
      </c>
      <c r="P6" s="219" t="s">
        <v>50</v>
      </c>
      <c r="Q6" s="220"/>
      <c r="R6" s="121">
        <f>'Z2_ZZL-e'!G17</f>
        <v>72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1"/>
      <c r="B8" s="222"/>
      <c r="C8" s="222"/>
      <c r="D8" s="222"/>
      <c r="E8" s="222"/>
      <c r="F8" s="222"/>
      <c r="G8" s="222"/>
      <c r="H8" s="222"/>
      <c r="I8" s="222"/>
      <c r="J8" s="222"/>
      <c r="K8" s="222"/>
      <c r="L8" s="222"/>
      <c r="M8" s="222"/>
      <c r="N8" s="222"/>
      <c r="O8" s="222"/>
      <c r="P8" s="222"/>
      <c r="Q8" s="222"/>
      <c r="R8" s="223"/>
      <c r="S8" s="155"/>
    </row>
    <row r="9" spans="1:19" ht="30" customHeight="1" x14ac:dyDescent="0.25">
      <c r="A9" s="224" t="s">
        <v>51</v>
      </c>
      <c r="B9" s="225"/>
      <c r="C9" s="225"/>
      <c r="D9" s="225"/>
      <c r="E9" s="225"/>
      <c r="F9" s="225"/>
      <c r="G9" s="225"/>
      <c r="H9" s="225"/>
      <c r="I9" s="225"/>
      <c r="J9" s="225"/>
      <c r="K9" s="225"/>
      <c r="L9" s="225"/>
      <c r="M9" s="225"/>
      <c r="N9" s="225"/>
      <c r="O9" s="225"/>
      <c r="P9" s="225"/>
      <c r="Q9" s="225"/>
      <c r="R9" s="226"/>
    </row>
    <row r="10" spans="1:19" ht="15" customHeight="1" x14ac:dyDescent="0.25">
      <c r="A10" s="227" t="s">
        <v>483</v>
      </c>
      <c r="B10" s="228"/>
      <c r="C10" s="228"/>
      <c r="D10" s="228"/>
      <c r="E10" s="228"/>
      <c r="F10" s="228"/>
      <c r="G10" s="228"/>
      <c r="H10" s="228"/>
      <c r="I10" s="228"/>
      <c r="J10" s="228"/>
      <c r="K10" s="228"/>
      <c r="L10" s="228"/>
      <c r="M10" s="228"/>
      <c r="N10" s="228"/>
      <c r="O10" s="228"/>
      <c r="P10" s="228"/>
      <c r="Q10" s="228"/>
      <c r="R10" s="229"/>
    </row>
    <row r="11" spans="1:19" ht="99.95" customHeight="1" thickBot="1" x14ac:dyDescent="0.3">
      <c r="A11" s="648" t="s">
        <v>555</v>
      </c>
      <c r="B11" s="649"/>
      <c r="C11" s="649"/>
      <c r="D11" s="649"/>
      <c r="E11" s="649"/>
      <c r="F11" s="649"/>
      <c r="G11" s="649"/>
      <c r="H11" s="649"/>
      <c r="I11" s="649"/>
      <c r="J11" s="649"/>
      <c r="K11" s="649"/>
      <c r="L11" s="649"/>
      <c r="M11" s="649"/>
      <c r="N11" s="649"/>
      <c r="O11" s="649"/>
      <c r="P11" s="649"/>
      <c r="Q11" s="649"/>
      <c r="R11" s="650"/>
    </row>
    <row r="12" spans="1:19" ht="9.9499999999999993" customHeight="1" thickBot="1" x14ac:dyDescent="0.3">
      <c r="A12" s="240"/>
      <c r="B12" s="240"/>
      <c r="C12" s="240"/>
      <c r="D12" s="240"/>
      <c r="E12" s="240"/>
      <c r="F12" s="240"/>
      <c r="G12" s="240"/>
      <c r="H12" s="240"/>
      <c r="I12" s="240"/>
      <c r="J12" s="240"/>
      <c r="K12" s="240"/>
      <c r="L12" s="240"/>
      <c r="M12" s="240"/>
      <c r="N12" s="240"/>
      <c r="O12" s="240"/>
      <c r="P12" s="240"/>
      <c r="Q12" s="240"/>
      <c r="R12" s="240"/>
    </row>
    <row r="13" spans="1:19" ht="15" customHeight="1" x14ac:dyDescent="0.25">
      <c r="A13" s="115"/>
      <c r="B13" s="116"/>
      <c r="C13" s="116"/>
      <c r="D13" s="116"/>
      <c r="E13" s="116"/>
      <c r="F13" s="116"/>
      <c r="G13" s="116"/>
      <c r="H13" s="116"/>
      <c r="I13" s="116"/>
      <c r="J13" s="116"/>
      <c r="K13" s="116"/>
      <c r="L13" s="116"/>
      <c r="M13" s="116"/>
      <c r="N13" s="116"/>
      <c r="O13" s="116"/>
      <c r="P13" s="116"/>
      <c r="Q13" s="116"/>
      <c r="R13" s="117"/>
      <c r="S13" s="155"/>
    </row>
    <row r="14" spans="1:19" ht="30" customHeight="1" x14ac:dyDescent="0.25">
      <c r="A14" s="224" t="s">
        <v>52</v>
      </c>
      <c r="B14" s="225"/>
      <c r="C14" s="225"/>
      <c r="D14" s="225"/>
      <c r="E14" s="225"/>
      <c r="F14" s="225"/>
      <c r="G14" s="225"/>
      <c r="H14" s="225"/>
      <c r="I14" s="225"/>
      <c r="J14" s="225"/>
      <c r="K14" s="225"/>
      <c r="L14" s="225"/>
      <c r="M14" s="225"/>
      <c r="N14" s="225"/>
      <c r="O14" s="225"/>
      <c r="P14" s="225"/>
      <c r="Q14" s="225"/>
      <c r="R14" s="226"/>
    </row>
    <row r="15" spans="1:19" s="157" customFormat="1" ht="15" customHeight="1" x14ac:dyDescent="0.25">
      <c r="A15" s="262" t="s">
        <v>139</v>
      </c>
      <c r="B15" s="263"/>
      <c r="C15" s="263"/>
      <c r="D15" s="263"/>
      <c r="E15" s="263"/>
      <c r="F15" s="263"/>
      <c r="G15" s="263"/>
      <c r="H15" s="263"/>
      <c r="I15" s="263"/>
      <c r="J15" s="263"/>
      <c r="K15" s="263"/>
      <c r="L15" s="263"/>
      <c r="M15" s="263"/>
      <c r="N15" s="263"/>
      <c r="O15" s="263"/>
      <c r="P15" s="263"/>
      <c r="Q15" s="263"/>
      <c r="R15" s="264"/>
    </row>
    <row r="16" spans="1:19" ht="73.5" customHeight="1" thickBot="1" x14ac:dyDescent="0.3">
      <c r="A16" s="259" t="s">
        <v>551</v>
      </c>
      <c r="B16" s="260"/>
      <c r="C16" s="260"/>
      <c r="D16" s="260"/>
      <c r="E16" s="260"/>
      <c r="F16" s="260"/>
      <c r="G16" s="260"/>
      <c r="H16" s="260"/>
      <c r="I16" s="260"/>
      <c r="J16" s="260"/>
      <c r="K16" s="260"/>
      <c r="L16" s="260"/>
      <c r="M16" s="260"/>
      <c r="N16" s="260"/>
      <c r="O16" s="260"/>
      <c r="P16" s="260"/>
      <c r="Q16" s="260"/>
      <c r="R16" s="261"/>
    </row>
    <row r="17" spans="1:19" ht="9.9499999999999993" customHeight="1" thickBot="1" x14ac:dyDescent="0.3">
      <c r="A17" s="240"/>
      <c r="B17" s="240"/>
      <c r="C17" s="240"/>
      <c r="D17" s="240"/>
      <c r="E17" s="240"/>
      <c r="F17" s="240"/>
      <c r="G17" s="240"/>
      <c r="H17" s="240"/>
      <c r="I17" s="240"/>
      <c r="J17" s="240"/>
      <c r="K17" s="240"/>
      <c r="L17" s="240"/>
      <c r="M17" s="240"/>
      <c r="N17" s="240"/>
      <c r="O17" s="240"/>
      <c r="P17" s="240"/>
      <c r="Q17" s="240"/>
      <c r="R17" s="240"/>
    </row>
    <row r="18" spans="1:19" ht="15" customHeight="1" x14ac:dyDescent="0.25">
      <c r="A18" s="221"/>
      <c r="B18" s="222"/>
      <c r="C18" s="222"/>
      <c r="D18" s="222"/>
      <c r="E18" s="222"/>
      <c r="F18" s="222"/>
      <c r="G18" s="222"/>
      <c r="H18" s="222"/>
      <c r="I18" s="222"/>
      <c r="J18" s="222"/>
      <c r="K18" s="222"/>
      <c r="L18" s="222"/>
      <c r="M18" s="222"/>
      <c r="N18" s="222"/>
      <c r="O18" s="222"/>
      <c r="P18" s="222"/>
      <c r="Q18" s="222"/>
      <c r="R18" s="223"/>
      <c r="S18" s="155"/>
    </row>
    <row r="19" spans="1:19" ht="30" customHeight="1" x14ac:dyDescent="0.25">
      <c r="A19" s="224" t="s">
        <v>53</v>
      </c>
      <c r="B19" s="225"/>
      <c r="C19" s="225"/>
      <c r="D19" s="225"/>
      <c r="E19" s="225"/>
      <c r="F19" s="225"/>
      <c r="G19" s="225"/>
      <c r="H19" s="225"/>
      <c r="I19" s="225"/>
      <c r="J19" s="225"/>
      <c r="K19" s="225"/>
      <c r="L19" s="225"/>
      <c r="M19" s="225"/>
      <c r="N19" s="225"/>
      <c r="O19" s="225"/>
      <c r="P19" s="225"/>
      <c r="Q19" s="225"/>
      <c r="R19" s="226"/>
    </row>
    <row r="20" spans="1:19" ht="15" customHeight="1" x14ac:dyDescent="0.25">
      <c r="A20" s="262" t="s">
        <v>484</v>
      </c>
      <c r="B20" s="263"/>
      <c r="C20" s="263"/>
      <c r="D20" s="263"/>
      <c r="E20" s="263"/>
      <c r="F20" s="263"/>
      <c r="G20" s="263"/>
      <c r="H20" s="263"/>
      <c r="I20" s="263"/>
      <c r="J20" s="263"/>
      <c r="K20" s="263"/>
      <c r="L20" s="263"/>
      <c r="M20" s="263"/>
      <c r="N20" s="263"/>
      <c r="O20" s="263"/>
      <c r="P20" s="263"/>
      <c r="Q20" s="263"/>
      <c r="R20" s="264"/>
    </row>
    <row r="21" spans="1:19" ht="39.950000000000003" customHeight="1" x14ac:dyDescent="0.25">
      <c r="A21" s="651" t="s">
        <v>492</v>
      </c>
      <c r="B21" s="253"/>
      <c r="C21" s="253"/>
      <c r="D21" s="253"/>
      <c r="E21" s="254"/>
      <c r="F21" s="652" t="s">
        <v>493</v>
      </c>
      <c r="G21" s="256"/>
      <c r="H21" s="256"/>
      <c r="I21" s="256"/>
      <c r="J21" s="256"/>
      <c r="K21" s="258"/>
      <c r="L21" s="652" t="s">
        <v>494</v>
      </c>
      <c r="M21" s="256"/>
      <c r="N21" s="256"/>
      <c r="O21" s="256"/>
      <c r="P21" s="256"/>
      <c r="Q21" s="256"/>
      <c r="R21" s="257"/>
    </row>
    <row r="22" spans="1:19" ht="127.5" customHeight="1" thickBot="1" x14ac:dyDescent="0.3">
      <c r="A22" s="653" t="s">
        <v>552</v>
      </c>
      <c r="B22" s="654"/>
      <c r="C22" s="654"/>
      <c r="D22" s="654"/>
      <c r="E22" s="654"/>
      <c r="F22" s="654" t="s">
        <v>553</v>
      </c>
      <c r="G22" s="654"/>
      <c r="H22" s="654"/>
      <c r="I22" s="654"/>
      <c r="J22" s="654"/>
      <c r="K22" s="654"/>
      <c r="L22" s="654" t="s">
        <v>554</v>
      </c>
      <c r="M22" s="654"/>
      <c r="N22" s="654"/>
      <c r="O22" s="654"/>
      <c r="P22" s="654"/>
      <c r="Q22" s="654"/>
      <c r="R22" s="655"/>
    </row>
    <row r="23" spans="1:19" ht="9.9499999999999993" customHeight="1" thickBot="1" x14ac:dyDescent="0.3">
      <c r="A23" s="240"/>
      <c r="B23" s="240"/>
      <c r="C23" s="240"/>
      <c r="D23" s="240"/>
      <c r="E23" s="240"/>
      <c r="F23" s="240"/>
      <c r="G23" s="240"/>
      <c r="H23" s="240"/>
      <c r="I23" s="240"/>
      <c r="J23" s="240"/>
      <c r="K23" s="240"/>
      <c r="L23" s="240"/>
      <c r="M23" s="240"/>
      <c r="N23" s="240"/>
      <c r="O23" s="240"/>
      <c r="P23" s="240"/>
      <c r="Q23" s="240"/>
      <c r="R23" s="24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4" t="s">
        <v>54</v>
      </c>
      <c r="B25" s="245"/>
      <c r="C25" s="245"/>
      <c r="D25" s="245"/>
      <c r="E25" s="245"/>
      <c r="F25" s="245"/>
      <c r="G25" s="245"/>
      <c r="H25" s="245"/>
      <c r="I25" s="245"/>
      <c r="J25" s="245"/>
      <c r="K25" s="245"/>
      <c r="L25" s="245"/>
      <c r="M25" s="245"/>
      <c r="N25" s="245"/>
      <c r="O25" s="245"/>
      <c r="P25" s="245"/>
      <c r="Q25" s="245"/>
      <c r="R25" s="246"/>
    </row>
    <row r="26" spans="1:19" ht="24.95" customHeight="1" x14ac:dyDescent="0.25">
      <c r="A26" s="27" t="s">
        <v>55</v>
      </c>
      <c r="B26" s="247" t="str">
        <f>'Z2_ZZL-e'!B17</f>
        <v>Moduł Z2/3</v>
      </c>
      <c r="C26" s="248"/>
      <c r="D26" s="33" t="str">
        <f>'Z2_ZZL-e'!B18</f>
        <v>Kurs 3.1.</v>
      </c>
      <c r="E26" s="68" t="str">
        <f>'Z2_ZZL-e'!B17</f>
        <v>Moduł Z2/3</v>
      </c>
      <c r="F26" s="268" t="str">
        <f>'Z2_ZZL-e'!B19</f>
        <v>Kurs 3.2.</v>
      </c>
      <c r="G26" s="269"/>
      <c r="H26" s="276" t="str">
        <f>'Z2_ZZL-e'!B17</f>
        <v>Moduł Z2/3</v>
      </c>
      <c r="I26" s="277"/>
      <c r="J26" s="34" t="str">
        <f>'Z2_ZZL-e'!B20</f>
        <v>Kurs 3.3.</v>
      </c>
      <c r="K26" s="284" t="str">
        <f>'Z2_ZZL-e'!B17</f>
        <v>Moduł Z2/3</v>
      </c>
      <c r="L26" s="285"/>
      <c r="M26" s="284" t="str">
        <f>'Z2_ZZL-e'!B21</f>
        <v>Kurs 3.4.</v>
      </c>
      <c r="N26" s="285"/>
      <c r="O26" s="286"/>
      <c r="P26" s="287"/>
      <c r="Q26" s="286"/>
      <c r="R26" s="288"/>
    </row>
    <row r="27" spans="1:19" s="69" customFormat="1" ht="59.25" customHeight="1" x14ac:dyDescent="0.25">
      <c r="A27" s="88" t="s">
        <v>56</v>
      </c>
      <c r="B27" s="529" t="str">
        <f>'Z2_ZZL-e'!C18</f>
        <v>Zarządzanie operacyjne</v>
      </c>
      <c r="C27" s="530"/>
      <c r="D27" s="531"/>
      <c r="E27" s="532" t="str">
        <f>'Z2_ZZL-e'!C19</f>
        <v>Zarządzanie strategiczne</v>
      </c>
      <c r="F27" s="533"/>
      <c r="G27" s="534"/>
      <c r="H27" s="535" t="str">
        <f>'Z2_ZZL-e'!C20</f>
        <v>Strategiczne zarządzanie zasobami ludzkimi</v>
      </c>
      <c r="I27" s="536"/>
      <c r="J27" s="537"/>
      <c r="K27" s="538" t="str">
        <f>'Z2_ZZL-e'!C21</f>
        <v>Zarządzanie projektami</v>
      </c>
      <c r="L27" s="539"/>
      <c r="M27" s="539"/>
      <c r="N27" s="540"/>
      <c r="O27" s="541"/>
      <c r="P27" s="542"/>
      <c r="Q27" s="542"/>
      <c r="R27" s="543"/>
    </row>
    <row r="28" spans="1:19" s="69" customFormat="1" ht="30" customHeight="1" thickBot="1" x14ac:dyDescent="0.3">
      <c r="A28" s="39" t="s">
        <v>57</v>
      </c>
      <c r="B28" s="249">
        <f>'Z2_ZZL-e'!D18</f>
        <v>3</v>
      </c>
      <c r="C28" s="250"/>
      <c r="D28" s="251"/>
      <c r="E28" s="273">
        <f>'Z2_ZZL-e'!D19</f>
        <v>4</v>
      </c>
      <c r="F28" s="274"/>
      <c r="G28" s="275"/>
      <c r="H28" s="281">
        <f>'Z2_ZZL-e'!D20</f>
        <v>3</v>
      </c>
      <c r="I28" s="282"/>
      <c r="J28" s="283"/>
      <c r="K28" s="210">
        <f>'Z2_ZZL-e'!D21</f>
        <v>2</v>
      </c>
      <c r="L28" s="211"/>
      <c r="M28" s="211"/>
      <c r="N28" s="212"/>
      <c r="O28" s="213"/>
      <c r="P28" s="214"/>
      <c r="Q28" s="214"/>
      <c r="R28" s="215"/>
    </row>
    <row r="29" spans="1:19" s="69" customFormat="1" ht="30" hidden="1" customHeight="1" thickBot="1" x14ac:dyDescent="0.3">
      <c r="A29" s="124"/>
      <c r="B29" s="125"/>
      <c r="C29" s="126" t="s">
        <v>488</v>
      </c>
      <c r="D29" s="127"/>
      <c r="E29" s="128"/>
      <c r="F29" s="129" t="s">
        <v>488</v>
      </c>
      <c r="G29" s="130"/>
      <c r="H29" s="131"/>
      <c r="I29" s="132" t="s">
        <v>488</v>
      </c>
      <c r="J29" s="133"/>
      <c r="K29" s="134"/>
      <c r="L29" s="143" t="s">
        <v>488</v>
      </c>
      <c r="M29" s="136"/>
      <c r="N29" s="137"/>
      <c r="O29" s="138"/>
      <c r="P29" s="139"/>
      <c r="Q29" s="140"/>
      <c r="R29" s="141"/>
    </row>
    <row r="30" spans="1:19" s="69" customFormat="1" x14ac:dyDescent="0.25">
      <c r="B30" s="119"/>
      <c r="C30" s="119"/>
      <c r="D30" s="239"/>
      <c r="E30" s="239"/>
      <c r="F30" s="119"/>
      <c r="G30" s="239"/>
      <c r="H30" s="239"/>
      <c r="I30" s="239"/>
      <c r="J30" s="239"/>
      <c r="K30" s="119"/>
      <c r="L30" s="239"/>
      <c r="M30" s="239"/>
      <c r="N30" s="239"/>
      <c r="O30" s="119"/>
      <c r="P30" s="119"/>
      <c r="Q30" s="119"/>
    </row>
    <row r="31" spans="1:19" s="69" customFormat="1" ht="16.5" x14ac:dyDescent="0.3">
      <c r="B31" s="70"/>
      <c r="C31" s="70"/>
      <c r="D31" s="70"/>
      <c r="E31" s="70"/>
      <c r="F31" s="70"/>
      <c r="G31" s="70"/>
      <c r="H31" s="70"/>
      <c r="I31" s="70"/>
      <c r="J31" s="70"/>
      <c r="K31" s="70"/>
      <c r="L31" s="70"/>
      <c r="M31" s="70"/>
      <c r="N31" s="70"/>
      <c r="O31" s="70"/>
      <c r="P31" s="70"/>
      <c r="Q31" s="70"/>
    </row>
    <row r="32" spans="1:19" s="69" customFormat="1" ht="18" x14ac:dyDescent="0.25">
      <c r="B32" s="243"/>
      <c r="C32" s="243"/>
      <c r="D32" s="243"/>
      <c r="E32" s="243"/>
      <c r="F32" s="243"/>
      <c r="G32" s="243"/>
      <c r="H32" s="243"/>
      <c r="I32" s="243"/>
      <c r="J32" s="243"/>
      <c r="K32" s="243"/>
      <c r="L32" s="243"/>
      <c r="M32" s="243"/>
      <c r="N32" s="243"/>
      <c r="O32" s="243"/>
      <c r="P32" s="243"/>
      <c r="Q32" s="243"/>
    </row>
    <row r="33" spans="2:17" s="69" customFormat="1" x14ac:dyDescent="0.25">
      <c r="B33" s="239"/>
      <c r="C33" s="239"/>
      <c r="D33" s="239"/>
      <c r="E33" s="238"/>
      <c r="F33" s="238"/>
      <c r="G33" s="239"/>
      <c r="H33" s="239"/>
      <c r="I33" s="239"/>
      <c r="J33" s="238"/>
      <c r="K33" s="238"/>
      <c r="L33" s="238"/>
      <c r="M33" s="239"/>
      <c r="N33" s="239"/>
      <c r="O33" s="239"/>
      <c r="P33" s="119"/>
      <c r="Q33" s="118"/>
    </row>
    <row r="34" spans="2:17" s="69" customFormat="1" ht="16.5" x14ac:dyDescent="0.3">
      <c r="B34" s="241"/>
      <c r="C34" s="241"/>
      <c r="D34" s="241"/>
      <c r="E34" s="242"/>
      <c r="F34" s="242"/>
      <c r="G34" s="70"/>
      <c r="H34" s="70"/>
      <c r="I34" s="70"/>
      <c r="J34" s="70"/>
      <c r="K34" s="70"/>
      <c r="L34" s="70"/>
      <c r="M34" s="70"/>
      <c r="N34" s="70"/>
      <c r="O34" s="70"/>
      <c r="P34" s="70"/>
      <c r="Q34" s="70"/>
    </row>
    <row r="35" spans="2:17" s="69" customFormat="1" ht="16.5" x14ac:dyDescent="0.3">
      <c r="B35" s="241"/>
      <c r="C35" s="241"/>
      <c r="D35" s="241"/>
      <c r="E35" s="242"/>
      <c r="F35" s="242"/>
      <c r="G35" s="70"/>
      <c r="H35" s="70"/>
      <c r="I35" s="70"/>
      <c r="J35" s="70"/>
      <c r="K35" s="70"/>
      <c r="L35" s="70"/>
      <c r="M35" s="70"/>
      <c r="N35" s="70"/>
      <c r="O35" s="70"/>
      <c r="P35" s="70"/>
      <c r="Q35" s="70"/>
    </row>
    <row r="36" spans="2:17" s="69" customFormat="1" ht="16.5" x14ac:dyDescent="0.3">
      <c r="B36" s="241"/>
      <c r="C36" s="241"/>
      <c r="D36" s="241"/>
      <c r="E36" s="242"/>
      <c r="F36" s="242"/>
      <c r="G36" s="70"/>
      <c r="H36" s="70"/>
      <c r="I36" s="70"/>
      <c r="J36" s="70"/>
      <c r="K36" s="70"/>
      <c r="L36" s="70"/>
      <c r="M36" s="70"/>
      <c r="N36" s="70"/>
      <c r="O36" s="70"/>
      <c r="P36" s="70"/>
      <c r="Q36" s="70"/>
    </row>
    <row r="37" spans="2:17" s="69" customFormat="1" ht="16.5" x14ac:dyDescent="0.3">
      <c r="B37" s="241"/>
      <c r="C37" s="241"/>
      <c r="D37" s="241"/>
      <c r="E37" s="242"/>
      <c r="F37" s="242"/>
      <c r="G37" s="70"/>
      <c r="H37" s="70"/>
      <c r="I37" s="70"/>
      <c r="J37" s="70"/>
      <c r="K37" s="70"/>
      <c r="L37" s="70"/>
      <c r="M37" s="70"/>
      <c r="N37" s="70"/>
      <c r="O37" s="70"/>
      <c r="P37" s="70"/>
      <c r="Q37" s="70"/>
    </row>
    <row r="38" spans="2:17" s="69" customFormat="1" x14ac:dyDescent="0.25"/>
    <row r="39" spans="2:17" s="69" customFormat="1" x14ac:dyDescent="0.25"/>
    <row r="40" spans="2:17" s="69" customFormat="1" x14ac:dyDescent="0.25"/>
    <row r="41" spans="2:17" s="69" customFormat="1" x14ac:dyDescent="0.25"/>
    <row r="42" spans="2:17" s="69" customFormat="1" x14ac:dyDescent="0.25"/>
    <row r="43" spans="2:17" s="69" customFormat="1" x14ac:dyDescent="0.25"/>
    <row r="44" spans="2:17" s="69" customFormat="1" x14ac:dyDescent="0.25"/>
    <row r="45" spans="2:17" s="69" customFormat="1" x14ac:dyDescent="0.25"/>
    <row r="46" spans="2:17" s="69" customFormat="1" x14ac:dyDescent="0.25"/>
    <row r="47" spans="2:17" s="69" customFormat="1" x14ac:dyDescent="0.25"/>
    <row r="48" spans="2:17" s="69" customFormat="1" x14ac:dyDescent="0.25"/>
    <row r="49" s="69" customFormat="1" x14ac:dyDescent="0.25"/>
    <row r="50" s="69" customFormat="1" x14ac:dyDescent="0.25"/>
    <row r="51" s="69" customFormat="1" x14ac:dyDescent="0.25"/>
    <row r="52" s="69" customFormat="1" x14ac:dyDescent="0.25"/>
    <row r="53" s="69" customFormat="1" x14ac:dyDescent="0.25"/>
    <row r="54" s="69" customFormat="1" x14ac:dyDescent="0.25"/>
    <row r="55" s="69" customFormat="1" x14ac:dyDescent="0.25"/>
    <row r="56" s="69" customFormat="1" x14ac:dyDescent="0.25"/>
    <row r="57" s="69" customFormat="1" x14ac:dyDescent="0.25"/>
    <row r="58" s="69" customFormat="1" x14ac:dyDescent="0.25"/>
    <row r="59" s="69" customFormat="1" x14ac:dyDescent="0.25"/>
    <row r="60" s="69" customFormat="1" x14ac:dyDescent="0.25"/>
    <row r="61" s="69" customFormat="1" x14ac:dyDescent="0.25"/>
    <row r="62" s="69" customFormat="1" x14ac:dyDescent="0.25"/>
    <row r="63" s="69" customFormat="1" x14ac:dyDescent="0.25"/>
    <row r="64" s="69" customFormat="1" x14ac:dyDescent="0.25"/>
    <row r="65" s="69" customFormat="1" x14ac:dyDescent="0.25"/>
    <row r="66" s="69" customFormat="1" x14ac:dyDescent="0.25"/>
    <row r="67" s="69" customFormat="1" x14ac:dyDescent="0.25"/>
    <row r="68" s="69" customFormat="1" x14ac:dyDescent="0.25"/>
    <row r="69" s="69" customFormat="1" x14ac:dyDescent="0.25"/>
    <row r="70" s="69" customFormat="1" x14ac:dyDescent="0.25"/>
    <row r="71" s="69" customFormat="1" x14ac:dyDescent="0.25"/>
    <row r="72" s="69" customFormat="1" x14ac:dyDescent="0.25"/>
    <row r="73" s="69" customFormat="1" x14ac:dyDescent="0.25"/>
    <row r="74" s="69" customFormat="1" x14ac:dyDescent="0.25"/>
    <row r="75" s="69" customFormat="1" x14ac:dyDescent="0.25"/>
    <row r="76" s="69" customFormat="1" x14ac:dyDescent="0.25"/>
    <row r="77" s="69" customFormat="1" x14ac:dyDescent="0.25"/>
    <row r="78" s="69" customFormat="1" x14ac:dyDescent="0.25"/>
    <row r="79" s="69" customFormat="1" x14ac:dyDescent="0.25"/>
    <row r="80" s="69" customFormat="1" x14ac:dyDescent="0.25"/>
    <row r="81" s="69" customFormat="1" x14ac:dyDescent="0.25"/>
    <row r="82" s="69" customFormat="1" x14ac:dyDescent="0.25"/>
    <row r="83" s="69" customFormat="1" x14ac:dyDescent="0.25"/>
    <row r="84" s="69" customFormat="1" x14ac:dyDescent="0.25"/>
    <row r="85" s="69" customFormat="1" x14ac:dyDescent="0.25"/>
    <row r="86" s="69" customFormat="1" x14ac:dyDescent="0.25"/>
    <row r="87" s="69" customFormat="1" x14ac:dyDescent="0.25"/>
    <row r="88" s="69" customFormat="1" x14ac:dyDescent="0.25"/>
    <row r="89" s="69" customFormat="1" x14ac:dyDescent="0.25"/>
    <row r="90" s="69" customFormat="1" x14ac:dyDescent="0.25"/>
    <row r="91" s="69" customFormat="1" x14ac:dyDescent="0.25"/>
    <row r="92" s="69" customFormat="1" x14ac:dyDescent="0.25"/>
    <row r="93" s="69" customFormat="1" x14ac:dyDescent="0.25"/>
    <row r="94" s="69" customFormat="1" x14ac:dyDescent="0.25"/>
    <row r="95" s="69" customFormat="1" x14ac:dyDescent="0.25"/>
    <row r="96" s="69" customFormat="1" x14ac:dyDescent="0.25"/>
    <row r="97" s="69" customFormat="1" x14ac:dyDescent="0.25"/>
    <row r="98" s="69" customFormat="1" x14ac:dyDescent="0.25"/>
    <row r="99" s="69" customFormat="1" x14ac:dyDescent="0.25"/>
    <row r="100" s="69" customFormat="1" x14ac:dyDescent="0.25"/>
    <row r="101" s="69" customFormat="1" x14ac:dyDescent="0.25"/>
    <row r="102" s="69" customFormat="1" x14ac:dyDescent="0.25"/>
    <row r="103" s="69" customFormat="1" x14ac:dyDescent="0.25"/>
    <row r="104" s="69" customFormat="1" x14ac:dyDescent="0.25"/>
    <row r="105" s="69" customFormat="1" x14ac:dyDescent="0.25"/>
    <row r="106" s="69" customFormat="1" x14ac:dyDescent="0.25"/>
    <row r="107" s="69" customFormat="1" x14ac:dyDescent="0.25"/>
    <row r="108" s="69" customFormat="1" x14ac:dyDescent="0.25"/>
    <row r="109" s="69" customFormat="1" x14ac:dyDescent="0.25"/>
    <row r="110" s="69" customFormat="1" x14ac:dyDescent="0.25"/>
    <row r="111" s="69" customFormat="1" x14ac:dyDescent="0.25"/>
    <row r="112" s="69" customFormat="1" x14ac:dyDescent="0.25"/>
    <row r="113" s="69" customFormat="1" x14ac:dyDescent="0.25"/>
    <row r="114" s="69" customFormat="1" x14ac:dyDescent="0.25"/>
    <row r="115" s="69" customFormat="1" x14ac:dyDescent="0.25"/>
    <row r="116" s="69" customFormat="1" x14ac:dyDescent="0.25"/>
    <row r="117" s="69" customFormat="1" x14ac:dyDescent="0.25"/>
    <row r="118" s="69" customFormat="1" x14ac:dyDescent="0.25"/>
    <row r="119" s="69" customFormat="1" x14ac:dyDescent="0.25"/>
    <row r="120" s="69" customFormat="1" x14ac:dyDescent="0.25"/>
    <row r="121" s="69" customFormat="1" x14ac:dyDescent="0.25"/>
    <row r="122" s="69" customFormat="1" x14ac:dyDescent="0.25"/>
    <row r="123" s="69" customFormat="1" x14ac:dyDescent="0.25"/>
    <row r="124" s="69" customFormat="1" x14ac:dyDescent="0.25"/>
    <row r="125" s="69" customFormat="1" x14ac:dyDescent="0.25"/>
    <row r="126" s="69" customFormat="1" x14ac:dyDescent="0.25"/>
    <row r="127" s="69" customFormat="1" x14ac:dyDescent="0.25"/>
    <row r="128" s="69" customFormat="1" x14ac:dyDescent="0.25"/>
    <row r="129" spans="1:18" s="69" customFormat="1" x14ac:dyDescent="0.25"/>
    <row r="130" spans="1:18" s="69" customFormat="1" x14ac:dyDescent="0.25"/>
    <row r="131" spans="1:18" s="69" customFormat="1" x14ac:dyDescent="0.25"/>
    <row r="132" spans="1:18" s="69" customFormat="1" x14ac:dyDescent="0.25"/>
    <row r="133" spans="1:18" s="69" customFormat="1" x14ac:dyDescent="0.25"/>
    <row r="134" spans="1:18" s="69" customFormat="1" x14ac:dyDescent="0.25"/>
    <row r="135" spans="1:18" x14ac:dyDescent="0.25">
      <c r="A135" s="69"/>
      <c r="B135" s="69"/>
      <c r="C135" s="69"/>
      <c r="D135" s="69"/>
      <c r="E135" s="69"/>
      <c r="F135" s="69"/>
      <c r="G135" s="69"/>
      <c r="H135" s="69"/>
      <c r="I135" s="69"/>
      <c r="J135" s="69"/>
      <c r="K135" s="69"/>
      <c r="L135" s="69"/>
      <c r="M135" s="69"/>
      <c r="N135" s="69"/>
      <c r="O135" s="69"/>
      <c r="P135" s="69"/>
      <c r="Q135" s="69"/>
      <c r="R135" s="69"/>
    </row>
    <row r="136" spans="1:18" x14ac:dyDescent="0.25">
      <c r="A136" s="69"/>
      <c r="B136" s="69"/>
      <c r="C136" s="69"/>
      <c r="D136" s="69"/>
      <c r="E136" s="69"/>
      <c r="F136" s="69"/>
      <c r="G136" s="69"/>
      <c r="H136" s="69"/>
      <c r="I136" s="69"/>
      <c r="J136" s="69"/>
      <c r="K136" s="69"/>
      <c r="L136" s="69"/>
      <c r="M136" s="69"/>
      <c r="N136" s="69"/>
      <c r="O136" s="69"/>
      <c r="P136" s="69"/>
      <c r="Q136" s="69"/>
      <c r="R136" s="69"/>
    </row>
    <row r="137" spans="1:18" x14ac:dyDescent="0.25">
      <c r="A137" s="69"/>
      <c r="B137" s="69"/>
      <c r="C137" s="69"/>
      <c r="D137" s="69"/>
      <c r="E137" s="69"/>
      <c r="F137" s="69"/>
      <c r="G137" s="69"/>
      <c r="H137" s="69"/>
      <c r="I137" s="69"/>
      <c r="J137" s="69"/>
      <c r="K137" s="69"/>
      <c r="L137" s="69"/>
      <c r="M137" s="69"/>
      <c r="N137" s="69"/>
      <c r="O137" s="69"/>
      <c r="P137" s="69"/>
      <c r="Q137" s="69"/>
      <c r="R137" s="69"/>
    </row>
    <row r="138" spans="1:18" x14ac:dyDescent="0.25">
      <c r="A138" s="69"/>
      <c r="B138" s="69"/>
      <c r="C138" s="69"/>
      <c r="D138" s="69"/>
      <c r="E138" s="69"/>
      <c r="F138" s="69"/>
      <c r="G138" s="69"/>
      <c r="H138" s="69"/>
      <c r="I138" s="69"/>
      <c r="J138" s="69"/>
      <c r="K138" s="69"/>
      <c r="L138" s="69"/>
      <c r="M138" s="69"/>
      <c r="N138" s="69"/>
      <c r="O138" s="69"/>
      <c r="P138" s="69"/>
      <c r="Q138" s="69"/>
      <c r="R138" s="69"/>
    </row>
  </sheetData>
  <sheetProtection algorithmName="SHA-512" hashValue="pqeAqYz8nWFs3fuTA5O+H5gMs7x8j1hEqQ76OoFH8pioOcEBmPJYLj2dkAnBgxk0Nt/MX0hZY3qCsLVLij8Jnw==" saltValue="aVVPTcE7gYopHE7TMuFqnQ=="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1138CB01-AC2C-45F3-9D44-666A4F83B11E}">
      <formula1>20</formula1>
      <formula2>1200</formula2>
    </dataValidation>
    <dataValidation type="list" allowBlank="1" showInputMessage="1" showErrorMessage="1" sqref="K6:L6" xr:uid="{1BC2CC73-8947-4814-8D0E-449FB05DAF46}">
      <formula1>STATUS</formula1>
    </dataValidation>
  </dataValidations>
  <hyperlinks>
    <hyperlink ref="F29" r:id="rId1" xr:uid="{C00EBD7F-2E48-48C8-9E15-BAAF80F4729F}"/>
    <hyperlink ref="L29" r:id="rId2" xr:uid="{5727801D-3DAE-4628-B21E-300948F5C814}"/>
    <hyperlink ref="C29" r:id="rId3" xr:uid="{1DFAF253-40FF-4273-A428-23D81C732227}"/>
    <hyperlink ref="I29" r:id="rId4" xr:uid="{D2D1154E-3B0F-4FCA-9020-81124799ED66}"/>
  </hyperlinks>
  <printOptions horizontalCentered="1"/>
  <pageMargins left="0.70866141732283472" right="0.70866141732283472" top="0.74803149606299213" bottom="0.74803149606299213" header="0.31496062992125984" footer="0.31496062992125984"/>
  <pageSetup paperSize="9" scale="55" orientation="landscape" r:id="rId5"/>
  <headerFooter>
    <oddHeader>&amp;C&amp;"Century Gothic,Pogrubiony"&amp;12&amp;K05-047KARTA MODUŁU&amp;R&amp;G</oddHeader>
  </headerFooter>
  <drawing r:id="rId6"/>
  <legacyDrawingHF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Grażyna Maniak</DisplayName>
        <AccountId>20</AccountId>
        <AccountType/>
      </UserInfo>
      <UserInfo>
        <DisplayName>Michał Bzunek</DisplayName>
        <AccountId>59</AccountId>
        <AccountType/>
      </UserInfo>
      <UserInfo>
        <DisplayName>Ania Lachowska</DisplayName>
        <AccountId>71</AccountId>
        <AccountType/>
      </UserInfo>
      <UserInfo>
        <DisplayName>Justyna Osuch</DisplayName>
        <AccountId>23</AccountId>
        <AccountType/>
      </UserInfo>
      <UserInfo>
        <DisplayName>Ewelina Świergiel</DisplayName>
        <AccountId>16</AccountId>
        <AccountType/>
      </UserInfo>
      <UserInfo>
        <DisplayName>Jacek Wiśniewski</DisplayName>
        <AccountId>72</AccountId>
        <AccountType/>
      </UserInfo>
      <UserInfo>
        <DisplayName>Zbigniew Kulik</DisplayName>
        <AccountId>78</AccountId>
        <AccountType/>
      </UserInfo>
    </SharedWithUsers>
  </documentManagement>
</p:properties>
</file>

<file path=customXml/itemProps1.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3.xml><?xml version="1.0" encoding="utf-8"?>
<ds:datastoreItem xmlns:ds="http://schemas.openxmlformats.org/officeDocument/2006/customXml" ds:itemID="{0518B90A-9898-471C-90FF-8489B16A3A95}">
  <ds:schemaRefs>
    <ds:schemaRef ds:uri="http://purl.org/dc/terms/"/>
    <ds:schemaRef ds:uri="http://schemas.microsoft.com/office/2006/documentManagement/types"/>
    <ds:schemaRef ds:uri="http://purl.org/dc/elements/1.1/"/>
    <ds:schemaRef ds:uri="http://schemas.microsoft.com/office/2006/metadata/properties"/>
    <ds:schemaRef ds:uri="5750e74c-419f-49d7-9bb1-c46283c76001"/>
    <ds:schemaRef ds:uri="http://schemas.openxmlformats.org/package/2006/metadata/core-properties"/>
    <ds:schemaRef ds:uri="http://schemas.microsoft.com/office/infopath/2007/PartnerControls"/>
    <ds:schemaRef ds:uri="35287338-ff91-4b50-b2d3-b89268c6095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44</vt:i4>
      </vt:variant>
      <vt:variant>
        <vt:lpstr>Nazwane zakresy</vt:lpstr>
      </vt:variant>
      <vt:variant>
        <vt:i4>29</vt:i4>
      </vt:variant>
    </vt:vector>
  </HeadingPairs>
  <TitlesOfParts>
    <vt:vector size="73" baseType="lpstr">
      <vt:lpstr>Z2_ZZL-e</vt:lpstr>
      <vt:lpstr>M (1)</vt:lpstr>
      <vt:lpstr>1.1. </vt:lpstr>
      <vt:lpstr>1.2</vt:lpstr>
      <vt:lpstr>1.3</vt:lpstr>
      <vt:lpstr>M (2)</vt:lpstr>
      <vt:lpstr>2.1</vt:lpstr>
      <vt:lpstr>2.2</vt:lpstr>
      <vt:lpstr>M (3)</vt:lpstr>
      <vt:lpstr>3.1</vt:lpstr>
      <vt:lpstr>3.2</vt:lpstr>
      <vt:lpstr>3.3</vt:lpstr>
      <vt:lpstr>3.4</vt:lpstr>
      <vt:lpstr>M (4)</vt:lpstr>
      <vt:lpstr>4.1</vt:lpstr>
      <vt:lpstr>4.2</vt:lpstr>
      <vt:lpstr>M (5)</vt:lpstr>
      <vt:lpstr>5.1</vt:lpstr>
      <vt:lpstr>5.2</vt:lpstr>
      <vt:lpstr>5.3</vt:lpstr>
      <vt:lpstr>M (6)</vt:lpstr>
      <vt:lpstr>6.1</vt:lpstr>
      <vt:lpstr>6.2</vt:lpstr>
      <vt:lpstr>M (7)</vt:lpstr>
      <vt:lpstr>7.1</vt:lpstr>
      <vt:lpstr>7.2</vt:lpstr>
      <vt:lpstr>M (8)</vt:lpstr>
      <vt:lpstr>8.1</vt:lpstr>
      <vt:lpstr>M (9)</vt:lpstr>
      <vt:lpstr>9.1</vt:lpstr>
      <vt:lpstr>M (10)</vt:lpstr>
      <vt:lpstr>10.1</vt:lpstr>
      <vt:lpstr>10.2</vt:lpstr>
      <vt:lpstr>M (11)</vt:lpstr>
      <vt:lpstr>11.1</vt:lpstr>
      <vt:lpstr>11.2</vt:lpstr>
      <vt:lpstr>M (12)</vt:lpstr>
      <vt:lpstr>12.1</vt:lpstr>
      <vt:lpstr>12.2</vt:lpstr>
      <vt:lpstr>M (13)</vt:lpstr>
      <vt:lpstr>13.1</vt:lpstr>
      <vt:lpstr>M (14)</vt:lpstr>
      <vt:lpstr>14.1</vt:lpstr>
      <vt:lpstr>listy</vt:lpstr>
      <vt:lpstr>KEK_E1</vt:lpstr>
      <vt:lpstr>KEK_Z1</vt:lpstr>
      <vt:lpstr>KEK_Z2</vt:lpstr>
      <vt:lpstr>KEU_E1</vt:lpstr>
      <vt:lpstr>KEU_Z1</vt:lpstr>
      <vt:lpstr>KEU_Z2</vt:lpstr>
      <vt:lpstr>KEW_E1</vt:lpstr>
      <vt:lpstr>KEW_Z1</vt:lpstr>
      <vt:lpstr>KEW_Z2</vt:lpstr>
      <vt:lpstr>METODY</vt:lpstr>
      <vt:lpstr>'13.1'!Obszar_wydruku</vt:lpstr>
      <vt:lpstr>'M (1)'!Obszar_wydruku</vt:lpstr>
      <vt:lpstr>'M (10)'!Obszar_wydruku</vt:lpstr>
      <vt:lpstr>'M (11)'!Obszar_wydruku</vt:lpstr>
      <vt:lpstr>'M (12)'!Obszar_wydruku</vt:lpstr>
      <vt:lpstr>'M (13)'!Obszar_wydruku</vt:lpstr>
      <vt:lpstr>'M (14)'!Obszar_wydruku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'Z2_ZZL-e'!Obszar_wydruku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2020-09-21T11:20:43Z</cp:lastPrinted>
  <dcterms:created xsi:type="dcterms:W3CDTF">2019-07-09T12:30:06Z</dcterms:created>
  <dcterms:modified xsi:type="dcterms:W3CDTF">2020-10-01T12:26:09Z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