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29"/>
  <workbookPr codeName="Ten_skoroszyt" defaultThemeVersion="166925"/>
  <mc:AlternateContent xmlns:mc="http://schemas.openxmlformats.org/markup-compatibility/2006">
    <mc:Choice Requires="x15">
      <x15ac:absPath xmlns:x15ac="http://schemas.microsoft.com/office/spreadsheetml/2010/11/ac" url="D:\PR Szkoły\Sylabusy\2020\E1\"/>
    </mc:Choice>
  </mc:AlternateContent>
  <xr:revisionPtr revIDLastSave="0" documentId="8_{6A82BE84-0A14-41D4-9694-973284A3551C}" xr6:coauthVersionLast="47" xr6:coauthVersionMax="47" xr10:uidLastSave="{00000000-0000-0000-0000-000000000000}"/>
  <bookViews>
    <workbookView xWindow="-120" yWindow="480" windowWidth="38640" windowHeight="21240" tabRatio="907" firstSheet="18" activeTab="58" xr2:uid="{00000000-000D-0000-FFFF-FFFF00000000}"/>
  </bookViews>
  <sheets>
    <sheet name="E1_RiF" sheetId="1" r:id="rId1"/>
    <sheet name="M (1)" sheetId="2" r:id="rId2"/>
    <sheet name="1.1. " sheetId="3" r:id="rId3"/>
    <sheet name="1.2" sheetId="6" r:id="rId4"/>
    <sheet name="1.3" sheetId="7" r:id="rId5"/>
    <sheet name="1.4" sheetId="8" r:id="rId6"/>
    <sheet name="1.5" sheetId="9" r:id="rId7"/>
    <sheet name="M (2)" sheetId="5" r:id="rId8"/>
    <sheet name="2.1" sheetId="10" r:id="rId9"/>
    <sheet name="2.2" sheetId="11" r:id="rId10"/>
    <sheet name="2.3" sheetId="12" r:id="rId11"/>
    <sheet name="2.4" sheetId="13" r:id="rId12"/>
    <sheet name="M (3)" sheetId="14" r:id="rId13"/>
    <sheet name="3.1" sheetId="15" r:id="rId14"/>
    <sheet name="3.2" sheetId="16" r:id="rId15"/>
    <sheet name="3.3" sheetId="17" r:id="rId16"/>
    <sheet name="3.4" sheetId="18" r:id="rId17"/>
    <sheet name="M (4)" sheetId="19" r:id="rId18"/>
    <sheet name="4.1" sheetId="20" r:id="rId19"/>
    <sheet name="4.2" sheetId="21" r:id="rId20"/>
    <sheet name="M (5)" sheetId="22" r:id="rId21"/>
    <sheet name="5.1" sheetId="23" r:id="rId22"/>
    <sheet name="5.2" sheetId="24" r:id="rId23"/>
    <sheet name="5.3" sheetId="25" r:id="rId24"/>
    <sheet name="M (6)" sheetId="26" r:id="rId25"/>
    <sheet name="6.1" sheetId="27" r:id="rId26"/>
    <sheet name="6.2" sheetId="28" r:id="rId27"/>
    <sheet name="6.3" sheetId="29" r:id="rId28"/>
    <sheet name="M (7)" sheetId="30" r:id="rId29"/>
    <sheet name="7.1" sheetId="31" r:id="rId30"/>
    <sheet name="7.2" sheetId="32" r:id="rId31"/>
    <sheet name="M (8)" sheetId="33" r:id="rId32"/>
    <sheet name="8.1" sheetId="34" r:id="rId33"/>
    <sheet name="8.2" sheetId="35" r:id="rId34"/>
    <sheet name="8.3" sheetId="36" r:id="rId35"/>
    <sheet name="8.4" sheetId="37" r:id="rId36"/>
    <sheet name="M (9)" sheetId="38" r:id="rId37"/>
    <sheet name="9.1" sheetId="39" r:id="rId38"/>
    <sheet name="9.2" sheetId="40" r:id="rId39"/>
    <sheet name="M (10)" sheetId="41" r:id="rId40"/>
    <sheet name="10.1" sheetId="43" r:id="rId41"/>
    <sheet name="10.2" sheetId="44" r:id="rId42"/>
    <sheet name="10.3" sheetId="45" r:id="rId43"/>
    <sheet name="M (11)" sheetId="46" r:id="rId44"/>
    <sheet name="11.1" sheetId="47" r:id="rId45"/>
    <sheet name="11.2" sheetId="48" r:id="rId46"/>
    <sheet name="11.3" sheetId="49" r:id="rId47"/>
    <sheet name="M (12)" sheetId="50" r:id="rId48"/>
    <sheet name="12.1" sheetId="51" r:id="rId49"/>
    <sheet name="M (13)" sheetId="52" r:id="rId50"/>
    <sheet name="13.1" sheetId="53" r:id="rId51"/>
    <sheet name="M (14)" sheetId="54" r:id="rId52"/>
    <sheet name="14.1" sheetId="55" r:id="rId53"/>
    <sheet name="14.2" sheetId="56" r:id="rId54"/>
    <sheet name="14.3" sheetId="57" r:id="rId55"/>
    <sheet name="M (15)" sheetId="58" state="hidden" r:id="rId56"/>
    <sheet name="15.1" sheetId="59" state="hidden" r:id="rId57"/>
    <sheet name="15.2" sheetId="60" state="hidden" r:id="rId58"/>
    <sheet name="M (16)" sheetId="61" r:id="rId59"/>
    <sheet name="16.1" sheetId="62" r:id="rId60"/>
    <sheet name="listy" sheetId="4" state="hidden" r:id="rId61"/>
  </sheets>
  <definedNames>
    <definedName name="KEK_E1">listy!$C$44:$C$54</definedName>
    <definedName name="KEK_Z1">listy!$C$3:$C$10</definedName>
    <definedName name="KEK_Z2">listy!$C$24:$C$33</definedName>
    <definedName name="KEU_E1">listy!$B$44:$B$57</definedName>
    <definedName name="KEU_Z1">listy!$B$3:$B$15</definedName>
    <definedName name="KEU_Z2">listy!$B$24:$B$40</definedName>
    <definedName name="KEW_E1">listy!$A$44:$A$56</definedName>
    <definedName name="KEW_Z1">listy!$A$3:$A$19</definedName>
    <definedName name="KEW_Z2">listy!$A$24:$A$39</definedName>
    <definedName name="METODY">listy!$E$2:$E$20</definedName>
    <definedName name="_xlnm.Print_Area" localSheetId="0">E1_RiF!$A$1:$I$78</definedName>
    <definedName name="_xlnm.Print_Area" localSheetId="1">'M (1)'!$A$1:$R$29</definedName>
    <definedName name="_xlnm.Print_Area" localSheetId="39">'M (10)'!$A$1:$R$29</definedName>
    <definedName name="_xlnm.Print_Area" localSheetId="43">'M (11)'!$A$1:$R$29</definedName>
    <definedName name="_xlnm.Print_Area" localSheetId="47">'M (12)'!$A$1:$R$29</definedName>
    <definedName name="_xlnm.Print_Area" localSheetId="49">'M (13)'!$A$1:$R$29</definedName>
    <definedName name="_xlnm.Print_Area" localSheetId="51">'M (14)'!$A$1:$R$29</definedName>
    <definedName name="_xlnm.Print_Area" localSheetId="55">'M (15)'!$A$1:$R$29</definedName>
    <definedName name="_xlnm.Print_Area" localSheetId="58">'M (16)'!$A$1:$R$29</definedName>
    <definedName name="_xlnm.Print_Area" localSheetId="7">'M (2)'!$A$1:$R$29</definedName>
    <definedName name="_xlnm.Print_Area" localSheetId="12">'M (3)'!$A$1:$R$29</definedName>
    <definedName name="_xlnm.Print_Area" localSheetId="17">'M (4)'!$A$1:$R$29</definedName>
    <definedName name="_xlnm.Print_Area" localSheetId="20">'M (5)'!$A$1:$R$29</definedName>
    <definedName name="_xlnm.Print_Area" localSheetId="24">'M (6)'!$A$1:$R$29</definedName>
    <definedName name="_xlnm.Print_Area" localSheetId="28">'M (7)'!$A$1:$R$29</definedName>
    <definedName name="_xlnm.Print_Area" localSheetId="31">'M (8)'!$A$1:$R$29</definedName>
    <definedName name="_xlnm.Print_Area" localSheetId="36">'M (9)'!$A$1:$R$29</definedName>
    <definedName name="PRAC_STUD">listy!$K$2:$K$13</definedName>
    <definedName name="STATUS">listy!$I$2:$I$4</definedName>
    <definedName name="ZAL">listy!$G$2:$G$13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I71" i="1" l="1"/>
  <c r="H71" i="1" s="1"/>
  <c r="H28" i="54" l="1"/>
  <c r="J26" i="54"/>
  <c r="F88" i="18" l="1"/>
  <c r="N5" i="18"/>
  <c r="D4" i="18"/>
  <c r="S7" i="18"/>
  <c r="G71" i="18" l="1"/>
  <c r="G71" i="53" l="1"/>
  <c r="G72" i="53"/>
  <c r="F88" i="53"/>
  <c r="H27" i="54" l="1"/>
  <c r="D5" i="18"/>
  <c r="I70" i="1" l="1"/>
  <c r="H70" i="1" s="1"/>
  <c r="I69" i="1"/>
  <c r="H69" i="1" s="1"/>
  <c r="I62" i="1"/>
  <c r="H62" i="1" s="1"/>
  <c r="I61" i="1"/>
  <c r="H61" i="1" s="1"/>
  <c r="I60" i="1"/>
  <c r="H60" i="1" s="1"/>
  <c r="I53" i="1"/>
  <c r="H53" i="1" s="1"/>
  <c r="I52" i="1"/>
  <c r="H52" i="1" s="1"/>
  <c r="I58" i="1" l="1"/>
  <c r="H58" i="1" s="1"/>
  <c r="I57" i="1"/>
  <c r="H57" i="1" s="1"/>
  <c r="I56" i="1"/>
  <c r="H56" i="1" s="1"/>
  <c r="I50" i="1"/>
  <c r="H50" i="1" s="1"/>
  <c r="I49" i="1"/>
  <c r="H49" i="1" s="1"/>
  <c r="I48" i="1"/>
  <c r="H48" i="1" s="1"/>
  <c r="I47" i="1"/>
  <c r="H47" i="1" s="1"/>
  <c r="I44" i="1"/>
  <c r="H44" i="1" s="1"/>
  <c r="I43" i="1"/>
  <c r="H43" i="1" s="1"/>
  <c r="I41" i="1"/>
  <c r="H41" i="1" s="1"/>
  <c r="I40" i="1"/>
  <c r="H40" i="1" s="1"/>
  <c r="I39" i="1"/>
  <c r="H39" i="1" s="1"/>
  <c r="I37" i="1"/>
  <c r="H37" i="1" s="1"/>
  <c r="I36" i="1"/>
  <c r="H36" i="1" s="1"/>
  <c r="I35" i="1"/>
  <c r="H35" i="1" s="1"/>
  <c r="I32" i="1"/>
  <c r="H32" i="1" s="1"/>
  <c r="I31" i="1"/>
  <c r="H31" i="1" s="1"/>
  <c r="I29" i="1"/>
  <c r="H29" i="1" s="1"/>
  <c r="I28" i="1"/>
  <c r="H28" i="1" s="1"/>
  <c r="I27" i="1"/>
  <c r="H27" i="1" s="1"/>
  <c r="I26" i="1"/>
  <c r="H26" i="1" s="1"/>
  <c r="I20" i="1"/>
  <c r="H20" i="1" s="1"/>
  <c r="I19" i="1"/>
  <c r="H19" i="1" s="1"/>
  <c r="I18" i="1"/>
  <c r="H18" i="1" s="1"/>
  <c r="I17" i="1"/>
  <c r="H17" i="1" s="1"/>
  <c r="I15" i="1"/>
  <c r="H15" i="1" s="1"/>
  <c r="I14" i="1"/>
  <c r="H14" i="1" s="1"/>
  <c r="I13" i="1"/>
  <c r="H13" i="1" s="1"/>
  <c r="I12" i="1"/>
  <c r="H12" i="1" s="1"/>
  <c r="I11" i="1"/>
  <c r="H11" i="1" s="1"/>
  <c r="H51" i="1" l="1"/>
  <c r="I51" i="1"/>
  <c r="F88" i="62" l="1"/>
  <c r="G71" i="62"/>
  <c r="Q5" i="62"/>
  <c r="S7" i="62"/>
  <c r="N5" i="62"/>
  <c r="D5" i="62"/>
  <c r="D4" i="62"/>
  <c r="D3" i="62"/>
  <c r="A3" i="62"/>
  <c r="G72" i="62"/>
  <c r="I7" i="62"/>
  <c r="G7" i="62"/>
  <c r="E7" i="62"/>
  <c r="D7" i="62"/>
  <c r="A1" i="62"/>
  <c r="B28" i="61"/>
  <c r="B27" i="61"/>
  <c r="D26" i="61"/>
  <c r="B26" i="61"/>
  <c r="I7" i="60"/>
  <c r="G7" i="60"/>
  <c r="I7" i="59"/>
  <c r="G7" i="59"/>
  <c r="P4" i="61"/>
  <c r="C4" i="61"/>
  <c r="C3" i="61"/>
  <c r="E6" i="61"/>
  <c r="C6" i="61"/>
  <c r="A1" i="61"/>
  <c r="F88" i="60"/>
  <c r="G71" i="60"/>
  <c r="S7" i="60"/>
  <c r="N5" i="60"/>
  <c r="D5" i="60"/>
  <c r="D4" i="60"/>
  <c r="G72" i="60"/>
  <c r="E7" i="60"/>
  <c r="D7" i="60"/>
  <c r="Q5" i="60"/>
  <c r="D3" i="60"/>
  <c r="A3" i="60"/>
  <c r="A1" i="60"/>
  <c r="F88" i="59"/>
  <c r="G71" i="59"/>
  <c r="Q5" i="59"/>
  <c r="S7" i="59"/>
  <c r="N5" i="59"/>
  <c r="D5" i="59"/>
  <c r="D4" i="59"/>
  <c r="D3" i="59"/>
  <c r="A3" i="59"/>
  <c r="G72" i="59"/>
  <c r="E7" i="59"/>
  <c r="D7" i="59"/>
  <c r="A1" i="59"/>
  <c r="E28" i="58"/>
  <c r="E27" i="58"/>
  <c r="F26" i="58"/>
  <c r="B28" i="58"/>
  <c r="B27" i="58"/>
  <c r="D26" i="58"/>
  <c r="E26" i="58"/>
  <c r="B26" i="58"/>
  <c r="P4" i="58"/>
  <c r="C4" i="58"/>
  <c r="C3" i="58"/>
  <c r="E6" i="58"/>
  <c r="C6" i="58"/>
  <c r="A1" i="58"/>
  <c r="F88" i="57"/>
  <c r="G84" i="57"/>
  <c r="G71" i="57"/>
  <c r="S7" i="57"/>
  <c r="N5" i="57"/>
  <c r="D5" i="57"/>
  <c r="D4" i="57"/>
  <c r="G72" i="57"/>
  <c r="I7" i="57"/>
  <c r="G7" i="57"/>
  <c r="E7" i="57"/>
  <c r="D7" i="57"/>
  <c r="Q5" i="57"/>
  <c r="D3" i="57"/>
  <c r="A3" i="57"/>
  <c r="A1" i="57"/>
  <c r="F88" i="56"/>
  <c r="G84" i="56"/>
  <c r="G71" i="56"/>
  <c r="S7" i="56"/>
  <c r="N5" i="56"/>
  <c r="D5" i="56"/>
  <c r="D4" i="56"/>
  <c r="G72" i="56"/>
  <c r="I7" i="56"/>
  <c r="G7" i="56"/>
  <c r="E7" i="56"/>
  <c r="D7" i="56"/>
  <c r="Q5" i="56"/>
  <c r="D3" i="56"/>
  <c r="A3" i="56"/>
  <c r="A1" i="56"/>
  <c r="F88" i="55"/>
  <c r="G84" i="55"/>
  <c r="G71" i="55"/>
  <c r="G7" i="55"/>
  <c r="I7" i="55"/>
  <c r="S7" i="55"/>
  <c r="Q5" i="55"/>
  <c r="N5" i="55"/>
  <c r="D5" i="55"/>
  <c r="D4" i="55"/>
  <c r="D3" i="55"/>
  <c r="A3" i="55"/>
  <c r="G72" i="55"/>
  <c r="E7" i="55"/>
  <c r="D7" i="55"/>
  <c r="A1" i="55"/>
  <c r="E28" i="54"/>
  <c r="E27" i="54"/>
  <c r="F26" i="54"/>
  <c r="B28" i="54"/>
  <c r="B27" i="54"/>
  <c r="D26" i="54"/>
  <c r="H26" i="54"/>
  <c r="E26" i="54"/>
  <c r="B26" i="54"/>
  <c r="P4" i="54"/>
  <c r="C4" i="54"/>
  <c r="C3" i="54"/>
  <c r="E6" i="54"/>
  <c r="C6" i="54"/>
  <c r="A1" i="54"/>
  <c r="G7" i="51"/>
  <c r="I7" i="51"/>
  <c r="G7" i="53"/>
  <c r="I7" i="53"/>
  <c r="S7" i="53"/>
  <c r="Q5" i="53"/>
  <c r="N5" i="53"/>
  <c r="D5" i="53"/>
  <c r="D4" i="53"/>
  <c r="D3" i="53"/>
  <c r="A3" i="53"/>
  <c r="E7" i="53"/>
  <c r="D7" i="53"/>
  <c r="A1" i="53"/>
  <c r="B28" i="52"/>
  <c r="B27" i="52"/>
  <c r="D26" i="52"/>
  <c r="B26" i="52"/>
  <c r="P4" i="52"/>
  <c r="C4" i="52"/>
  <c r="C3" i="52"/>
  <c r="E6" i="52"/>
  <c r="C6" i="52"/>
  <c r="A1" i="52"/>
  <c r="F88" i="51"/>
  <c r="G71" i="51"/>
  <c r="S7" i="51"/>
  <c r="Q5" i="51"/>
  <c r="N5" i="51"/>
  <c r="D5" i="51"/>
  <c r="D4" i="51"/>
  <c r="D3" i="51"/>
  <c r="A3" i="51"/>
  <c r="G72" i="51"/>
  <c r="E7" i="51"/>
  <c r="D7" i="51"/>
  <c r="A1" i="51"/>
  <c r="B28" i="50"/>
  <c r="B27" i="50"/>
  <c r="D26" i="50"/>
  <c r="B26" i="50"/>
  <c r="P4" i="50"/>
  <c r="C4" i="50"/>
  <c r="C3" i="50"/>
  <c r="E6" i="50"/>
  <c r="C6" i="50"/>
  <c r="A1" i="50"/>
  <c r="F88" i="49"/>
  <c r="G84" i="49"/>
  <c r="G71" i="49"/>
  <c r="S7" i="49"/>
  <c r="N5" i="49"/>
  <c r="D5" i="49"/>
  <c r="D4" i="49"/>
  <c r="G72" i="49"/>
  <c r="I7" i="49"/>
  <c r="G7" i="49"/>
  <c r="E7" i="49"/>
  <c r="D7" i="49"/>
  <c r="Q5" i="49"/>
  <c r="D3" i="49"/>
  <c r="A3" i="49"/>
  <c r="A1" i="49"/>
  <c r="F88" i="48"/>
  <c r="G84" i="48"/>
  <c r="G71" i="48"/>
  <c r="S7" i="48"/>
  <c r="N5" i="48"/>
  <c r="D5" i="48"/>
  <c r="D4" i="48"/>
  <c r="G72" i="48"/>
  <c r="I7" i="48"/>
  <c r="G7" i="48"/>
  <c r="E7" i="48"/>
  <c r="D7" i="48"/>
  <c r="Q5" i="48"/>
  <c r="D3" i="48"/>
  <c r="A3" i="48"/>
  <c r="A1" i="48"/>
  <c r="F88" i="47"/>
  <c r="G84" i="47"/>
  <c r="G71" i="47"/>
  <c r="I7" i="47"/>
  <c r="G7" i="47"/>
  <c r="S7" i="47"/>
  <c r="Q5" i="47"/>
  <c r="N5" i="47"/>
  <c r="D5" i="47"/>
  <c r="D4" i="47"/>
  <c r="D3" i="47"/>
  <c r="A3" i="47"/>
  <c r="G72" i="47"/>
  <c r="E7" i="47"/>
  <c r="D7" i="47"/>
  <c r="A1" i="47"/>
  <c r="H28" i="46"/>
  <c r="H27" i="46"/>
  <c r="J26" i="46"/>
  <c r="E28" i="46"/>
  <c r="E27" i="46"/>
  <c r="F26" i="46"/>
  <c r="B28" i="46"/>
  <c r="B27" i="46"/>
  <c r="D26" i="46"/>
  <c r="H26" i="46"/>
  <c r="E26" i="46"/>
  <c r="B26" i="46"/>
  <c r="P4" i="46"/>
  <c r="C4" i="46"/>
  <c r="C3" i="46"/>
  <c r="E6" i="46"/>
  <c r="C6" i="46"/>
  <c r="A1" i="46"/>
  <c r="F88" i="45"/>
  <c r="G84" i="45"/>
  <c r="G71" i="45"/>
  <c r="S7" i="45"/>
  <c r="N5" i="45"/>
  <c r="D5" i="45"/>
  <c r="D4" i="45"/>
  <c r="G72" i="45"/>
  <c r="I7" i="45"/>
  <c r="G7" i="45"/>
  <c r="E7" i="45"/>
  <c r="D7" i="45"/>
  <c r="Q5" i="45"/>
  <c r="D3" i="45"/>
  <c r="A3" i="45"/>
  <c r="A1" i="45"/>
  <c r="F88" i="44"/>
  <c r="G84" i="44"/>
  <c r="G71" i="44"/>
  <c r="S7" i="44"/>
  <c r="N5" i="44"/>
  <c r="D5" i="44"/>
  <c r="D4" i="44"/>
  <c r="G72" i="44"/>
  <c r="I7" i="44"/>
  <c r="G7" i="44"/>
  <c r="E7" i="44"/>
  <c r="D7" i="44"/>
  <c r="Q5" i="44"/>
  <c r="D3" i="44"/>
  <c r="A3" i="44"/>
  <c r="A1" i="44"/>
  <c r="F88" i="43"/>
  <c r="G84" i="43"/>
  <c r="G71" i="43"/>
  <c r="I7" i="43"/>
  <c r="G7" i="43"/>
  <c r="S7" i="43"/>
  <c r="N5" i="43"/>
  <c r="D5" i="43"/>
  <c r="D4" i="43"/>
  <c r="Q5" i="43"/>
  <c r="D3" i="43"/>
  <c r="A3" i="43"/>
  <c r="G72" i="43"/>
  <c r="E7" i="43"/>
  <c r="D7" i="43"/>
  <c r="A1" i="43"/>
  <c r="H28" i="41"/>
  <c r="H27" i="41"/>
  <c r="J26" i="41"/>
  <c r="E28" i="41"/>
  <c r="E27" i="41"/>
  <c r="F26" i="41"/>
  <c r="B28" i="41"/>
  <c r="B27" i="41"/>
  <c r="D26" i="41"/>
  <c r="H26" i="41"/>
  <c r="E26" i="41"/>
  <c r="B26" i="41"/>
  <c r="P4" i="41"/>
  <c r="C4" i="41"/>
  <c r="C3" i="41"/>
  <c r="E6" i="41"/>
  <c r="C6" i="41"/>
  <c r="A1" i="41"/>
  <c r="F88" i="40"/>
  <c r="G84" i="40"/>
  <c r="G71" i="40"/>
  <c r="S7" i="40"/>
  <c r="N5" i="40"/>
  <c r="D5" i="40"/>
  <c r="D4" i="40"/>
  <c r="G72" i="40"/>
  <c r="I7" i="40"/>
  <c r="G7" i="40"/>
  <c r="E7" i="40"/>
  <c r="D7" i="40"/>
  <c r="Q5" i="40"/>
  <c r="D3" i="40"/>
  <c r="A3" i="40"/>
  <c r="A1" i="40"/>
  <c r="I7" i="39"/>
  <c r="G7" i="39"/>
  <c r="F88" i="39"/>
  <c r="G84" i="39"/>
  <c r="G71" i="39"/>
  <c r="S7" i="39"/>
  <c r="Q5" i="39"/>
  <c r="N5" i="39"/>
  <c r="D5" i="39"/>
  <c r="D4" i="39"/>
  <c r="D3" i="39"/>
  <c r="A3" i="39"/>
  <c r="G72" i="39"/>
  <c r="E7" i="39"/>
  <c r="D7" i="39"/>
  <c r="A1" i="39"/>
  <c r="E28" i="38"/>
  <c r="E27" i="38"/>
  <c r="F26" i="38"/>
  <c r="B28" i="38"/>
  <c r="B27" i="38"/>
  <c r="D26" i="38"/>
  <c r="E26" i="38"/>
  <c r="B26" i="38"/>
  <c r="P4" i="38"/>
  <c r="C4" i="38"/>
  <c r="C3" i="38"/>
  <c r="E6" i="38"/>
  <c r="C6" i="38"/>
  <c r="A1" i="38"/>
  <c r="F88" i="37"/>
  <c r="G84" i="37"/>
  <c r="G71" i="37"/>
  <c r="S7" i="37"/>
  <c r="N5" i="37"/>
  <c r="D5" i="37"/>
  <c r="D4" i="37"/>
  <c r="G72" i="37"/>
  <c r="I7" i="37"/>
  <c r="G7" i="37"/>
  <c r="E7" i="37"/>
  <c r="D7" i="37"/>
  <c r="Q5" i="37"/>
  <c r="D3" i="37"/>
  <c r="A3" i="37"/>
  <c r="A1" i="37"/>
  <c r="F88" i="36"/>
  <c r="G84" i="36"/>
  <c r="G71" i="36"/>
  <c r="S7" i="36"/>
  <c r="N5" i="36"/>
  <c r="D5" i="36"/>
  <c r="D4" i="36"/>
  <c r="G72" i="36"/>
  <c r="I7" i="36"/>
  <c r="G7" i="36"/>
  <c r="E7" i="36"/>
  <c r="D7" i="36"/>
  <c r="Q5" i="36"/>
  <c r="D3" i="36"/>
  <c r="A3" i="36"/>
  <c r="A1" i="36"/>
  <c r="F88" i="35"/>
  <c r="G84" i="35"/>
  <c r="G71" i="35"/>
  <c r="S7" i="35"/>
  <c r="N5" i="35"/>
  <c r="D5" i="35"/>
  <c r="D4" i="35"/>
  <c r="G72" i="35"/>
  <c r="I7" i="35"/>
  <c r="G7" i="35"/>
  <c r="E7" i="35"/>
  <c r="D7" i="35"/>
  <c r="Q5" i="35"/>
  <c r="D3" i="35"/>
  <c r="A3" i="35"/>
  <c r="A1" i="35"/>
  <c r="F88" i="34"/>
  <c r="G84" i="34"/>
  <c r="G71" i="34"/>
  <c r="I7" i="34"/>
  <c r="G7" i="34"/>
  <c r="S7" i="34"/>
  <c r="Q5" i="34"/>
  <c r="N5" i="34"/>
  <c r="D5" i="34"/>
  <c r="D4" i="34"/>
  <c r="D3" i="34"/>
  <c r="A3" i="34"/>
  <c r="G72" i="34"/>
  <c r="E7" i="34"/>
  <c r="D7" i="34"/>
  <c r="A1" i="34"/>
  <c r="K28" i="33"/>
  <c r="K27" i="33"/>
  <c r="M26" i="33"/>
  <c r="H28" i="33"/>
  <c r="H27" i="33"/>
  <c r="J26" i="33"/>
  <c r="E28" i="33"/>
  <c r="E27" i="33"/>
  <c r="F26" i="33"/>
  <c r="K26" i="33"/>
  <c r="H26" i="33"/>
  <c r="E26" i="33"/>
  <c r="B28" i="33"/>
  <c r="B27" i="33"/>
  <c r="D26" i="33"/>
  <c r="B26" i="33"/>
  <c r="P4" i="33"/>
  <c r="C4" i="33"/>
  <c r="C3" i="33"/>
  <c r="E6" i="33"/>
  <c r="C6" i="33"/>
  <c r="A1" i="33"/>
  <c r="F88" i="32"/>
  <c r="G84" i="32"/>
  <c r="G71" i="32"/>
  <c r="S7" i="32"/>
  <c r="N5" i="32"/>
  <c r="D5" i="32"/>
  <c r="D4" i="32"/>
  <c r="G72" i="32"/>
  <c r="I7" i="32"/>
  <c r="G7" i="32"/>
  <c r="E7" i="32"/>
  <c r="D7" i="32"/>
  <c r="Q5" i="32"/>
  <c r="D3" i="32"/>
  <c r="A3" i="32"/>
  <c r="A1" i="32"/>
  <c r="F88" i="31"/>
  <c r="G84" i="31"/>
  <c r="G71" i="31"/>
  <c r="I7" i="31"/>
  <c r="G7" i="31"/>
  <c r="S7" i="31"/>
  <c r="Q5" i="31"/>
  <c r="N5" i="31"/>
  <c r="D5" i="31"/>
  <c r="D4" i="31"/>
  <c r="D3" i="31"/>
  <c r="A3" i="31"/>
  <c r="G72" i="31"/>
  <c r="E7" i="31"/>
  <c r="D7" i="31"/>
  <c r="A1" i="31"/>
  <c r="E28" i="30"/>
  <c r="E27" i="30"/>
  <c r="F26" i="30"/>
  <c r="E26" i="30"/>
  <c r="B28" i="30"/>
  <c r="B27" i="30"/>
  <c r="D26" i="30"/>
  <c r="B26" i="30"/>
  <c r="P4" i="30"/>
  <c r="C4" i="30"/>
  <c r="C3" i="30"/>
  <c r="E6" i="30"/>
  <c r="C6" i="30"/>
  <c r="A1" i="30"/>
  <c r="F88" i="29"/>
  <c r="G84" i="29"/>
  <c r="G71" i="29"/>
  <c r="S7" i="29"/>
  <c r="N5" i="29"/>
  <c r="D5" i="29"/>
  <c r="D4" i="29"/>
  <c r="G72" i="29"/>
  <c r="I7" i="29"/>
  <c r="G7" i="29"/>
  <c r="E7" i="29"/>
  <c r="D7" i="29"/>
  <c r="Q5" i="29"/>
  <c r="D3" i="29"/>
  <c r="A3" i="29"/>
  <c r="A1" i="29"/>
  <c r="F88" i="28"/>
  <c r="G84" i="28"/>
  <c r="G71" i="28"/>
  <c r="S7" i="28"/>
  <c r="N5" i="28"/>
  <c r="D5" i="28"/>
  <c r="D4" i="28"/>
  <c r="G72" i="28"/>
  <c r="I7" i="28"/>
  <c r="G7" i="28"/>
  <c r="E7" i="28"/>
  <c r="D7" i="28"/>
  <c r="Q5" i="28"/>
  <c r="D3" i="28"/>
  <c r="A3" i="28"/>
  <c r="A1" i="28"/>
  <c r="F88" i="27"/>
  <c r="G84" i="27"/>
  <c r="G71" i="27"/>
  <c r="G7" i="27"/>
  <c r="I7" i="27"/>
  <c r="S7" i="27"/>
  <c r="Q5" i="27"/>
  <c r="N5" i="27"/>
  <c r="D5" i="27"/>
  <c r="D4" i="27"/>
  <c r="D3" i="27"/>
  <c r="A3" i="27"/>
  <c r="G72" i="27"/>
  <c r="E7" i="27"/>
  <c r="D7" i="27"/>
  <c r="A1" i="27"/>
  <c r="H28" i="26"/>
  <c r="H27" i="26"/>
  <c r="J26" i="26"/>
  <c r="H26" i="26"/>
  <c r="E28" i="26"/>
  <c r="E27" i="26"/>
  <c r="F26" i="26"/>
  <c r="E26" i="26"/>
  <c r="B28" i="26"/>
  <c r="B27" i="26"/>
  <c r="D26" i="26"/>
  <c r="B26" i="26"/>
  <c r="P4" i="26"/>
  <c r="C4" i="26"/>
  <c r="C3" i="26"/>
  <c r="E6" i="26"/>
  <c r="C6" i="26"/>
  <c r="A1" i="26"/>
  <c r="F88" i="25"/>
  <c r="G84" i="25"/>
  <c r="G71" i="25"/>
  <c r="S7" i="25"/>
  <c r="N5" i="25"/>
  <c r="D5" i="25"/>
  <c r="D4" i="25"/>
  <c r="G72" i="25"/>
  <c r="I7" i="25"/>
  <c r="G7" i="25"/>
  <c r="E7" i="25"/>
  <c r="D7" i="25"/>
  <c r="Q5" i="25"/>
  <c r="D3" i="25"/>
  <c r="A3" i="25"/>
  <c r="A1" i="25"/>
  <c r="F88" i="24"/>
  <c r="G84" i="24"/>
  <c r="G71" i="24"/>
  <c r="S7" i="24"/>
  <c r="N5" i="24"/>
  <c r="D5" i="24"/>
  <c r="D4" i="24"/>
  <c r="G72" i="24"/>
  <c r="I7" i="24"/>
  <c r="G7" i="24"/>
  <c r="E7" i="24"/>
  <c r="D7" i="24"/>
  <c r="Q5" i="24"/>
  <c r="D3" i="24"/>
  <c r="A3" i="24"/>
  <c r="A1" i="24"/>
  <c r="F88" i="23"/>
  <c r="G84" i="23"/>
  <c r="G71" i="23"/>
  <c r="Q5" i="23"/>
  <c r="G7" i="23"/>
  <c r="I7" i="23"/>
  <c r="S7" i="23"/>
  <c r="N5" i="23"/>
  <c r="D5" i="23"/>
  <c r="D4" i="23"/>
  <c r="D3" i="23"/>
  <c r="A3" i="23"/>
  <c r="G72" i="23"/>
  <c r="E7" i="23"/>
  <c r="D7" i="23"/>
  <c r="A1" i="23"/>
  <c r="H28" i="22"/>
  <c r="H27" i="22"/>
  <c r="J26" i="22"/>
  <c r="H26" i="22"/>
  <c r="E28" i="22"/>
  <c r="E27" i="22"/>
  <c r="F26" i="22"/>
  <c r="E26" i="22"/>
  <c r="B28" i="22"/>
  <c r="B27" i="22"/>
  <c r="D26" i="22"/>
  <c r="B26" i="22"/>
  <c r="P4" i="22"/>
  <c r="C3" i="22"/>
  <c r="C4" i="22"/>
  <c r="E6" i="22"/>
  <c r="C6" i="22"/>
  <c r="A1" i="22"/>
  <c r="F88" i="21"/>
  <c r="G84" i="21"/>
  <c r="G71" i="21"/>
  <c r="S7" i="21"/>
  <c r="N5" i="21"/>
  <c r="D5" i="21"/>
  <c r="D4" i="21"/>
  <c r="G72" i="21"/>
  <c r="I7" i="21"/>
  <c r="G7" i="21"/>
  <c r="E7" i="21"/>
  <c r="D7" i="21"/>
  <c r="Q5" i="21"/>
  <c r="D3" i="21"/>
  <c r="A3" i="21"/>
  <c r="A1" i="21"/>
  <c r="S7" i="20"/>
  <c r="F88" i="20"/>
  <c r="G84" i="20"/>
  <c r="G71" i="20"/>
  <c r="G85" i="55" l="1"/>
  <c r="G85" i="36"/>
  <c r="G85" i="35"/>
  <c r="G85" i="23"/>
  <c r="G85" i="43"/>
  <c r="G85" i="21"/>
  <c r="G85" i="27"/>
  <c r="G85" i="37"/>
  <c r="G85" i="56"/>
  <c r="G85" i="31"/>
  <c r="G85" i="39"/>
  <c r="G85" i="44"/>
  <c r="G85" i="45"/>
  <c r="G85" i="49"/>
  <c r="G85" i="40"/>
  <c r="G85" i="32"/>
  <c r="G85" i="28"/>
  <c r="G85" i="24"/>
  <c r="G85" i="25"/>
  <c r="G85" i="57"/>
  <c r="G85" i="48"/>
  <c r="G85" i="47"/>
  <c r="G85" i="34"/>
  <c r="G85" i="29"/>
  <c r="Q5" i="20"/>
  <c r="N5" i="20"/>
  <c r="D5" i="20"/>
  <c r="D4" i="20"/>
  <c r="D3" i="20"/>
  <c r="A3" i="20"/>
  <c r="G7" i="20"/>
  <c r="I7" i="20"/>
  <c r="G72" i="20"/>
  <c r="G85" i="20"/>
  <c r="E7" i="20"/>
  <c r="D7" i="20"/>
  <c r="A1" i="20"/>
  <c r="F26" i="19"/>
  <c r="E28" i="19"/>
  <c r="E27" i="19"/>
  <c r="E26" i="19"/>
  <c r="D26" i="19"/>
  <c r="B28" i="19"/>
  <c r="B27" i="19"/>
  <c r="B26" i="19"/>
  <c r="I7" i="18" l="1"/>
  <c r="G7" i="18"/>
  <c r="I7" i="17"/>
  <c r="G7" i="17"/>
  <c r="I7" i="16"/>
  <c r="G7" i="16"/>
  <c r="I7" i="15"/>
  <c r="G7" i="15"/>
  <c r="I7" i="13"/>
  <c r="G7" i="13"/>
  <c r="I7" i="12"/>
  <c r="G7" i="12"/>
  <c r="I7" i="11"/>
  <c r="G7" i="11"/>
  <c r="I7" i="10"/>
  <c r="G7" i="10"/>
  <c r="I7" i="9"/>
  <c r="I7" i="8"/>
  <c r="I7" i="7"/>
  <c r="I7" i="6"/>
  <c r="G7" i="9"/>
  <c r="G7" i="8"/>
  <c r="G7" i="7"/>
  <c r="G7" i="6"/>
  <c r="G7" i="3"/>
  <c r="I7" i="3"/>
  <c r="D7" i="3"/>
  <c r="P4" i="19"/>
  <c r="C4" i="19"/>
  <c r="C3" i="19"/>
  <c r="E6" i="19" l="1"/>
  <c r="C6" i="19"/>
  <c r="A1" i="19"/>
  <c r="G84" i="18"/>
  <c r="G72" i="18"/>
  <c r="E7" i="18"/>
  <c r="D7" i="18"/>
  <c r="Q5" i="18"/>
  <c r="D3" i="18"/>
  <c r="A3" i="18"/>
  <c r="A1" i="18"/>
  <c r="F88" i="17"/>
  <c r="G84" i="17"/>
  <c r="G71" i="17"/>
  <c r="S7" i="17"/>
  <c r="N5" i="17"/>
  <c r="D5" i="17"/>
  <c r="D4" i="17"/>
  <c r="G72" i="17"/>
  <c r="E7" i="17"/>
  <c r="D7" i="17"/>
  <c r="Q5" i="17"/>
  <c r="D3" i="17"/>
  <c r="A3" i="17"/>
  <c r="A1" i="17"/>
  <c r="F88" i="16"/>
  <c r="G84" i="16"/>
  <c r="G71" i="16"/>
  <c r="S7" i="16"/>
  <c r="N5" i="16"/>
  <c r="D5" i="16"/>
  <c r="D4" i="16"/>
  <c r="G72" i="16"/>
  <c r="E7" i="16"/>
  <c r="D7" i="16"/>
  <c r="Q5" i="16"/>
  <c r="D3" i="16"/>
  <c r="A3" i="16"/>
  <c r="A1" i="16"/>
  <c r="A3" i="15"/>
  <c r="F88" i="15"/>
  <c r="G84" i="15"/>
  <c r="G71" i="15"/>
  <c r="S7" i="15"/>
  <c r="Q5" i="15"/>
  <c r="N5" i="15"/>
  <c r="D5" i="15"/>
  <c r="D4" i="15"/>
  <c r="D3" i="15"/>
  <c r="G72" i="15"/>
  <c r="E7" i="15"/>
  <c r="D7" i="15"/>
  <c r="A1" i="15"/>
  <c r="B28" i="14"/>
  <c r="B27" i="14"/>
  <c r="E28" i="14"/>
  <c r="E27" i="14"/>
  <c r="H28" i="14"/>
  <c r="H27" i="14"/>
  <c r="K28" i="14"/>
  <c r="K27" i="14"/>
  <c r="M26" i="14"/>
  <c r="J26" i="14"/>
  <c r="F26" i="14"/>
  <c r="D26" i="14"/>
  <c r="K26" i="14"/>
  <c r="H26" i="14"/>
  <c r="E26" i="14"/>
  <c r="B26" i="14"/>
  <c r="P4" i="14"/>
  <c r="C4" i="14"/>
  <c r="C3" i="14"/>
  <c r="E6" i="14"/>
  <c r="C6" i="14"/>
  <c r="A1" i="14"/>
  <c r="F88" i="13"/>
  <c r="G84" i="13"/>
  <c r="G71" i="13"/>
  <c r="S7" i="13"/>
  <c r="N5" i="13"/>
  <c r="D5" i="13"/>
  <c r="D4" i="13"/>
  <c r="G72" i="13"/>
  <c r="E7" i="13"/>
  <c r="D7" i="13"/>
  <c r="Q5" i="13"/>
  <c r="D3" i="13"/>
  <c r="A3" i="13"/>
  <c r="A1" i="13"/>
  <c r="F88" i="12"/>
  <c r="G84" i="12"/>
  <c r="G71" i="12"/>
  <c r="S7" i="12"/>
  <c r="N5" i="12"/>
  <c r="D5" i="12"/>
  <c r="D4" i="12"/>
  <c r="G72" i="12"/>
  <c r="E7" i="12"/>
  <c r="D7" i="12"/>
  <c r="Q5" i="12"/>
  <c r="D3" i="12"/>
  <c r="A3" i="12"/>
  <c r="A1" i="12"/>
  <c r="F88" i="11"/>
  <c r="G84" i="11"/>
  <c r="G71" i="11"/>
  <c r="S7" i="11"/>
  <c r="N5" i="11"/>
  <c r="D5" i="11"/>
  <c r="D4" i="11"/>
  <c r="G72" i="11"/>
  <c r="E7" i="11"/>
  <c r="D7" i="11"/>
  <c r="Q5" i="11"/>
  <c r="D3" i="11"/>
  <c r="A3" i="11"/>
  <c r="A1" i="11"/>
  <c r="F88" i="10"/>
  <c r="G84" i="10"/>
  <c r="G71" i="10"/>
  <c r="S7" i="10"/>
  <c r="Q5" i="10"/>
  <c r="N5" i="10"/>
  <c r="D5" i="10"/>
  <c r="D4" i="10"/>
  <c r="D3" i="10"/>
  <c r="A3" i="10"/>
  <c r="G72" i="10"/>
  <c r="E7" i="10"/>
  <c r="D7" i="10"/>
  <c r="A1" i="10"/>
  <c r="K28" i="5"/>
  <c r="K27" i="5"/>
  <c r="H28" i="5"/>
  <c r="H27" i="5"/>
  <c r="E28" i="5"/>
  <c r="E27" i="5"/>
  <c r="B28" i="5"/>
  <c r="B27" i="5"/>
  <c r="M26" i="5"/>
  <c r="J26" i="5"/>
  <c r="F26" i="5"/>
  <c r="D26" i="5"/>
  <c r="K26" i="5"/>
  <c r="H26" i="5"/>
  <c r="E26" i="5"/>
  <c r="B26" i="5"/>
  <c r="P4" i="5"/>
  <c r="C4" i="5"/>
  <c r="C3" i="5"/>
  <c r="F88" i="9"/>
  <c r="G84" i="9"/>
  <c r="G71" i="9"/>
  <c r="S7" i="9"/>
  <c r="N5" i="9"/>
  <c r="D5" i="9"/>
  <c r="D4" i="9"/>
  <c r="G72" i="9"/>
  <c r="E7" i="9"/>
  <c r="D7" i="9"/>
  <c r="Q5" i="9"/>
  <c r="D3" i="9"/>
  <c r="A3" i="9"/>
  <c r="A1" i="9"/>
  <c r="F88" i="8"/>
  <c r="G84" i="8"/>
  <c r="G71" i="8"/>
  <c r="S7" i="7"/>
  <c r="S7" i="8"/>
  <c r="N5" i="8"/>
  <c r="D5" i="8"/>
  <c r="D4" i="8"/>
  <c r="G72" i="8"/>
  <c r="E7" i="8"/>
  <c r="D7" i="8"/>
  <c r="Q5" i="8"/>
  <c r="D3" i="8"/>
  <c r="A3" i="8"/>
  <c r="A1" i="8"/>
  <c r="F88" i="7"/>
  <c r="G84" i="7"/>
  <c r="G71" i="7"/>
  <c r="N5" i="7"/>
  <c r="D5" i="7"/>
  <c r="D4" i="7"/>
  <c r="G72" i="7"/>
  <c r="E7" i="7"/>
  <c r="D7" i="7"/>
  <c r="Q5" i="7"/>
  <c r="D3" i="7"/>
  <c r="A3" i="7"/>
  <c r="A1" i="7"/>
  <c r="F88" i="6"/>
  <c r="G84" i="6"/>
  <c r="G71" i="6"/>
  <c r="S7" i="6"/>
  <c r="Q5" i="6"/>
  <c r="N5" i="6"/>
  <c r="D5" i="6"/>
  <c r="D4" i="6"/>
  <c r="G72" i="6"/>
  <c r="E7" i="6"/>
  <c r="D7" i="6"/>
  <c r="D3" i="6"/>
  <c r="A3" i="6"/>
  <c r="A1" i="6"/>
  <c r="E6" i="5"/>
  <c r="C6" i="5"/>
  <c r="A1" i="5"/>
  <c r="G85" i="10" l="1"/>
  <c r="G85" i="16"/>
  <c r="G85" i="7"/>
  <c r="G85" i="6"/>
  <c r="G85" i="9"/>
  <c r="G85" i="13"/>
  <c r="G85" i="18"/>
  <c r="G85" i="15"/>
  <c r="G85" i="12"/>
  <c r="G85" i="17"/>
  <c r="G85" i="11"/>
  <c r="G85" i="8"/>
  <c r="E7" i="3"/>
  <c r="O28" i="2" l="1"/>
  <c r="K28" i="2"/>
  <c r="H28" i="2"/>
  <c r="O27" i="2"/>
  <c r="Q26" i="2"/>
  <c r="K27" i="2"/>
  <c r="M26" i="2"/>
  <c r="H27" i="2"/>
  <c r="J26" i="2"/>
  <c r="O26" i="2"/>
  <c r="K26" i="2"/>
  <c r="H26" i="2"/>
  <c r="E28" i="2"/>
  <c r="E27" i="2"/>
  <c r="F26" i="2"/>
  <c r="E26" i="2"/>
  <c r="B28" i="2"/>
  <c r="D26" i="2"/>
  <c r="B26" i="2"/>
  <c r="B27" i="2"/>
  <c r="S7" i="3" l="1"/>
  <c r="D3" i="3"/>
  <c r="A3" i="3"/>
  <c r="A1" i="2"/>
  <c r="F88" i="3"/>
  <c r="G72" i="3"/>
  <c r="G71" i="3"/>
  <c r="Q5" i="3"/>
  <c r="A1" i="3"/>
  <c r="N5" i="3"/>
  <c r="D5" i="3"/>
  <c r="D4" i="3"/>
  <c r="C6" i="2"/>
  <c r="E6" i="2"/>
  <c r="P4" i="2"/>
  <c r="C4" i="2"/>
  <c r="C3" i="2"/>
  <c r="I76" i="1"/>
  <c r="H76" i="1" s="1"/>
  <c r="G75" i="1"/>
  <c r="R6" i="61" s="1"/>
  <c r="D75" i="1"/>
  <c r="M4" i="61" s="1"/>
  <c r="I74" i="1"/>
  <c r="H74" i="1" s="1"/>
  <c r="G84" i="60" s="1"/>
  <c r="G85" i="60" s="1"/>
  <c r="I73" i="1"/>
  <c r="H73" i="1" s="1"/>
  <c r="G84" i="59" s="1"/>
  <c r="G85" i="59" s="1"/>
  <c r="G72" i="1"/>
  <c r="R6" i="58" s="1"/>
  <c r="D72" i="1"/>
  <c r="M4" i="58" s="1"/>
  <c r="G68" i="1"/>
  <c r="R6" i="54" s="1"/>
  <c r="D68" i="1"/>
  <c r="M4" i="54" s="1"/>
  <c r="I67" i="1"/>
  <c r="H67" i="1" s="1"/>
  <c r="G84" i="53" s="1"/>
  <c r="G85" i="53" s="1"/>
  <c r="G66" i="1"/>
  <c r="R6" i="52" s="1"/>
  <c r="D66" i="1"/>
  <c r="M4" i="52" s="1"/>
  <c r="I64" i="1"/>
  <c r="H64" i="1" s="1"/>
  <c r="G63" i="1"/>
  <c r="R6" i="50" s="1"/>
  <c r="D63" i="1"/>
  <c r="M4" i="50" s="1"/>
  <c r="G59" i="1"/>
  <c r="D59" i="1"/>
  <c r="M4" i="46" s="1"/>
  <c r="G55" i="1"/>
  <c r="R6" i="41" s="1"/>
  <c r="D55" i="1"/>
  <c r="M4" i="41" s="1"/>
  <c r="G51" i="1"/>
  <c r="R6" i="38" s="1"/>
  <c r="D51" i="1"/>
  <c r="M4" i="38" s="1"/>
  <c r="G46" i="1"/>
  <c r="R6" i="33" s="1"/>
  <c r="D46" i="1"/>
  <c r="M4" i="33" s="1"/>
  <c r="G42" i="1"/>
  <c r="R6" i="30" s="1"/>
  <c r="D42" i="1"/>
  <c r="M4" i="30" s="1"/>
  <c r="G38" i="1"/>
  <c r="R6" i="26" s="1"/>
  <c r="D38" i="1"/>
  <c r="M4" i="26" s="1"/>
  <c r="G34" i="1"/>
  <c r="R6" i="22" s="1"/>
  <c r="D34" i="1"/>
  <c r="M4" i="22" s="1"/>
  <c r="G30" i="1"/>
  <c r="R6" i="19" s="1"/>
  <c r="D30" i="1"/>
  <c r="M4" i="19" s="1"/>
  <c r="G25" i="1"/>
  <c r="R6" i="14" s="1"/>
  <c r="D25" i="1"/>
  <c r="M4" i="14" s="1"/>
  <c r="G21" i="1"/>
  <c r="G16" i="1"/>
  <c r="R6" i="5" s="1"/>
  <c r="D16" i="1"/>
  <c r="M4" i="5" s="1"/>
  <c r="G84" i="3"/>
  <c r="G10" i="1"/>
  <c r="R6" i="2" s="1"/>
  <c r="D10" i="1"/>
  <c r="M4" i="2" s="1"/>
  <c r="G85" i="3" l="1"/>
  <c r="R6" i="46"/>
  <c r="G65" i="1"/>
  <c r="H66" i="1"/>
  <c r="H63" i="1"/>
  <c r="G84" i="51"/>
  <c r="G85" i="51" s="1"/>
  <c r="H75" i="1"/>
  <c r="G84" i="62"/>
  <c r="G85" i="62" s="1"/>
  <c r="H72" i="1"/>
  <c r="G77" i="1"/>
  <c r="I30" i="1"/>
  <c r="D77" i="1"/>
  <c r="G24" i="1"/>
  <c r="H38" i="1"/>
  <c r="I16" i="1"/>
  <c r="G45" i="1"/>
  <c r="I63" i="1"/>
  <c r="D45" i="1"/>
  <c r="D24" i="1"/>
  <c r="D33" i="1"/>
  <c r="I38" i="1"/>
  <c r="H42" i="1"/>
  <c r="D54" i="1"/>
  <c r="I55" i="1"/>
  <c r="D65" i="1"/>
  <c r="I66" i="1"/>
  <c r="I25" i="1"/>
  <c r="G33" i="1"/>
  <c r="I46" i="1"/>
  <c r="G54" i="1"/>
  <c r="H68" i="1"/>
  <c r="H16" i="1"/>
  <c r="H59" i="1"/>
  <c r="H34" i="1"/>
  <c r="H55" i="1"/>
  <c r="H10" i="1"/>
  <c r="H25" i="1"/>
  <c r="H30" i="1"/>
  <c r="H46" i="1"/>
  <c r="I34" i="1"/>
  <c r="I42" i="1"/>
  <c r="I59" i="1"/>
  <c r="I68" i="1"/>
  <c r="I72" i="1"/>
  <c r="I75" i="1"/>
  <c r="I10" i="1"/>
  <c r="H77" i="1" l="1"/>
  <c r="H54" i="1"/>
  <c r="I33" i="1"/>
  <c r="I45" i="1"/>
  <c r="I54" i="1"/>
  <c r="I65" i="1"/>
  <c r="H45" i="1"/>
  <c r="G78" i="1"/>
  <c r="I24" i="1"/>
  <c r="H65" i="1"/>
  <c r="D78" i="1"/>
  <c r="I77" i="1"/>
  <c r="H24" i="1"/>
  <c r="H33" i="1"/>
  <c r="I78" i="1" l="1"/>
  <c r="H78" i="1"/>
</calcChain>
</file>

<file path=xl/sharedStrings.xml><?xml version="1.0" encoding="utf-8"?>
<sst xmlns="http://schemas.openxmlformats.org/spreadsheetml/2006/main" count="5057" uniqueCount="905">
  <si>
    <t xml:space="preserve">PROGRAM MODUŁOWY </t>
  </si>
  <si>
    <t xml:space="preserve">kierunek </t>
  </si>
  <si>
    <t xml:space="preserve">specjalność </t>
  </si>
  <si>
    <t xml:space="preserve">semestr </t>
  </si>
  <si>
    <t>moduł</t>
  </si>
  <si>
    <t>Nazwa modułu/kursu</t>
  </si>
  <si>
    <t xml:space="preserve">ECTS </t>
  </si>
  <si>
    <t>forma zaliczenia</t>
  </si>
  <si>
    <t>Lider</t>
  </si>
  <si>
    <t>liczba godzin kontakto-wych</t>
  </si>
  <si>
    <t>Semestr I</t>
  </si>
  <si>
    <t>Biznes w działaniu</t>
  </si>
  <si>
    <t>prof. A. Zelek</t>
  </si>
  <si>
    <t>Kurs 1.1.</t>
  </si>
  <si>
    <t>Projekt Przedsiębiorstwo - warsztat</t>
  </si>
  <si>
    <t>zaliczenie</t>
  </si>
  <si>
    <t>Kurs 1.2.</t>
  </si>
  <si>
    <t>Gra symulacyjna</t>
  </si>
  <si>
    <t>Kurs 1.3.</t>
  </si>
  <si>
    <t>Prawa autorskie i ochrona własności intelektualnej</t>
  </si>
  <si>
    <t>Prawo w biznesie</t>
  </si>
  <si>
    <t>egzamin</t>
  </si>
  <si>
    <t>Organizacja i zarządzanie</t>
  </si>
  <si>
    <t>dr R. Nowak-Lewandowska</t>
  </si>
  <si>
    <t>Kurs 2.1.</t>
  </si>
  <si>
    <t>Zarządzanie i zachowania organizacji</t>
  </si>
  <si>
    <t>Kurs 2.2.</t>
  </si>
  <si>
    <t>Zarządzanie zasobami ludzkimi</t>
  </si>
  <si>
    <t>Kurs 2.3.</t>
  </si>
  <si>
    <t>Kurs 2.4.</t>
  </si>
  <si>
    <t>Zarządzanie jakością</t>
  </si>
  <si>
    <t>Szkolenie biblioteczne</t>
  </si>
  <si>
    <t>Szkolenie BHP</t>
  </si>
  <si>
    <t>Semestr II</t>
  </si>
  <si>
    <t xml:space="preserve">Kluczowe kompetencje dla biznesu </t>
  </si>
  <si>
    <t>dr M. Stankiewicz</t>
  </si>
  <si>
    <t>Kurs 3.1.</t>
  </si>
  <si>
    <t xml:space="preserve">Technologie informatyczne i komunikacyjne </t>
  </si>
  <si>
    <t xml:space="preserve">Arkusze kalkulacyjne i bazy danych w praktyce </t>
  </si>
  <si>
    <t>Kurs 3.3.</t>
  </si>
  <si>
    <t xml:space="preserve">Język obcy profesjonalny </t>
  </si>
  <si>
    <t xml:space="preserve">Socjologia </t>
  </si>
  <si>
    <t>Metody ilościowe w biznesie</t>
  </si>
  <si>
    <t>dr M. Bzunek</t>
  </si>
  <si>
    <t>Kurs 4.1.</t>
  </si>
  <si>
    <t>Matematyka w biznesie</t>
  </si>
  <si>
    <t>Kurs 4.2.</t>
  </si>
  <si>
    <t>Statystyka</t>
  </si>
  <si>
    <t>Semestr III</t>
  </si>
  <si>
    <t>Rozwój osobisty i kompetencje interpersonalne</t>
  </si>
  <si>
    <t>mgr S. Świergiel</t>
  </si>
  <si>
    <t>Autoprezentacja - warsztat</t>
  </si>
  <si>
    <t>Praca w zespole - warsztat</t>
  </si>
  <si>
    <t>Etyka w biznesie - warsztat</t>
  </si>
  <si>
    <t>Ekonomia Stosowana</t>
  </si>
  <si>
    <t>Makroekonomia</t>
  </si>
  <si>
    <t>Mikroekonomia</t>
  </si>
  <si>
    <t>Zarządzanie marketingowe</t>
  </si>
  <si>
    <t>dr J. Osuch</t>
  </si>
  <si>
    <t>Marketing</t>
  </si>
  <si>
    <t>Badania rynkowe i marketingowe - warsztat</t>
  </si>
  <si>
    <t>Semestr IV</t>
  </si>
  <si>
    <t>Finanse i rachunkowość</t>
  </si>
  <si>
    <t>dr D. Majewska-Bielecka</t>
  </si>
  <si>
    <t>Kurs 8.1.</t>
  </si>
  <si>
    <t>Rachunkowość</t>
  </si>
  <si>
    <t>Kurs 8.2.</t>
  </si>
  <si>
    <t>Finanse przedsiębiorstw</t>
  </si>
  <si>
    <t>Kurs 8.3.</t>
  </si>
  <si>
    <t xml:space="preserve">Analiza finansowa - warsztaty </t>
  </si>
  <si>
    <t>Kurs 8.4.</t>
  </si>
  <si>
    <t>Strategie podatkowe</t>
  </si>
  <si>
    <t>Semestr V</t>
  </si>
  <si>
    <t>Moduł dyplomowy (1)</t>
  </si>
  <si>
    <t>Metody badań ekonomicznych - warsztat</t>
  </si>
  <si>
    <t>Praca z promotorem</t>
  </si>
  <si>
    <t>Kurs 11.1.</t>
  </si>
  <si>
    <t>Kurs 11.2.</t>
  </si>
  <si>
    <t>Kurs 11.3.</t>
  </si>
  <si>
    <t>Moduł aktywności praktycznej (1)</t>
  </si>
  <si>
    <t>Kurs 12.1.</t>
  </si>
  <si>
    <t>Aktywności dodatkowe z katalogu aktywności</t>
  </si>
  <si>
    <t>Semestr VI</t>
  </si>
  <si>
    <t>Moduł dyplomowy (2)</t>
  </si>
  <si>
    <t>Kurs 13.1.</t>
  </si>
  <si>
    <t>Kurs 14.1.</t>
  </si>
  <si>
    <t>Profesional workshop (kurs w języku obcym)</t>
  </si>
  <si>
    <t>Moduł swobodnego wyboru</t>
  </si>
  <si>
    <t>dziekan</t>
  </si>
  <si>
    <t>Kurs 15.1.</t>
  </si>
  <si>
    <t>Kurs 15.2.</t>
  </si>
  <si>
    <t>Praktyka zawodowa</t>
  </si>
  <si>
    <t xml:space="preserve">numer modułu </t>
  </si>
  <si>
    <t>nazwa modułu</t>
  </si>
  <si>
    <t>punkty ECTS</t>
  </si>
  <si>
    <t>lider modułu</t>
  </si>
  <si>
    <t>kierunek</t>
  </si>
  <si>
    <t>rok</t>
  </si>
  <si>
    <t>I</t>
  </si>
  <si>
    <t>semestr</t>
  </si>
  <si>
    <t>obligatoryjny</t>
  </si>
  <si>
    <t>jęz. wykładowy</t>
  </si>
  <si>
    <t>polski</t>
  </si>
  <si>
    <t>liczba godzin kontaktowych łącznie</t>
  </si>
  <si>
    <t xml:space="preserve">ISTOTA I CELE MODUŁU </t>
  </si>
  <si>
    <t>Krótki opis i katalog celów (maks. 1100 znaków)</t>
  </si>
  <si>
    <t xml:space="preserve">WYMAGANIA WSTĘPNE </t>
  </si>
  <si>
    <t>EFEKTY UCZENIA SIĘ</t>
  </si>
  <si>
    <t>Zwarty opis efektów uczenia się w ramach modułu (3-4 kluczowe efekty)</t>
  </si>
  <si>
    <t>STRUKTURA MODUŁU</t>
  </si>
  <si>
    <t>numer kursu</t>
  </si>
  <si>
    <t>nazwa kursu</t>
  </si>
  <si>
    <t xml:space="preserve">punkty ECTS </t>
  </si>
  <si>
    <t>obszar efektów</t>
  </si>
  <si>
    <t>opis SPECYFICZNYCH efektów uczenia się</t>
  </si>
  <si>
    <t>odniesienie do KIERUNKOWYCH efektów uczenia się</t>
  </si>
  <si>
    <t>WIEDZA</t>
  </si>
  <si>
    <t>UMIEJĘTNOŚCI</t>
  </si>
  <si>
    <t>KOMPETENCJE SPOŁECZNE</t>
  </si>
  <si>
    <t xml:space="preserve">NAKŁAD PRACY STUDENTA </t>
  </si>
  <si>
    <t>METODY DYDAKTYCZNE</t>
  </si>
  <si>
    <t>liczba godzin kontaktowych</t>
  </si>
  <si>
    <t>proszę wybrać z listy adekwatne metody, techniki, narzędzia stosowane na zajęciach</t>
  </si>
  <si>
    <t>w tym:</t>
  </si>
  <si>
    <t>wykład</t>
  </si>
  <si>
    <t>ćwiczenia</t>
  </si>
  <si>
    <t>e-learning</t>
  </si>
  <si>
    <t>laboratorium</t>
  </si>
  <si>
    <t>seminarium</t>
  </si>
  <si>
    <t>warsztat praktyczny</t>
  </si>
  <si>
    <t>wizyta studyjna</t>
  </si>
  <si>
    <t>inne…..</t>
  </si>
  <si>
    <t>proszę wybrać z listy oczekiwanych aktywności studenta w ramach pracy własnej</t>
  </si>
  <si>
    <t>konsultacje</t>
  </si>
  <si>
    <t>zaliczenia, egzaminy</t>
  </si>
  <si>
    <t>lektoraty</t>
  </si>
  <si>
    <t>praca własna studenta</t>
  </si>
  <si>
    <t>FORMY I KRYTERIA ZALICZENIA</t>
  </si>
  <si>
    <t>ocena końcowa</t>
  </si>
  <si>
    <t>skala ocen</t>
  </si>
  <si>
    <t>Procent wymaganej wiedzy dla uzyskania oceny:</t>
  </si>
  <si>
    <t>proszę wybrać z listy adekwatne formy zaliczeń</t>
  </si>
  <si>
    <t>procent wpływu na ocenę końcową</t>
  </si>
  <si>
    <t>dobry 71% - 80%</t>
  </si>
  <si>
    <t>dostateczny 51% - 60%</t>
  </si>
  <si>
    <t xml:space="preserve">TREŚCI PROGRAMOWE </t>
  </si>
  <si>
    <t>proszę opisać zakres merytoryczny kursu</t>
  </si>
  <si>
    <t xml:space="preserve">literatura podstawowa </t>
  </si>
  <si>
    <t xml:space="preserve">literatura uzupełniająca  </t>
  </si>
  <si>
    <t>egzamin pisemny</t>
  </si>
  <si>
    <t>przygotowanie do egzaminu/zaliczenia</t>
  </si>
  <si>
    <t>prezentacja multimedialna</t>
  </si>
  <si>
    <t>zaliczenie pisemne</t>
  </si>
  <si>
    <t>specjalnościowy</t>
  </si>
  <si>
    <t>przygotowanie projektu zaliczeniowego</t>
  </si>
  <si>
    <t>ćwiczenia z wykorzystaniem metod aktywizujących</t>
  </si>
  <si>
    <t>wybieralny</t>
  </si>
  <si>
    <t>przegląd literatury</t>
  </si>
  <si>
    <t>dyskusja grupowa</t>
  </si>
  <si>
    <t>ćwiczenia, zadania</t>
  </si>
  <si>
    <t>aktywność własna na platformie</t>
  </si>
  <si>
    <t>case study</t>
  </si>
  <si>
    <t xml:space="preserve">test wiedzy </t>
  </si>
  <si>
    <t>testy próbne</t>
  </si>
  <si>
    <t>projekty indywidualne</t>
  </si>
  <si>
    <t>projekty zespołowe</t>
  </si>
  <si>
    <t>badania własne studenta</t>
  </si>
  <si>
    <t>film video</t>
  </si>
  <si>
    <t>e-wykłady</t>
  </si>
  <si>
    <t>aktywność na platformie e-learningowej</t>
  </si>
  <si>
    <t>udział w dyskusji</t>
  </si>
  <si>
    <t>samodzielna praca nad tekstem</t>
  </si>
  <si>
    <t>gry symulacyjne, menedżerskie, strategiczne</t>
  </si>
  <si>
    <t xml:space="preserve"> case study indywidualnie</t>
  </si>
  <si>
    <t>praca grupowa - wspólne rozwiązywanie zadań</t>
  </si>
  <si>
    <t>odgrywanie ról</t>
  </si>
  <si>
    <t xml:space="preserve"> case study zespołowo</t>
  </si>
  <si>
    <t>rozwiązywanie zadań</t>
  </si>
  <si>
    <t>analizy zespołowe</t>
  </si>
  <si>
    <t>inne aktywności</t>
  </si>
  <si>
    <t>spotkanie z praktykiem biznesu</t>
  </si>
  <si>
    <t>warsztaty praktyczne</t>
  </si>
  <si>
    <t xml:space="preserve">wizyty studyjne </t>
  </si>
  <si>
    <t>współtworzenie wikisłowników</t>
  </si>
  <si>
    <t>badania / ćwiczenia terenowe</t>
  </si>
  <si>
    <t>inne metody aktywizujące</t>
  </si>
  <si>
    <t>Kurs 1.5.</t>
  </si>
  <si>
    <t>Kurs 1.4.</t>
  </si>
  <si>
    <t>Kurs 3.2.</t>
  </si>
  <si>
    <t xml:space="preserve">rok akad. </t>
  </si>
  <si>
    <t xml:space="preserve">studia </t>
  </si>
  <si>
    <t>I stopnia</t>
  </si>
  <si>
    <t>profil</t>
  </si>
  <si>
    <t>praktyczny</t>
  </si>
  <si>
    <t>ŁĄCZNIE W PROGRAMIE STUDIÓW</t>
  </si>
  <si>
    <r>
      <t xml:space="preserve">kurs do wyboru </t>
    </r>
    <r>
      <rPr>
        <sz val="10"/>
        <color theme="1"/>
        <rFont val="Calibri"/>
        <family val="2"/>
        <charset val="238"/>
        <scheme val="minor"/>
      </rPr>
      <t>(spośród katalogu kursów dostępnych w danym semestrze)</t>
    </r>
  </si>
  <si>
    <t>Łącznie w semestrze</t>
  </si>
  <si>
    <t>projekt indywidualny</t>
  </si>
  <si>
    <t>praca pisemna (esej, referat, itp.)</t>
  </si>
  <si>
    <t>Jakie / które moduły/kursy powinien zaliczyć student przed rozpoczęciem modułu</t>
  </si>
  <si>
    <t>Zakres merytoryczny kursu</t>
  </si>
  <si>
    <t>Formy weryfikacji efektów uczenia się</t>
  </si>
  <si>
    <t>Struktura nakładu pracy</t>
  </si>
  <si>
    <t>Techniki i narzędzia dydaktyczne</t>
  </si>
  <si>
    <t>Formy pracy własnej studenta</t>
  </si>
  <si>
    <t>METODY</t>
  </si>
  <si>
    <t>Łączny nakład pracy studenta</t>
  </si>
  <si>
    <t>ZAL</t>
  </si>
  <si>
    <t>Z2_W1   Zna i rozumie w pogłębionym stopniu pojęcia, terminy, prawa oraz dylematy współczesnego zarządzania w  skali problemów globalnych i lokalnych  z zakresu dyscyplin naukowych: nauki o zarządzaniu i  jakości oraz ekonomia i finanse, a także jest zdolny do wykorzystania tej wiedzy w działalności zawodowej związanej z kierunkiem studiów.</t>
  </si>
  <si>
    <t>Z2_W2   Zna i rozumie w pogłębionym stopniu wybrane ekonomiczne fakty, zjawiska, prawidłowości i mechanizmy funkcjonowania gospodarki rynkowej w skali sektora, makrogospodarki i globalnej oraz ich oddziaływanie na zarządzanie przedsiębiorstwem.</t>
  </si>
  <si>
    <t>Z2_W3   Zna i rozumie w pogłębionym stopniu mikroekonomiczne przesłanki podejmowania i racjonalizowania decyzji menedżerskich w skali podmiotu gospodarczego w oparciu o wybrane fakty, zjawiska, prawidłowości i mechanizmy.</t>
  </si>
  <si>
    <t>Z2_W4   Zna i rozumie w stopniu pogłębionym użyteczność i celowość stosowania metod i narzędzi diagnozy strategicznej, controllingu strategicznego oraz analiz:  ekonomicznej, finansowej, marketingowej, logistycznej, itp. i ich znaczenie w procesach podejmowania decyzji menedżerskich.</t>
  </si>
  <si>
    <t>Z2_W5   Zna w stopniu pogłębionym istotę i metody statystyki opisowej i statystyki matematycznej, metody wnioskowania statystycznego i estymacji przedziałowej i weryfikacji hipotez oraz rozumie ich użyteczność i obszary zastosowania w procesach zarządzania.</t>
  </si>
  <si>
    <t>Z2_W6   Zna i rozumie w pogłębionym stopniu mechanizmy działania rynku finansowego z uwzględnieniem nowoczesnych instrumentów finansowych oraz zależności między postulatem efektywności ekonomicznej a ryzykiem biznesowym i bezpieczeństwem finansowym funkcjonowania podmiotu gospodarczego.</t>
  </si>
  <si>
    <t>Z2_W7   Zna i rozumie w pogłębionym stopniu istotę, kontekst i proces zarządzania operacyjnego i strategicznego, w tym z zastosowaniem współczesnych modeli zarządzania i zarządzania procesowego oraz różne ekonomiczne i społeczne zasady i uwarunkowania wdrażania zmian operacyjnych i strategicznych w organizacji.</t>
  </si>
  <si>
    <t>Z2_W8   Zna i rozumie w pogłębionym stopniu miejsce i znaczenie rachunkowości i finansów w gospodarce i w przedsiębiorstwie oraz zarządzania finansami w przedsiębiorstwie w kontekście procesu racjonalizacji decyzji menedżerskich.</t>
  </si>
  <si>
    <t>Z2_W9   Zna i rozumie w pogłębionym stopniu wybrane współczesne teorie i koncepcje z zakresu zarządzania zasobami ludzkimi w organizacji oraz elementy teorii socjologii i psychologii społecznej i jej znaczenie dla zarządzania zespołami pracowniczymi.</t>
  </si>
  <si>
    <t>Z2_W10   Zna i rozumie w pogłębionym stopniu teorie i koncepcje z zakresu zarządzania marketingowego i zarządzania międzynarodowego oraz przesłanki i modele zachowań przedsiębiorstw na rynkach międzynarodowych w zakresie stosowanych strategii marketingowych.</t>
  </si>
  <si>
    <t>Z2_W11   Zna i rozumie w pogłębionym stopniu istotę przedsiębiorczości oraz zasady projektowania, tworzenia i rozwoju przedsiębiorstw oraz  strategiczne znaczenie przedsiębiorczości i innowacyjności dla kreowania potencjału przedsiębiorstwa w każdej fazie jego rozwoju.</t>
  </si>
  <si>
    <t>Z2_W12   Zna i rozumie w pogłębionym stopniu znaczenie i obszary wykorzystania informatycznych systemów wsparcia w procesach zarządzania w przedsiębiorstwie oraz główne potrzeby i funkcje zintegrowanych i cząstkowych systemów informatycznych i ich służebną rolę wobec różnych funkcji i poziomów zarządzania.</t>
  </si>
  <si>
    <t>Z2_W13   Zna i rozumie kluczowe normy prawne, regulujące funkcjonowanie prawa spółek handlowych, prawa obrotu gospodarczego, prawa podatkowego i prawa pracy oraz prawa ochrony własności intelektualnej.</t>
  </si>
  <si>
    <t>Z2_W14   Zna i rozumie celowość i zasady samodzielnego przeprowadzenia pracy badawczej  dla celów pracy magisterskiej. Posiada wiedzę na temat metod badawczych stosowanych w naukach o zarządzaniu, w tym temat metodyki pisania pracy magisterskiej.</t>
  </si>
  <si>
    <t>Z2_W15   Posiada wiedzę praktyczną, umożliwiającą podjęcie pracy zawodowej w różnych typach podmiotów gospodarczych lub własnej działalności gospodarczej.</t>
  </si>
  <si>
    <t>Z2_W16   Zna język obcy profesjonalny na poziomie komunikacyjnym (poziom B2+ ESJOK).</t>
  </si>
  <si>
    <t>Z2_U1   Potrafi zastosować wiedzę teoretyczną oraz wiedzę specjalistyczną w obszarze zjawisk ekonomicznych i menedżerskich, w tym dotyczących różnych obszarów funkcjonalnych działalności przedsiębiorstwa.</t>
  </si>
  <si>
    <t>Z2_U2   Potrafi identyfikować, interpretować i wyjaśniać złożone zjawiska i procesy społeczne, ekonomiczne i zarządcze oraz relacje między nimi, a także ich wpływ na przedsięwzięcia i decyzje biznesowe.</t>
  </si>
  <si>
    <t>Z2_U3   Potrafi obserwować, interpretować i analizować oraz oceniać procesy zachodzące w organizacji i w jej otoczeniu oraz wyciągać wnioski użyteczne w procesach decyzyjnych,  przeprowadzać diagnozy przy użyciu profesjonalnych technik i metod diagnostycznych.</t>
  </si>
  <si>
    <t>Z2_U4   Potrafi prognozować i modelować złożone procesy i decyzje menedżerskie, a także opracowywać plan strategiczny, marketingowy, finansowy, operacyjny i inne…, w warunkach obciążonych ryzykiem i niepewnością, uwzględniając uwarunkowania krajowe i międzynarodowe.</t>
  </si>
  <si>
    <t>Z2_U5   Potrafi wykorzystać zdobytą wiedzę do identyfikowania i rozwiązywania różnorodnych problemów/ zagrożeń/ ryzyk zarządczych oraz myśleć projekcyjnie i przewidywać skutki decyzji i zmian na poziomie operacyjnym i strategicznym</t>
  </si>
  <si>
    <t>STATUS</t>
  </si>
  <si>
    <t>PRAC_STUD</t>
  </si>
  <si>
    <t>Z2_U6   Potrafi sprawnie posługiwać się technologiami informacyjnymi i komunikacyjnymi wykorzystywanymi w prowadzeniu działalności gospodarczej, w tym w zakresie zintegrowanych systemów informatycznych.</t>
  </si>
  <si>
    <t>Z2_U7   Potrafi dogłębnie przeanalizować złożony problem biznesowy, sporządzić raport z badania, przedstawić wyniki swojego procesu myślowego  oraz sformułować syntetyczne wnioski, ułatwiające podejmowanie poprawnych decyzji ekonomicznych.</t>
  </si>
  <si>
    <t>Z2_U8   Potrafi wskazać  i interpretować adekwatne źródła prawa i przepisy prawne odnoszące się do działalności gospodarczej i  ochrony własności intelektualnej oraz stosować je do rozwiązania dylematów prawnych związanych z działalnością zarządczą i organizacyjną w przedsiębiorstwie.</t>
  </si>
  <si>
    <t>Z2_U9   Potrafi ewidencjonować zdarzenia gospodarcze oraz przeprowadzać analizy z zakresu rachunkowości zarządczej i finansowej, a także dobrać odpowiednie instrumenty finansowania przedsięwzięć gospodarczych w kontekście oceny ich efektywności i ryzyka.</t>
  </si>
  <si>
    <t>Z2_U10   Potrafi samodzielnie rozwiązywać złożone problemy zarządcze przy wykorzystaniu zaawansowanych metod i narzędzi ilościowych oraz ocenić jakość i przydatność danych źródłowych, dokonać ich selekcji, a także wnioskować w oparciu o przeprowadzone procedury obliczeniowe.</t>
  </si>
  <si>
    <t>Z2_U11   Potrafi, pełniąc różne role, pracować w zespole rozwiązującym konkretne zadania pozwalające na realizację celów związanych z projektowaniem i podejmowaniem działań profesjonalnych.</t>
  </si>
  <si>
    <t>Z2_U12   Potrafi kierować pracą zespołu pracowniczego z zastosowaniem zasad zarządzania ZL oraz wiedzy z zakresu socjologii i psychologii społecznej.</t>
  </si>
  <si>
    <t>Z2_U13   Potrafi wykorzystać swoją wiedzę z zakresu zarządzania, kompetencje i cechy osobnicze do zarządzania własnym stanowiskiem pracy i / lub własną działalnością gospodarczą.</t>
  </si>
  <si>
    <t>Z2_U14   Potrafi zastosować myślenie kreatywnie, prezentować postawę przedsiębiorczą i ma umiejętności podejmowania działania innowacyjnego.</t>
  </si>
  <si>
    <t>Z2_U15   Potrafi samodzielnie planować i realizować własne uczenie się przez całe życie oraz ukierunkować rozwój kompetencji zawodowych, uwzględniając poziomu swojej wiedzy oraz własnych kompetencji,  dążąc do profesjonalizacji w wykonywaniu pracy.</t>
  </si>
  <si>
    <t>Z2_U16   Potrafi komunikować się ze zróżnicowanym otoczeniem z użyciem specjalistycznej terminologii, w tym w języku obcym na poziomie B2+ ESOKJ, oceniać różne opinie i stanowiska, wypowiadać się w sposób kulturalny, rzeczowy, precyzyjny, spójny i logiczny.</t>
  </si>
  <si>
    <t>Z2_U17   Posiada merytoryczne i techniczne umiejętności samodzielnego przeprowadzenia badań stosowanych, w tym projektu badawczego dla potrzeb pracy magisterskiej.</t>
  </si>
  <si>
    <t>Z2_K1   Jest gotów do krytycznej oceny poziomu swojej wiedzy i umiejętności oraz  rozumie potrzebę ciągłego uczenia się, ze względu na dynamikę procesów rynkowych i społecznych. Zachodzących w świecie i środowisku zawodowym.</t>
  </si>
  <si>
    <t>Z2_K2   Jest gotów do samodzielnej, krytycznej oceny procesów zachodzących w organizacji z zachowaniem rzetelności, staranności, obiektywizmu i racjonalności, angażując w to całą posiadaną wiedzę i umiejętności.</t>
  </si>
  <si>
    <t>Z2_K3   Jest gotów do samodzielnej pracy, prowadzonej w sposób rzetelny i obiektywny, zachowując krytycyzm wobec wyników własnej pracy, czerpiąc z niej satysfakcję, przyjmując uwagi od współpracowników, realizując ścieżkę rozwoju zawodowego.</t>
  </si>
  <si>
    <t>Z2_K4   Jest gotów do podejmowania zawodowych wyzwań w zakresie zarządzania na stanowiskach kierowniczych (jako lider / menedżer) i wykonawczych.</t>
  </si>
  <si>
    <t>Z2_K5   Jest gotów do pracy i współdziałania w zespołach, występując w nich w różnych rolach, będąc otwartym na współpracę i budowanie relacji a  jednocześnie przestrzegając zasad obowiązujących w dziedzinie zarządzania zasobami ludzkimi.</t>
  </si>
  <si>
    <t>Z2_K6   Jest gotów do podejmowania wyzwań i ryzyka prowadzenia działalności gospodarczej, w tym do  myślenia i działania w sposób przedsiębiorczy, podejmowania decyzji w sytuacjach wysokiego ryzyka, przyjmowania odpowiedzialności za skutki działań własnych i pracowników, którymi kieruje.</t>
  </si>
  <si>
    <t>Z2_K7   Jest gotów do empatycznego rozumienia potrzeb członków zróżnicowanych zespołów /społeczności ( w tym międzynarodowych) i akceptuje ich różnorodność kulturową, szanuje wyznawane przez nich normy i wartości.</t>
  </si>
  <si>
    <t>Z2_K8   Jest gotów, w odpowiedzialny, korzysta z powierzonego mu majątku i dostępnej infrastruktury, sprzętu, urządzeń, itp...</t>
  </si>
  <si>
    <t>Z2_K9   Jest gotów do pracy pro bono i do budowania społecznej odpowiedzialności biznesu.</t>
  </si>
  <si>
    <t>Z2_K10   Jest świadom i jest gotów do przestrzegania norm etycznych i społecznych właściwych dla danego zawodu.</t>
  </si>
  <si>
    <t>Z1_W1   Zna i rozumie w stopniu zaawansowanym kluczowe pojęcia, terminy, prawidłowości, prawa i zjawiska z zakresu dyscyplin naukowych: nauki o zarządzaniu i  jakości oraz ekonomia i finanse, a także jest zdolny do wykorzystania tej wiedzy w działalności zawodowej związanej z kierunkiem studiów.</t>
  </si>
  <si>
    <t>Z1_W2   Zna i rozumie w stopniu zaawansowanym koncepcje, zasady oraz metody organizacji i zarządzania w różnych typach podmiotów gospodarczych i pozagospodarczych.</t>
  </si>
  <si>
    <t>Z1_W3   Zna i rozumie w stopniu zaawansowanym relacje zachodzące pomiędzy przedsiębiorstwem/organizacją i otoczeniem społeczno -gospodarczym.</t>
  </si>
  <si>
    <t>Z1_W4   Zna i rozpoznaje na poziomie zaawansowanym teorie i koncepcje dotyczące procesów planowania, kierowania, motywowania i kontrolowania, oraz rozumie różnorodne uwarunkowania tych procesów.</t>
  </si>
  <si>
    <t>Z1_W5   Zna i rozumie w stopniu zaawansowanym procesy zarządzania w poszczególnych obszarach i funkcjach, w tym szczególnie w obszarach: zarządzania operacyjnego, zarządzania personelem, zarządzania marketingowego, zarządzania finansami, itp.</t>
  </si>
  <si>
    <t>Z1_W6   Zna i rozumie w stopniu zaawansowanym fundamentalne koncepcje teorii ekonomii (w perspektywie makro i mikro) odnośnie do funkcjonowania organizacji na rynku i funkcjonowania w warunkach ograniczonych zasobów.</t>
  </si>
  <si>
    <t>Z1_W7   Zna w stopniu zaawansowanym i potrafi stosować typowe metody i narzędzia analityczne (w tym  matematyczne, statystyczne i informatyczne) wykorzystywane do opisu/badania podmiotów, procesów i zjawisk w skali mikro-, makroekonomicznej i sektorowej.</t>
  </si>
  <si>
    <t>Z1_W8   Zna i rozumie, w zaawansowanym stopniu, pojęcia, fakty, zjawiska i złożone zależności między nimi w zakresie rachunkowości i finansów przedsiębiorstw.</t>
  </si>
  <si>
    <t>Z1_W9   W stopniu zaawansowanym zna i rozumie charakter analizy ekonomicznej i controlingu w procesach decyzyjnych w przedsiębiorstwie.</t>
  </si>
  <si>
    <t>Z1_W10   Zna i rozumie kluczowe elementy prawa i zasady etyki związane z obrotem gospodarczym i ochroną własności intelektualnych oraz ich zastosowanie w procesach decyzyjnych w przedsiębiorstwie.</t>
  </si>
  <si>
    <t>Z1_W11   W stopniu zaawansowanym rozumie istotę przedsiębiorczości oraz zna ekonomiczne, prawne i społeczne uwarunkowania tworzenia i rozwoju indywidualnych form przedsiębiorczości.</t>
  </si>
  <si>
    <t>Z1_W12   Zna zaawansowane metody badań i analiz w wybranych obszarach działalności organizacji (np. analiza strategiczna, analiza marketingowa, analiza ekonomiczna, analiza finansowa), w tym z wykorzystaniem narzędzi IT itp.</t>
  </si>
  <si>
    <t>Z1_W13   Zna i rozumie w zaawansowanym stopniu mechanizmy wzajemnego oddziaływania organizacja-rynek, zasady marketingu i badań marketingowych.</t>
  </si>
  <si>
    <t>Z1_W14   Zna i rozumie możliwości wykorzystania wybranych narzędzi IT, wspierających procesy zarządcze i decyzyjne w organizacji, w tym zintegrowane systemy informatyczne zarządzania.</t>
  </si>
  <si>
    <t>Z1_W15   Zna język obcy na poziomie komunikacyjnym (poziom B2 ESJOK).</t>
  </si>
  <si>
    <t>Z1_W16   Zna kluczowe pojęcia, zasady i procesy z zakresu nauk społecznych (socjologii, psychologii, komunikacji społecznej ), rozumie prawidłowości zachowań, postaw i sposobów działania ludzi i podmiotów w obszarze funkcjonowania rynku i biznesu.</t>
  </si>
  <si>
    <t>Z1_W17   Zna i rozumie wymogi merytoryczne, metodyczne i formalne, dotyczące przygotowania projektu dyplomowego, zgodnie z obowiązującą procedurą dyplomową dla studiów pierwszego stopnia w ZPSB</t>
  </si>
  <si>
    <t>Z1_U1   Potrafi wykorzystać wiedzę z zakresu dyscyplin naukowych: nauki o zarządzaniu i jakości oraz ekonomia i finanse do obserwacji i  interpretacji problemów zarządczych i społeczno-gospodarczych, na poziomie makro- i mikroekonomicznym.</t>
  </si>
  <si>
    <t>Z1_U2   Potrafi prawidłowo interpretować typowe problemy z zakresu zarządzania, zasobów ludzkich, prawa, marketingu, IT i innych obszarów funkcjonalnych organizacji, oraz potrafi na tym tle racjonalizować myślenie zarządcze.</t>
  </si>
  <si>
    <t xml:space="preserve">Z1_U3   Potrafi diagnozować i rozwiązywać problemy zarządzania (w różnych obszarach funkcjonalnych organizacji), w tym dobrać odpowiednie narzędzia i metody ich rozwiązywania. </t>
  </si>
  <si>
    <t>Z1_U4   Potrafi dostrzec potrzebę doskonalenia organizacji i własnych kompetencji poprzez stały rozwój organizacji i własny.</t>
  </si>
  <si>
    <t>Z1_U5   Potrafi identyfikować zjawiska z zakresu rachunkowości i finansów, prognozować ich skutki, a także podejmować decyzje i działania w warunkach obciążonych ryzykiem i niepewnością.</t>
  </si>
  <si>
    <t>Z1_U6   Potrafi podejmować decyzje dotyczące różnych obszarów funkcjonalnych organizacji, wykazując się przedsiębiorczością i kreatywnością w działaniu.</t>
  </si>
  <si>
    <t>Z1_U7   Potrafi posługiwać się normami, regułami, systemami (prawnymi, moralnymi, społecznymi, zawodowymi) w rozwiązywaniu  konkretnych problemów zawodowych.</t>
  </si>
  <si>
    <t>Z1_U8   Potrafi używać języka specjalistycznego i komunikować się w sposób precyzyjny i spójny, wykorzystując umiejętności komunikacji interpersonalnej.</t>
  </si>
  <si>
    <t>Z1_U9   Potrafi posługiwać się technologiami informacyjnymi i komunikacyjnymi (IT) w pracy zawodowej oraz dobierać narzędzia i techniki IT adekwatnie do potrzeb procesu decyzyjnego.</t>
  </si>
  <si>
    <t>Z1_U10   Potrafi przygotować wystąpienie ustne (prezentacja) oraz typowe prace pisemne (raportujące, analityczne, projektowe) związane z problematyką zarządzania, sprawnie posługując się dostępnymi narzędziami IT.</t>
  </si>
  <si>
    <t xml:space="preserve">Z1_U11   Potrafi komunikować się w  języku obcym na poziomie B2 ESOKJ  i potrafi używać go w sytuacjach związanych z działalnością zawodową.         </t>
  </si>
  <si>
    <t>Z1_U12   Potrafi samodzielnie i zespołowo identyfikować, diagnozować i rozstrzygać problemy zawodowe oraz stosować różne warianty rozwiązań tych problemów i na tym tle podejmować/optymalizować decyzje.</t>
  </si>
  <si>
    <t>Z1_U13   Potrafi samodzielnie przygotować i opracować projekt dyplomowy, z uwzględnieniem wymogów metodycznych, merytorycznych i formalnych, posługując się właściwym językiem i wykazując się umiejętnością prezentacji wyników badań.</t>
  </si>
  <si>
    <t>Z1_K1   Jest gotów do krytycznej oceny poziomu swojej wiedzy i umiejętności oraz  rozumie potrzebę ciągłego uczenia się, ze względu na dynamikę procesów rynkowych i społecznych, zachodzących w świecie i środowisku zawodowym.</t>
  </si>
  <si>
    <t>Z1_K2   Jest gotów pracować i współpracować w zespole zadaniowym, przyjmując w nim różne role od inicjatora, lidera, po rolę członka zespołu.</t>
  </si>
  <si>
    <t>Z1_K3   Jest zdolny do podejmowania interakcji społecznych,  współpracy z innymi podmiotami otoczenia i działania na rzecz tego otoczenia oraz w interesie społecznym.</t>
  </si>
  <si>
    <t>Z1_K4   Potrafi podejmować racjonalne decyzje zawodowe, inicjować działania i angażować współpracowników w ich realizację.</t>
  </si>
  <si>
    <t>Z1_K5   Jest gotów do samodzielnej identyfikacji i diagnozy problemów zarządczych i ekonomicznych oraz do ich rozwiązywania i podejmowania decyzji w różnych obszarach zarządzania.</t>
  </si>
  <si>
    <t xml:space="preserve">Z1_K6   Jest zdolny do racjonalnego myślenia w samodzielnej pracy zawodowej, z zachowaniem postawy krytycznej wobec wyników własnej pracy. </t>
  </si>
  <si>
    <t xml:space="preserve">Z1_K7   Jest gotów do podejmowania wyzwań zawodowych w poczuciu rzetelności i odpowiedzialności, wykorzystując całą posiadaną wiedzę i umiejętności. </t>
  </si>
  <si>
    <t>Z1_K8   W życiu zawodowym ma gotowość do poszanowania norm prawnych, zasad życia społecznego i zasad etyki zawodowej oraz do dbałości o tradycję i etos zawodu.</t>
  </si>
  <si>
    <r>
      <rPr>
        <b/>
        <sz val="12"/>
        <color theme="1"/>
        <rFont val="Century Gothic"/>
        <family val="2"/>
        <charset val="238"/>
      </rPr>
      <t>status</t>
    </r>
    <r>
      <rPr>
        <b/>
        <sz val="11"/>
        <color theme="1"/>
        <rFont val="Century Gothic"/>
        <family val="2"/>
        <charset val="238"/>
      </rPr>
      <t xml:space="preserve"> </t>
    </r>
    <r>
      <rPr>
        <i/>
        <sz val="9"/>
        <color theme="1"/>
        <rFont val="Century Gothic"/>
        <family val="2"/>
        <charset val="238"/>
      </rPr>
      <t>(lista wyboru)</t>
    </r>
  </si>
  <si>
    <t>bardzo dobry &gt; 90%</t>
  </si>
  <si>
    <t>dobry plus 81% - 90%</t>
  </si>
  <si>
    <t>dostateczny plus 61% - 70%</t>
  </si>
  <si>
    <t>E1_W1   Zna i rozumie w stopniu zaawansowanym kluczowe pojęcia, terminy, prawidłowości, prawa i zjawiska z zakresu dyscyplin naukowych: ekonomia i finanse oraz nauki o zarządzaniu i jakości oraz jest zdolny do wykorzystania tej wiedzy w działalności zawodowej związanej z kierunkiem i specjalnością .</t>
  </si>
  <si>
    <t>E1_W2   Zna i rozumie ekonomiczne, zarządcze, prawne i społeczne uwarunkowania rozwoju indywidualnej przedsiębiorczości i innowacyjności oraz rozpoznaje formy (organizacyjno – prawne, finansowe), struktury i procesy działalności gospodarczej i jej związki z otoczeniem gospodarczym.</t>
  </si>
  <si>
    <t>E1_W3   Na poziomie zaawansowanym zna i rozumie system funkcjonowania przedsiębiorstwa (lub innych organizacji), opisuje kluczowe funkcje i procesy zarządcze oraz relacje między nimi, a także związki z podmiotami otoczenia zewnętrznego w skali sektora, makrogospodarki i globalnej.</t>
  </si>
  <si>
    <t xml:space="preserve">E1_W4   Zna w stopniu zaawansowanym i potrafi stosować typowe metody i narzędzia badawcze (w tym statystyczne, matematyczne oraz informatyczne), wykorzystywane do analizy ekonomicznej oraz opisu wybranych podmiotów, procesów i zjawisk gospodarczych. </t>
  </si>
  <si>
    <t xml:space="preserve">E1_W5   Ma zaawansowaną wiedzę o roli jednostki i zespołów ludzkich w procesie tworzenia i funkcjonowania organizacji oraz ma pogłębioną wiedzę o zasadach i motywach działania człowieka w organizacji. </t>
  </si>
  <si>
    <t>E1_W6   Zna zaawansowany aparat statystyczny, w tym: metody analizy struktury, dynamiki oraz współzależności w czasie i w przestrzeni; cele i zasady stosowania poszczególnych mierników statystycznych; istotę modelu i procedurę modelowania.</t>
  </si>
  <si>
    <t>E1_W7   Zna i rozumie w zaawansowanym stopniu pojęcia i zasady z zakresu rachunkowości i finansów, niezbędne do prowadzenia działalności gospodarczej w skali mikroprzedsiębiorstw, MSP i dużych przedsiębiorstw, w tym międzynarodowe standardy rachunkowości.</t>
  </si>
  <si>
    <t>E1_W8   Zna i rozumie w stopniu zaawansowanym znaczenie zarządzania marketingowego oraz strategii marketingowych uwzględniających specyfikę działań marketingowych w różnych branżach, różnych typach organizacji i otoczenia rynkowego.</t>
  </si>
  <si>
    <t>E1_W9   Zna i rozumie w zaawansowanym stopniu terminologię, prawidłowości, fakty, obiekty, zjawiska i złożone zależności między nimi w zakresie wybranej specjalności  jako obszaru działalności zawodowej.</t>
  </si>
  <si>
    <t>E1_W10   Zna i rozumie normy społeczne, etyczne i prawne regulujące funkcjonowanie podmiotów gospodarczych i instytucji sektora publicznego i prywatnego, w tym zasady dotyczące ochrony własności przemysłowej i prawa autorskiego.</t>
  </si>
  <si>
    <t>E1_W11   W zaawansowanym stopniu zna i rozumie pojęcia, reguły i procesy z zakresu zarządzania zasobami ludzkimi oraz pokrewnych nauk społecznych (socjologii, psychologii, komunikacji społecznej) i na tym tle ma świadomość prawidłowości zachowań i sposobów działania ludzi w organizacjach.</t>
  </si>
  <si>
    <t>E1_W12   Ma zaawansowaną wiedzę na temat nowoczesnych technik informatycznych i informacyjnych (w tym metod i technik pozyskiwania danych), oraz możliwości ich wykorzystania w praktyce ekonomii i zarządzania.</t>
  </si>
  <si>
    <t>E1_W13   Zna i rozumie wymogi merytoryczne, metodyczne, techniczne i formalne dotyczące przygotowania projektu dyplomowego, którego opracowanie i przedłożenie do oceny określa procedura dyplomowa dla studiów pierwszego stopnia w ZPSB.</t>
  </si>
  <si>
    <t>E1_U1   Potrafi wykorzystać wiedzę z zakresu dyscyplin naukowych: ekonomia i finanse oraz nauki o zarządzaniu i jakości do obserwacji i interpretacji różnorodnych problemów ekonomicznych i zarządczych w perspektywie mikro, makro i globalnej (również w powiązaniu z wybraną specjalnością).</t>
  </si>
  <si>
    <t xml:space="preserve">E1_U2   Potrafi pozyskiwać i przetwarzać rzetelne dane do analizowania konkretnych procesów, zjawisk i problemów gospodarczych i menedżerskich oraz używać w tym procesie adekwatnych metod i technik informacyjno-komunikacyjnych. </t>
  </si>
  <si>
    <t>E1_U3   Potrafi, w oparciu o właściwe metody i narzędzia dokonywać analizy ekonomicznej i projekcji ekonomicznej / finansowej, w tym prawidłowo analizować symptomy, przyczyny i przebieg konkretnych procesów i zjawisk gospodarczych oraz ocenić je ze względu na skutki ekonomiczne, społeczne, prawne, etyczne oraz środowiskowe.</t>
  </si>
  <si>
    <t xml:space="preserve">E1_U4   Potrafi sprawnie komunikować się w mowie i na piśmie, trafnie posługując się terminologią z zakresu dyscyplin naukowych: ekonomia i finanse oraz nauki o zarządzaniu i jakości, używając precyzyjnych, logicznych i rzeczowych argumentów.  </t>
  </si>
  <si>
    <t>E1_U5   Potrafi zastosować myślenie kreatywne i postawę przedsiębiorczą w działaniach zawodowych.</t>
  </si>
  <si>
    <t>E1_U6   Potrafi pracować w zespole rozwiązującym konkretne problemy ekonomiczne i zarządcze, pełniąc różne role (lidera, członka zespołu, interesariusza zewnętrznego, itp.)</t>
  </si>
  <si>
    <t xml:space="preserve">E1_U7   Potrafi prawidłowo posługiwać się regułami, normami, systemami normatywnymi  (prawnymi, zawodowymi, moralnymi) w celu rozwiązania konkretnego zadania zawodowego. </t>
  </si>
  <si>
    <t xml:space="preserve">E1_U8   Potrafi dobrać i zastosować  odpowiednie metody i techniki oraz normy i standardy do procesów planowania, organizowania, motywowania i kontroli związanych z działalnością zawodową. </t>
  </si>
  <si>
    <t>E1_U9   Potrafi trafnie identyfikować i analizować zachowania członków organizacji, ich motywy  i konsekwencje, oraz umie projektować i organizować działania wpływające na nie w określonym kierunku i zakresie.</t>
  </si>
  <si>
    <t>E1_U10   Jest w stanie na bieżąco dokonywać oceny własnych kompetencji oraz planować i realizować własne uczenie się przez całe życie oraz rozumie związek między wzrostem swojej wiedzy i umiejętności a wynikami osiąganymi w życiu zawodowym.</t>
  </si>
  <si>
    <t xml:space="preserve">E1_U11   Potrafi innowacyjnie wykonywać zadania zawodowe oraz rozwiązywać złożone i nietypowe problemy z nimi związane, w warunkach obciążonych ryzykiem i niepewnością. </t>
  </si>
  <si>
    <t>E1_U12   Jest przygotowany do założenia, prowadzenia oraz rozwijania indywidualnej działalności gospodarczej i/lub społecznej, a także do samodzielnego rozstrzygania dylematów pracy zawodowej</t>
  </si>
  <si>
    <t xml:space="preserve">E1_U13   Potrafi samodzielnie i zespołowo identyfikować, diagnozować i rozstrzygać problemy ekonomiczne i zarządcze oraz stosować różne warianty rozwiązań tych problemów i na tym tle podejmować/optymalizować  decyzje ekonomiczne. </t>
  </si>
  <si>
    <t>E1_U14   Potrafi komunikować się w języku obcym na poziomie B2 EOKJ  i potrafi używać go w sytuacjach związanych z działalnością zawodową.</t>
  </si>
  <si>
    <t>E1_K1   Jest gotów do krytycznej oceny poziomu swojej wiedzy i umiejętności oraz rozumie potrzebę stałego uczenia się, ze względu na dynamikę procesów rynkowych i społecznych zachodzących w świecie i środowisku zawodowym.</t>
  </si>
  <si>
    <t>E1_K2   Jest gotów do podejmowania wyzwań zawodowych w poczuciu odpowiedzialności wobec podejmowanych przedsięwzięć gospodarczych i decyzji ekonomicznych, z uwzględnieniem ich aspektów i skutków prawnych, ekonomicznych i politycznych.</t>
  </si>
  <si>
    <t>E1_K3   Jest zdolny do racjonalnego myślenia w samodzielnej pracy analitycznej, z zachowaniem postawy krytycznej wobec wyników własnej pracy.</t>
  </si>
  <si>
    <t>E1_K4   Jest przygotowany do pracy i współdziałania w grupie oraz pełnienia różnych ról w zespole.</t>
  </si>
  <si>
    <t>E1_K5   Jest gotów do stałego motywowania siebie do realizacji celów zawodowych oraz do wypełniania ról i zobowiązań społecznych, w tym do inicjowania i organizowania działalności na rzecz interesu społecznego.</t>
  </si>
  <si>
    <t>E1_K6   Jest gotów do odpowiedzialnej oceny ryzyka w  inicjowanych i wdrażanych w środowisku zawodowym projektów biznesowych.</t>
  </si>
  <si>
    <t>E1_K7   Jest gotów do podejmowania decyzji gospodarczych w oparciu o wiedzę formalną, przesłanki obiektywne i racjonalne na tle rzetelnych badań ich uwarunkowań.</t>
  </si>
  <si>
    <t xml:space="preserve">E1_K8   Jest gotów do samodzielnej identyfikacji, diagnozy realnych problemów ekonomicznych i zarządczych oraz do ich rozwiązywania na podstawie analizy możliwych opcji.  </t>
  </si>
  <si>
    <t>E1_K9   Jest gotów do inicjowania i uczestnictwa w procesach kreatywnego, przedsiębiorczego projektowania przedsięwzięć związanych z działalnością zawodową.</t>
  </si>
  <si>
    <t>E1_K10   Jest gotów do wykorzystania swoich umiejętności analitycznych oraz opracowywania raportów, oraz uświadamia sobie potrzebę doskonalenia kompetencji w zakresie tworzenia tego rodzaju opracowań.</t>
  </si>
  <si>
    <t xml:space="preserve">E1_K11   W działalności zawodowej ma gotowość do poszanowania norm prawnych, zasad życia społecznego i zasad etyki zawodowej oraz do dbałości o tradycję i etos zawodu. </t>
  </si>
  <si>
    <t>KEW_E1</t>
  </si>
  <si>
    <t>KEU_E1</t>
  </si>
  <si>
    <t>KEK_E1</t>
  </si>
  <si>
    <t>KEW_Z2</t>
  </si>
  <si>
    <t>KEK_Z2</t>
  </si>
  <si>
    <t>KEU_Z2</t>
  </si>
  <si>
    <t>KEW_Z1</t>
  </si>
  <si>
    <t>KEU_Z1</t>
  </si>
  <si>
    <t>KEK_Z1</t>
  </si>
  <si>
    <t>prezentacja zadania indywidualnego lub grupowego</t>
  </si>
  <si>
    <t>przygotowanie eseju/referatu</t>
  </si>
  <si>
    <t>Aa</t>
  </si>
  <si>
    <t>inne</t>
  </si>
  <si>
    <t>II</t>
  </si>
  <si>
    <t>III</t>
  </si>
  <si>
    <t>Kurs 3.4.</t>
  </si>
  <si>
    <t>Kurs 5.1.</t>
  </si>
  <si>
    <t>Kurs 5.2.</t>
  </si>
  <si>
    <t>Kurs 5.3.</t>
  </si>
  <si>
    <t>Kurs 6.1.</t>
  </si>
  <si>
    <t>Kurs 6.2.</t>
  </si>
  <si>
    <t>Kurs 6.3.</t>
  </si>
  <si>
    <t>Kurs 7.1.</t>
  </si>
  <si>
    <t>Kurs 7.2.</t>
  </si>
  <si>
    <t>Kurs 9.1.</t>
  </si>
  <si>
    <t>Kurs 9.2.</t>
  </si>
  <si>
    <t>Kurs 10.1.</t>
  </si>
  <si>
    <t>Kurs 10.2.</t>
  </si>
  <si>
    <t>Kurs 10.3.</t>
  </si>
  <si>
    <t>Kurs 14.2.</t>
  </si>
  <si>
    <t>Kurs 14.3.</t>
  </si>
  <si>
    <t>Kurs 16.1.</t>
  </si>
  <si>
    <t>EKONOMIA</t>
  </si>
  <si>
    <t>Moduł E1/1</t>
  </si>
  <si>
    <t>Moduł E1/2</t>
  </si>
  <si>
    <t>Moduł E1/3</t>
  </si>
  <si>
    <t>Moduł E1/4</t>
  </si>
  <si>
    <t>Moduł E1/5</t>
  </si>
  <si>
    <t>Moduł E1/6</t>
  </si>
  <si>
    <t>Moduł E1/7</t>
  </si>
  <si>
    <t>Moduł E1/8</t>
  </si>
  <si>
    <t>Moduł E1/9</t>
  </si>
  <si>
    <t>Moduł E1/10</t>
  </si>
  <si>
    <t>Moduł E1/11</t>
  </si>
  <si>
    <t>Moduł E1/12</t>
  </si>
  <si>
    <t>Moduł E1/13</t>
  </si>
  <si>
    <t>Moduł E1/14</t>
  </si>
  <si>
    <t>Moduł E1/15</t>
  </si>
  <si>
    <t>Moduł E1/16</t>
  </si>
  <si>
    <t>Realne problemy ekonomii - warsztat</t>
  </si>
  <si>
    <t>Współczesna polityka ekonomiczna</t>
  </si>
  <si>
    <r>
      <t xml:space="preserve">status 
</t>
    </r>
    <r>
      <rPr>
        <i/>
        <sz val="8"/>
        <color theme="1"/>
        <rFont val="Century Gothic"/>
        <family val="2"/>
        <charset val="238"/>
      </rPr>
      <t>(lista wyboru)</t>
    </r>
  </si>
  <si>
    <r>
      <t xml:space="preserve">WIEDZA </t>
    </r>
    <r>
      <rPr>
        <b/>
        <sz val="11"/>
        <color theme="1"/>
        <rFont val="Century Gothic"/>
        <family val="2"/>
        <charset val="238"/>
      </rPr>
      <t xml:space="preserve">
</t>
    </r>
    <r>
      <rPr>
        <i/>
        <sz val="11"/>
        <color theme="1"/>
        <rFont val="Calibri"/>
        <family val="2"/>
        <charset val="238"/>
        <scheme val="minor"/>
      </rPr>
      <t>(student zna i rozumie w zaawansowanym stopniu...)</t>
    </r>
  </si>
  <si>
    <r>
      <t xml:space="preserve">UMIEJĘTNOŚCI </t>
    </r>
    <r>
      <rPr>
        <b/>
        <sz val="11"/>
        <rFont val="Century Gothic"/>
        <family val="2"/>
        <charset val="238"/>
      </rPr>
      <t xml:space="preserve">
</t>
    </r>
    <r>
      <rPr>
        <i/>
        <sz val="11"/>
        <rFont val="Calibri"/>
        <family val="2"/>
        <charset val="238"/>
        <scheme val="minor"/>
      </rPr>
      <t>(student potrafi…..)</t>
    </r>
  </si>
  <si>
    <r>
      <t xml:space="preserve">KOMPETENCJE SPOŁECZNE </t>
    </r>
    <r>
      <rPr>
        <b/>
        <sz val="11"/>
        <rFont val="Century Gothic"/>
        <family val="2"/>
        <charset val="238"/>
      </rPr>
      <t xml:space="preserve">
</t>
    </r>
    <r>
      <rPr>
        <i/>
        <sz val="11"/>
        <rFont val="Calibri"/>
        <family val="2"/>
        <charset val="238"/>
        <scheme val="minor"/>
      </rPr>
      <t>(student jest gotów….)</t>
    </r>
  </si>
  <si>
    <t>Finansowanie działalności gospodarczej</t>
  </si>
  <si>
    <t>brak wymagań formalnych i merytorycznych</t>
  </si>
  <si>
    <t>zasady tworzenia i prowadzenia biznesu, z uwgzlędnieniem kontekstów: ekonomicznego, strategicznego, prawnego, finansowego, marketingowego, zasobowego, operacyjnego, itp.</t>
  </si>
  <si>
    <t>Regulamin gry strategicznej KING SIZE (lub analogicznej)</t>
  </si>
  <si>
    <t>brak</t>
  </si>
  <si>
    <t>Głównym celem modułu jest przedstawienie i zrozumienie przez studentów fundamentalnych zasad koncepcji marketingu pozwalające na rozwinięcie umiejętności projektowania i prowadzenia działań rynkowych dostosowanych do potrzeb grupy docelowej.  Ważnym celem jest wskazanie praktycznych implikacji działań marketingowych i rozwój umiejętności posługiwania się narzędziami i technikami marketingowymi w praktyce.
Zajęcia prowadzone są w sposób dynamiczny, z wykorzystanie metod aktywizujących, bazujących na praktycznych przykładach, sytuacjach rynkowych, dla których studenci poszukują rozwiązań, projektując np. kwestionariusze do badań marketingowych, rekomendując metody kreowania marki, dobierając instrumenty promocji, ucząc się oceny efektywności kanałów dystrybucji, przygotowując plan działań itp. Program modułu pozwala na zrozumienie znaczenia działań marketingowych we współczesnych organizacjach różnego typu, także typu non-profit, działających w warunkach szybko zmieniającego się otoczenia.</t>
  </si>
  <si>
    <t>Kurs "Zarządzanie i zachowania organizacji", kurs "Mikroekonomia", kurs "Statystyka"</t>
  </si>
  <si>
    <t xml:space="preserve">1/ Bednarz J., Gostomski E., Finansowanie działalności gospodarcvzej, Wyd. Uniwersytetu Gdańskiego, Gdańsk 2008. </t>
  </si>
  <si>
    <t xml:space="preserve">1. Buglewicz K., Społeczna odpowiedzialność biznesu. Nowa wartość konkurencyjna, PWE, Warszawa 2017
2. Gasparski W., Biznes, etyka, odpowiedzialność, PWN, Warszawa 2019 
3. Wolak-Tuzimek A., Społeczna odpowiedzialność przedsiębiorstwa a konkurencyjność przedsiębiorstw, CeDeWu Sp.z o.o. , 2019
</t>
  </si>
  <si>
    <t xml:space="preserve">1. Rybak M., Etyka menedżera -społeczna odpowiedzialność przedsiębiorstwa, PWN, Warszawa 2011
</t>
  </si>
  <si>
    <t>1. K.Masłowski, "Excel 2016 PL. Ćwiczenia zaawansowane",  Helion, 2016.</t>
  </si>
  <si>
    <t>H.Brett "Korzystanie z usług Microsoft Office 365 Prowadzenie małej firmy w chmurze", Wyd. Promise, 2016.</t>
  </si>
  <si>
    <t xml:space="preserve">1. Zasoby ludzkie i ich strategiczne znaczenie w organizacji.
2. Zewnętrzne i wewnętrzne uwarunkowania zarządzania zasobami ludzkimi. 
3. Modele ZZL. 
4. Pojęcie i rodzaje strategii personalnych. 
5. Elementy i organizacja procesu personalnego w firmie. 
6. Nowoczesne narzędzia planowania, doboru, oceniania, motywowania, rozwoju i zarządzania karierą pracowników.
7. Doskonalenie zarządzania zasobami ludzkimi.
</t>
  </si>
  <si>
    <t>Moduł Ekonomia stosowana stanowi podstawowy kurs ekonomii, ze szczególnym naciskiem na makroekonomię oraz mikroekonomię. Moduł uzupełniony jest o kurs Współczesna polityka ekonomiczna. Głównym celem modułu jest wyposażenie słuchacza w podstawową wiedzę z zakresu ekonomii, problemów gospodarowania zarówno na poziomie mikroekonomicznym, makrokonomicznym z uwzględnieniem polityki gospodarczej oraz społecznej państwa.  Ważnym elementem modułu Ekonomia stosowana jest jego zorientowanie na aspekty praktyczne, dzięki czemu słuchacz uzyskuje jednocześnie możliwość zrozumienia istoty opisywanych zjawisk w rzeczywistości gospodarczej. Treści do modułu Ekonomia stosowana zostały dobrane w taki sposób, by przedstawić kompletny model funkcjonowania gospodarki na poziomie krajowym, w otoczeniu międzynarodowym, jako efekt niezależnych decyzji pojedynczych podmiotów gospodarujących na poziomie mikroekonomicznym.</t>
  </si>
  <si>
    <t xml:space="preserve">Brak szczególnych wymagań wstępnych. Podstawowa wiedza o świecie, podstawy matematyki. Ukończony moduł Biznes w działaniu. </t>
  </si>
  <si>
    <t>Biznes w działaniu, Organizacja i zarządzanie, Ekonomia stosowana, Finanse i rachunkowość</t>
  </si>
  <si>
    <t xml:space="preserve">Moduł składa się z dwóch kursów: Finansowanie działalności gospodarczej oraz Narzędzia HR w firmie. Istotą modułu jest zrozumienie zależności między rachunkowością finansową a rachunkowością zarządczą, a także między finansowaniem działalności gospodarczej, a dostępnymi na rynku instrumentami finansowymi. Celem modułu jest przedstawienie możliwości informacyjnych rachunkowości finansowej dla celów zarządzania firmą i podejmowania decyzji, a także wielości rozwiązań w zakresie pozyskiwania źródeł do finansowania działalności gospodarczej oraz szans i zagrożeń wynikających z charakteru rynku finansowego. Ponadto w ramach modułu student poznaje podstawowe narzędzia HR w firmie, co w przyszłości umożliwi mu prawidłową realizację polityki HR w przedsiębiorstwie. Szczególny nacisk zostanie położony na skuteczne narzędzia wspierające procesy rekrutacyjne w firmie. </t>
  </si>
  <si>
    <t>Regulamin praktyk oraz dokumentacja praktyk dostępne na stronie www.zpsb.pl, w zakładce Strefa Studenta - Plikownia (Praktyki studenckie)</t>
  </si>
  <si>
    <t xml:space="preserve">Istotą modułu dla specjalności Zarządzanie biznesem jest wyposażenie słuchacza w wiedzę i umiejętności, niezbędne dla prowadzenia własnej działalności gospodarczej. Kolejne kursy w ramach modułu obejmują takie zagadnienia jak dyscyplina finansowa, ze szczególnym uwzgędnieniem kwestii związanych z odpowiedzialnością wobec organów podatkowych, zarządzanie projektami, gdzie szczególne znaczenie przypsuje się planowaniu przedsięwzięć projektowych w kluczowych dla nich obszarch. Pierwszy moduł specjalnościowy Zarządzanie biznesem zamykają zagadnienia związane z E-commerce,  istotnej formy funkcjonowania współczesnych podmiotów gospodarczych na rynku. </t>
  </si>
  <si>
    <t xml:space="preserve">Biznes w działaniu, Ekonomia stosowana, Kluczowe kompetencje dla biznesu, Zarządzanie marketingowe, Organizacja i zarządzanie, Finanse i rachunkowość. </t>
  </si>
  <si>
    <t>Biznes w działaniu, Ekonomia stosowana, Kluczowe kompetencje dla biznesu, Zarządzanie marketingowe, Organizacja i zarządzanie, Finanse i rachunkowość.</t>
  </si>
  <si>
    <t xml:space="preserve">1. Elementy konstrukcyjne podatków.
2. Klasyfikacja podatków.
3. Postępowanie podatkowe.
4. Charakterystyka podstawowych podatków i ich możliwość wyboru ze względu na prowadzoną działalność: podatki dochodowe i uproszczone formy podatków.
5. Pozostałe wydatki podatkowe przedsiębiorcy.
6. Zarządzanie ryzykiem podatkowym i możliwości jego optymalizacji.
</t>
  </si>
  <si>
    <t xml:space="preserve">1. A. Pocztowski, Zarządzanie zasobami ludzkimi. Koncepcje – praktyki – wyzwania, PWE, Warszawa 2018.
2. HR Business Partner. Rola – funkcje – Perspektywy, (red.) K. Popieluch, PWN, Warszawa 2018.
3. Praktyki HRM2 Najlepsze studia przypadku z polskiego rynku, Infor, Warszawa 2018.
4. G. Filipowicz, HR Toolbox czyli narzędziownik menedżera HR, Infor, Warszawa 2018.
5. G. Filipowicz, HR Business Partner, Koncepcja i praktyka, Wolters Kluwer, Warszawa 2018.
</t>
  </si>
  <si>
    <t xml:space="preserve">1. T. Oleksyn, Zarządzanie zasobami ludzkimi. Wyd. Wolters Kluwer Polska, Warszawa 2016.
2. Z. Pawlak, Zarządzanie zasobami ludzkimi w przedsiębiorstwie. Wyd. Poltext, Warszawa 2011.
3. M. Armstrong, S. Taylor, Zarządzanie zasobami ludzkimi. Wyd. 6 Wolters Kluwer Polska, Warszawa 2016.
</t>
  </si>
  <si>
    <t>obcy</t>
  </si>
  <si>
    <t>1. W. Gabrusewicz, „Podstawy analizy finansowej”, PWE, Warszawa 2007.
2. B. Kotowska, A. Uziębło, O. Wyszkowska-Kaniewska, „Analiza finansowa w przedsiębiorstwie – przykłady, zadania i rozwiązania”, CeDeWu, Warszawa 2009.
3. A. Ćwiąkała-Małys, W. Nowak, „Zarys metodologiczny analizy finansowej”, Wydawnictwo Uniwersytetu Wrocławskiego, Wrocław 2005.
4. T. Waśniewski, W. Skoczylas, „Teoria i praktyka analizy finansowej w przedsiębiorstwie”, Warszawa, 2004.
5. I. Olchowicz , M. Tłaczała „Sprawozdawczość finansowa”, Difin 2009.</t>
  </si>
  <si>
    <t>Przed przystąpieniem do zajęć studenci powinni powtórzyć zagadnienia z matematyki, objęte programem szkoły średniej. Należy zaznaczyć, iż kursy realizowane w zakresie modułu mają komplementarny charakter. W związku z tym, realizacja, kursu statystyka, będzie opierała się w części na wykorzystaniu wiedzy przekazanej w zakresie przedmiotu „matematyka w biznesie”.</t>
  </si>
  <si>
    <t>1. I. Bąk, I. Markowicz, M. Mojsiewicz, K. Wawrzyniak, „Statystyka w zadaniach. Część I: Statystyka opisowa”, Wydawnictwa Naukowo-Techniczne w Warszawie, Warszawa 2002.
2. J. Buga, H. Kassyk-Rokicka, „Podstawy statystyki opisowej”, Wyższa Szkoła Finansów i Zarządzania w Warszawie, Warszawa 2008.
3. S. Ostasiewicz, Z. Rusnak, U. Siedlecka, „Statystyka. Elementy teorii i zadania”, Wydawnictwo Akademii Ekonomicznej im. Oskara Langego we Wrocławiu, Wrocław 2006.
4. I. Roeske-Słomka, „Statystyka opisowa”, Wydawnictwo Uniwersytetu Ekonomicznego w Poznaniu, Poznań 2010.
5. M. Sobczyk, „Statystyka opisowa”, Wydawnictwo C.H. Beck, Warszawa 2010.</t>
  </si>
  <si>
    <t>1. A. Bielecka, „Statystyka w zarządzaniu. Opis statystyczny”, Wydawnictwo Wyższej Szkoły Przedsiębiorczości i Zarządzania im. Leona Koźmińskiego w Warszawie, Warszawa 2001.
2. J. Jóźwiak, J. Podgórski, „Statystyka od podstaw”, Państwowe Wydawnictwo Ekonomiczne, Warszawa 2012.
3. „Statystyka. Zbiór zdań”, red. H. Kassyk-Rokicka, Polskie Towarzystwo Ekonomiczne, Warszawa 2011.
4. S. Kot, J. Jakubowski, A. Sokołowski, „Statystyka”, Podręcznik dla studiów ekonomicznych, Wydawnictwo „Difin”, Warszawa 2007.
5. K. Kukuła, „Elementy statystyki w zadaniach”, Wydawnictwo Naukowe PWN, Warszawa 2003.
6. M. Liskowski, R.D. Tauber, „Podstawy statystyki praktycznej”, Wyższa Szkoła Hotelarstwa i Gastronomii w Poznaniu, Poznań 2010.</t>
  </si>
  <si>
    <t xml:space="preserve">Celem modułu jest metodyczne i merytoryczne przygotowanie studenta do przeprowadznia samodzielnego wysiłku intelektualnego, w efekcie którego powstanie praca dyplomowa. W pierwszym etapie (Moduł dyplomowy I) student rozwinie swoje umiejętności w zakresie tworzenia koncepcji i struktury pracy, wraz ze wskazaniem celu, obszaru badawczego, metod badawczych oraz rozpozna główne zasady i techniki prowadzenia badań stosowanych w dziedzinie nauk ekonomicznych i nauk o zarządzaniu. </t>
  </si>
  <si>
    <t xml:space="preserve">Student powinien posiadać podstawową wiedzę z zakresu ekonomii i finansów oraz zarządzania (znajomość podstawowych pojęć w dyscyplinach naukowych: nauki o zarządzaniu i jakości oraz ekonomia i finanse). </t>
  </si>
  <si>
    <t>podjęcia samodzielnego wysiłku intelektualnego, którego celem jest przeprowadzenie kompletnego procesu badawczego, wraz z etapem auorskiego konkludowania i rekomendacji.</t>
  </si>
  <si>
    <t>G. Maniak, E. Świergiel, A. Zelek, Twoja praca promocyjna – od dylematów do perfekcji. Poradnik dla studentów ZPSB, Wyd. Naukowe  ZPSB, Szczecin 2010 (także w wersji elearningowej)</t>
  </si>
  <si>
    <t xml:space="preserve">W ramach seminarium  w ostatnim semestrze odbywa się: zakończenie procesu badań empirycznych (analiza wyników, raportowanie, konkludowanie, rekomendacje),  strukturyzowanie i integrowanie części teoretycznej z częścią empiryczną, wnioskowanie, redakcja i skład pracy. </t>
  </si>
  <si>
    <t>Student musi mieć zaliczone dwa kursy: 1/ Metodyka pisania prac dyplomowych; 2/ Metody prowadzenia badań ekonomicznych</t>
  </si>
  <si>
    <t>Istotą modułu jest poznanie i rozumienie pojęć z zakresu rachunkowości, prawa podatkowego i finansów przedsiębiorstw oraz zrozumienie zależności między nimi i umiejętne przetwarzanie danych w celu przeprowadzenia analizy ekonomicznej. Celem modułu jest zatem zrozumienie zasad ewidencji gospodarczej w przedsiębiorstwie, zrozumienie złożoności procesów gospodarczych zachodzących w przedsiębiorstwie, ze szczególnym uwzględnieniem zjawisk finansowych, świadomość różnych możliwości rozliczeń podatkowych oraz ich wpływu na finanse przedsiębiorstwa, a także świadomość czynników ryzyka w finansowaniu działalności gospodarzcej. Moduł został zbudowany w taki sposób, aby po jego ukończeniu, student był wyposażony w różnorodne narzędzia, które może wykorzystać obejmując stanowisko w dziale finansowo-księgowym w przedsiębiorstwie.</t>
  </si>
  <si>
    <t>klasyfikować środki gospodarcze i źródła ich pochodzenia, posługiwać się narzędziami rachunkowości i ewidencjonować operacje bilansowe i wynikowe, ustalać wynik finansowy i sporządzać uproszczony bilans końcowy; dokonać obserwacji i interpretacji zjawisk finansowych, ekonomicznych i społecznych oraz ocenić ich wpływ na finansowanie przedsiębiorstwa, a także przygotować syntetyczne zestawienia danych niezbędnych do podejmowania decyzji w zakresie finansowania przedsiębiorstw; identyfikować, wybierać i porządkować dane do analizowania konkretnych procesów i zjawisk gospodarczych zachodzących w przedsiębiorstwie, przetwarzać je, analizować, oceniać i interpretować, wykorzystując standardowe metody, techniki i narzędzia analityczne; czytać ze zrozumieniem i interpretować akty prawa podatkowego, a także dopasować formę rozliczeń podatkowych do potrzeb danego przedsiębiorstwa.</t>
  </si>
  <si>
    <t>zachować należytą starnność, odpowiedzialność i uczciwość wykonując zadania polegające na samodzielnym lub grupowym rozwiązywaniu moralnych dylematów związanych z wykonywaniem zawodu księgowego; reagować na zmiany wprzedsiębiorstwie, podejmując stosowne działania; uzupełniać i doskonalić swoją wiedzę rozumiejąc potrzebę ciągłego dokształcania się zawodowego; myśleć logicznie i analitycznie dokonując oceny zjawisk gospodarczych zachodzących zarówno w przedsiebiorstwie jak i jego otoczeniu.</t>
  </si>
  <si>
    <t>Publikacje umieszczone w Podręczniku jako literatura dodatkowa do każdego z unitów.</t>
  </si>
  <si>
    <t>Student przed rozpoczęciem tego modułu powinien znać podstawy obsługi komputera, znać podstawy technologii informatycznych oraz ukończyć kursy przypisane do modułu E1/2 (Organizacja i Zarządzanie), mieć zdaną maturę podstawową z języka obcego na poziomie B1, a także powinien mieć ogólną wiedzę na temat życia społecznego. Student powinien posiadać zdolność analitycznego i logicznego myślenia.</t>
  </si>
  <si>
    <t>Głównym celem tego Modułu jest kreowanie aktywnej postawy studenta, w szczególności aktywizacja społeczna, naukowa i zawodowa studentów, wspieranie inicjatyw i działań studentów (wolontariat, działalność w stowarzyszeniach, działania na rzecz środowiska lokalnego, uczelni itp.). 
Szczegółowe informacje nt. aktywności uzupełniających określa Katalog aktywności uzupełniających oraz Regulamin praktyk studenckich.</t>
  </si>
  <si>
    <t xml:space="preserve">Przed rozpoczęciem tego modułu, student powinien dysponować umiejętnościami i posiadać kompetencje z zakresu Modułu: Kluczowe kompetencje dla biznesu; kurs: Socjologia oraz z Modułu: Rozwój osobisty i kompetencje personelne, kursy: Praca w zespole, Etyka w biznesie. </t>
  </si>
  <si>
    <t xml:space="preserve">Głównym celem Modułu jest pogłębienie umiejętności praktycznego zastosowania wiedzy teoretycznej, integrowanie wiedzy i umiejętności zdobywanych przez studentów w toku studiowania w ramach wybranej specjalności, jak również wyposażenie studenta w zasób doświadczeń praktycznych niezbędnych do sprawnego wykonywania zawodu. 
Szczegółowe zasady odbywania praktyk określa Regulamin praktyk studenckich. </t>
  </si>
  <si>
    <t>Moduły, które student powinien znać przed przystąpieniem do realizacji tego Modułu to: Moduł dyplomowy (1), (2), Moduł specjalnościowy (1), (2), (3)</t>
  </si>
  <si>
    <t xml:space="preserve">Moduł obejmuje zagadnienia, będące podstawą kształcenia menedżerów. Celem modułu jest zapoznanie studentów z głównymi obszarami zarządzania organizacją, w szczególności przedsiębiorstwem; uwarunkowaniami powstania organizacji, jej strukturą, etapami rozwoju, zasobami, z uwzględnieniem zależności wewnętrznych oraz relacji z otoczeniem. W tym kontekście studenci poznają zasady, poziomy zarządzania przedsiębiorstwem, przebieg i funkcje procesu zarządzania, jego główne zakłócenia, a zwłaszcza rolę kierownictwa w osiąganiu sprawności i efektywności organizacyjnej. Celem modułu jest ponadto zapoznanie studentów z koncepcjami i narzędziami zarządzania procesowego, zarządzania jakością i zasobami ludzkimi. W trakcie kursów, zawartych w tym module, student nabywa umiejętności w zakresie pozyskiwania i wykorzystywania informacji do analizy potencjału strategicznego organizacji, projektowania i doskonalenia działań HR, oceny i analizy sytuacji organizacji w ujęciu procesowym, wdrażania standardów zarządzania jakością, jak również przyjmowania i pełnienia różnych ról menedżerskich w procesie zarządzania organizacją. </t>
  </si>
  <si>
    <t xml:space="preserve">1. W. Eichelberger, A. Jeznach, Szef, który ma czas., Helion, Gliwice 2017
2. B. Glinka,, M. Kostera (red.)  Nowe kierunki w organizacji i zarządzaniu. Organizacje, konteksty, procesy zarządzania, Oficyna Wolters Kluwer business Warszawa 2012 
</t>
  </si>
  <si>
    <t>MACIERZE I WYZNACZNIKI
W części tej niezbędne jest omówienie głównych zasad przeprowadzania działań na macierzach i wyznacznikach, a także zaprezentowanie licznych przykładów na temat obliczania macierzy i wyznaczników. W szczególności w części tej należy: • wyjaśnić pojęcie macierzy i macierzy transponowanej; • zaprezentować najważniejsze reguły dotyczące wykonywania działań na macierzach, w tym zasady dodawania i odejmowania macierzy, mnożenia macierzy przez macierz oraz mnożenia macierzy przez liczbę; • zdefiniować pojęcie macierzy kwadratowej, diagonalnej, jednostkowej, zerowej i symetrycznej; • dokonać podziału macierzy kwadratowych na osobliwe i nieosobliwe; • podać definicję wyznacznika, zaprezentować własności wyznaczników oraz przedstawić metody ich obliczania; • wyjaśnić istotę twierdzenia Laplace'a oraz pokazać kiedy i jak twierdzenie to stosować; • omówić znaczenie macierzy odwrotnej oraz zaprezentować sposób jej wyznaczania; • wyjaśnić pojęcie minora i wykazać jego przydatność.
UKŁAD RÓWNAŃ LINIOWYCH
W części tej należy szczegółowo wyjaśnić sposób zapisywania układów równań liniowych w postaci macierzowej oraz przedstawić zadania dotyczące rozwiązywania układów równań liniowych metodą Cramera. W szczególności w części tej trzeba: • zdefiniować pojęcie rozwiązania układu równań; • podać znaczenie zerowego i niezerowego rozwiązania układu równań liniowych; • dokonać podziału układów równań na zgodne i sprzeczne;• wyjaśnić, kiedy układ można nazwać układem o równaniach zależnych, a kiedy układem o równaniach niezależnych; • przedstawić definicję układu oznaczonego, nieoznaczonego i sprzecznego; • wyjaśnić budowę układu Cramera oraz podać wzory Cramera; • pokazać, jak układ równań liniowych można zapisać w notacji macierzowej, przedstawić przykłady układów równań liniowych składających się z dwóch, trzech i czterech równań.
BADANIE FUNKCJI
W części tej niezbędne jest: • zdefiniowanie pojęcia funkcji oraz argumentu, wartości i dziedziny funkcji; • dokonanie podziału zmiennych na zależne i niezależne; • wyjaśnienie, kiedy funkcja jest ciągła w punkcie oraz ciągła w przedziale; • przedstawienie najważniejszych wzorów przydatnych przy obliczaniu granic, pochodnych i całek; • wyjaśnienie istoty pochodnej i wykazanie jej przydatności w badaniu przebiegu zmienności funkcji; • podanie definicji całki nieoznaczonej i oznaczonej, funkcji pierwotnej, funkcji podcałkowej oraz wyrażenia podcałkowego.W części tej trzeba zaprezentować zadania z zakresu: • określania dziedziny funkcji;• wyznaczania granic funkcji na krańcach dziedziny; • badania ciągłości funkcji; • rachunku różniczkowego funkcji jednej zmiennej; • badania monotoniczności i wyznaczania ekstremów funkcji; • badania wypukłości, wklęsłości i wyznaczania punktów przegięcia; • wykorzystywania podstawowych reguł dotyczących całkowania; • wyznaczania całek nieoznaczonych i oznaczonych; • obliczania pochodnych cząstkowych.
DODATKOWE ZAGADNIENIA, KTÓRE MOGĄ ZOSTAĆ OMÓWIONE NA ZAJĘCIACH, A KTÓRE NIE OBOWIĄZUJĄ NA EGZAMINIE (OPCJONALNIE):• podstawy logiki matematycznej oraz elementy rachunku zdań; • teoria zbiorów i działania na zbiorach liczbowych; • określanie rzędu macierzy; • szeregi i ciągi liczbowe; • rodzaje asymptot wykresów funkcji; • wyznaczanie ekstremów funkcji wielu zmiennych; • obliczanie całek niewłaściwych i obszary wykorzystania ich w ekonomii; • obliczanie całek podwójnych i potrójnych;• równania różniczkowe zwyczajne i obszary zastosowania ich w ekonomii.</t>
  </si>
  <si>
    <t xml:space="preserve">1. Podstawowe pojęcia, istota statystyki i badania statystycznego oraz klasyfikacja cech statystycznych.
2. Najważniejsze obszary zastosowania badań statystycznych w praktyce gospodarczej. 
3. Formy prezentacji danych w postaci szeregów statystycznych i wykresów statystycznych.
4. Budowa szeregu szczegółowego oraz szeregu rozdzielczego punktowego i przedziałowego.
5. Miary tendencji centralnej (inaczej położenia, poziomu wartości cechy badanej).
6. Miary zmienności (inaczej zróżnicowania, rozproszenia, dyspersji, rozrzutu).
7. Miary asymetrii (inaczej skośności).
8. Miary tendencji centralnej (średnia arytmetyczna; pozycyjne: dominanta, mediana, kwartyl dolny, kwartyl górny).
10. Miary dyspersji (odchylenie standardowe, klasyczny współczynnik zmienności; pozycyjne: rozstęp, odchylenie ćwiartkowe, pozycyjny współczynnik zmienności).
11. Miary skośności (klasyczny współczynnik asymetrii, pozycyjny współczynnik asymetrii, klasyczno-pozycyjny współczynnik asymetrii).
13. Mierniki dynamiki (przyrosty i indeksy).
14. Interpretacja poszczególnych miar stosowanych w analizie struktury i dynamiki.
15. Metody opisu współzależności cech statystycznych.
</t>
  </si>
  <si>
    <t>Głównym celem realizowanych zajęć w ramach modułu jest przekazanie studentom wiedzy z zakresu zastosowań metod ilościowych w obszarze praktyki gospodarczej. Zakres przekazanych informacji dotyczy zarówno matematyki, jak i statystyki. W pierwszym przypadku zajęcia obejmują wybrane elementy rachunku różniczkowego i całkowego, a także algebry liniowej. Zajęcia poświęcone statystyce odnoszą się do zagadnień związanych z: analizą struktury (rozkładu), miernikami dynamiki, a także metodami opisu współzależności cech statystycznych. Podczas zajęć studenci pracują samodzielnie i w grupach, a ich działania dotyczą rozwiązywania problemów mających praktyczny charakter, z wykorzystaniem metod ilościowych. Moduł ma kluczowe znaczenie dla dalszego rozwoju umiejętności analitycznych studenta. Jego realizacja pozwala na przekazanie słuchaczom wiedzy, która jest niezbędna do zaznajomienia się z istotą zaawansowanych metod badawczych.</t>
  </si>
  <si>
    <t>1. Wprowadzenie do sprawozdawczości finansowej przedsiębiorstwa.
2. Sprawozdanie finansowe – istota, elementy, metodologia, struktura, odbiorcy i wartość poznawcza.
3. Polityka i gospodarka finansowa przedsiębiorstwa.
4. Istota, rola i rodzaje analiz finansowych.
5. Formy prezentacji rezultatów przeprowadzonej analizy finansowej.
6. Wskaźnikowa analiza sprawozdania finansowego – istota, elementy, struktura, odbiorcy i wartość poznawcza.
7. Wybrane metody wstępnej analizy sprawozdania finansowego obejmujące badanie bilansu i rachunku zysków i strat.
8. Zależności występujące pomiędzy majątkiem przedsiębiorstwa i źródłami jego finansowania, a także wskaźnikowe metody oceny sytuacji majątkowo-kapitałowej jednostki gospodarczej.
9. Pojęcie i metody analizy płynności finansowej przedsiębiorstwa.
10. Mechanizm dźwigni finansowej.
11. Wskaźnikowe metody oceny struktury kapitałowej (zadłużenia) przedsiębiorstwa.
12. Analiza sprawności działania (aktywności) przedsiębiorstwa.
13. Wskaźnikowe metody analizy wyniku finansowego i rentowności jednostki gospodarczej.
14. Wybrane metody oceny pozycji rynkowej przedsiębiorstwa (wskaźniki rynku kapitałowego).</t>
  </si>
  <si>
    <t>Dbałość o rozwój kompetencji interpersonalnych to w obecnych czasach warunek sine qua non sprawnego funkcjonowania w środowisku społeczno-gospodarczym. Kursy realizowane w ramach tego modułu pozwolą studentowi nabyć uniwersalnych umiejętność dotyczącycch efektywnej komunikacji i autoprezentacji, współpracy z innymi, podziału obowiązków podczas pracy,  przewodzenia pracy w grupie, czy myślenia nieszablonowego oraz kreatywnego rozwiązywania problemów. oczekiwanym stutkiem przeprowadzanych kursów jest wytworzenie lub wzmocnienie u studentów postaw proaktywnych opartych na zasadach etyki oraz uwypuklenie znaczenia i pozytywnych konsekwencji stałego zaangażowania w samorozwój.</t>
  </si>
  <si>
    <t xml:space="preserve">1/ udział w projektowaniu nowego przedsięwzięcia biznesowego -  pomysł na biznes (definicja produktu / usługi i grup docelowych);  
2/ doświadczenie i zrozumienie złożoności procesu tworzenia nowego przedsięwzięcia biznesowego - analiza makro- i mikrototoczenia; analiza opłacalności ekonomicznej (projekcja kosztów, próg rentowności, założenia finansowe, polityka cenowa);  
3/ zrozumienie wszystkich determinant decydujących o modelu biznesu - decyzja o formie organizacyjno - prawnej, strukturach org., strategia finansowania (dostępne instrumenty finansowania start-up); 
4/ Budowa architektury firmy (struktura organizacyjna, procedury, kadra, systemy IT, itp); 
5/ Formułowanie strategii; 
6/ Demonstracja kompleksowej koncepcji firmy. </t>
  </si>
  <si>
    <t xml:space="preserve">Morris M. Jak założyć własną firmę, Wydawnictwo Helion, 2005. 
S. Blank, B. Dorf, Podręcznik startupu. Budowa wielkiej firmy krok po kroku, One Progres 2015. 
Łopusiewicz A., Start-up. Od pomysłu do sukcesu, Edgard, 2013.
R. Sitkiewicz, Praktyczne sporządzenie biznesplanu, Difin, 2018.  </t>
  </si>
  <si>
    <t>A. Osterwalder, Y. Pigneur, Tworzenie modeli biznesowych. Podręcznik wizjonera, One Progres 2012. 
E Ries Metoda Lean Startup. Wykorzystaj innowacyjne narzędzia i stwórz firmę, która zdobędzie Rynek, Helion 2014.</t>
  </si>
  <si>
    <t>1/ doświadczenie realnych uwarunkowań podejmowania decyzji w warunkach presji konkurencji;  
2/ doświadczenie symulowanych warunków konkurencji rynkowej;  
3/ poznanie mechanizmów konkurencji;  
4/ zrozumienie zasad konkurencji cenowej i pozacenowe; 
5/ Wprowadzenie do zasad grywalizacji;  
6/ Proces wnioskowania i korekty decyzji grywalizacyjnych.</t>
  </si>
  <si>
    <t>łączny nakład pracy</t>
  </si>
  <si>
    <t>Barta J., Markiewicz R., (red.) Prawo autorskie i prawa pokrewne. Komentarz, Lex a Wolters Kluwer, Warszawa 2011.
K.Lewandowski, Prawo autorskie a prawo konkurencji, Wyższa Szkoła Umiejętności Społecznych w Poznaniu, Poznań 2009.
Ustawa Prawo autorskie z dnia 4 lutego 1994 z późn. zmianami.Nowińska R., (red.), 
Prawo własności przemysłowej, LexisNexis, Warszawa 2008.
Podrecki P., (red.) Prawo Internetu, LexisNexis, Warszawa 2004.
Załucki M., (red.) Prawo własności intelektualnej. Repetytorium, DIFIN, Warszawa 2008.</t>
  </si>
  <si>
    <t>Dereń M., Własność przemysłowa i dobra niematerialne w obrocie gospodarczym, TNOiK, Bydgoszcz 1998.
Stec P., (red.) Ochrona własności intelektualnej, Oficyna wydawnicza Branta, Bydgoszcz-Opole-Gliwice 2011.</t>
  </si>
  <si>
    <t>formy zaliczeń</t>
  </si>
  <si>
    <t>metody, techniki, narzędzia stosowane na zajęciach</t>
  </si>
  <si>
    <t>oczekiwane aktywności studenta w ramach pracy własnej</t>
  </si>
  <si>
    <t>zakres merytoryczny kursu</t>
  </si>
  <si>
    <t>1. Prawo autorskie i prawa pokrewne jako podstawa własności intelektualnej. 
2. Własność intelektualna w świetle ustaw: prawo autorskie i prawo własności przemysłowej a prawo patentowe.
3. Znak towarowy jako utwór oraz przedmiot własności przemysłowej.
4. Prawo Internetu.</t>
  </si>
  <si>
    <t>Krótki opis i katalog celów</t>
  </si>
  <si>
    <t>Zwarty opis efektów uczenia się w ramach modułu</t>
  </si>
  <si>
    <t>inicjować i uczestniczyć w procesach analizowania i projektowania nowego biznesu oraz prowadzenia biznesu w róznych jego fazach życia, na tle diagnozy endo- i egzogenicznej.</t>
  </si>
  <si>
    <t>do współpracy w procesach kreatywnych, wykazuje postawę przedsiębiorczą i odpowiedzialną wobec podejmowanych decyzji.</t>
  </si>
  <si>
    <r>
      <rPr>
        <b/>
        <sz val="14"/>
        <color theme="1"/>
        <rFont val="Century Gothic"/>
        <family val="2"/>
        <charset val="238"/>
      </rPr>
      <t xml:space="preserve">WIEDZA </t>
    </r>
    <r>
      <rPr>
        <b/>
        <sz val="11"/>
        <color theme="1"/>
        <rFont val="Century Gothic"/>
        <family val="2"/>
        <charset val="238"/>
      </rPr>
      <t xml:space="preserve">
</t>
    </r>
    <r>
      <rPr>
        <i/>
        <sz val="11"/>
        <color theme="1"/>
        <rFont val="Calibri"/>
        <family val="2"/>
        <charset val="238"/>
        <scheme val="minor"/>
      </rPr>
      <t>(Student zna i rozumie w zaawansowanym stopniu...)</t>
    </r>
  </si>
  <si>
    <r>
      <rPr>
        <b/>
        <sz val="14"/>
        <rFont val="Century Gothic"/>
        <family val="2"/>
        <charset val="238"/>
      </rPr>
      <t xml:space="preserve">UMIEJĘTNOŚCI </t>
    </r>
    <r>
      <rPr>
        <b/>
        <sz val="11"/>
        <rFont val="Century Gothic"/>
        <family val="2"/>
        <charset val="238"/>
      </rPr>
      <t xml:space="preserve">
</t>
    </r>
    <r>
      <rPr>
        <i/>
        <sz val="11"/>
        <rFont val="Calibri"/>
        <family val="2"/>
        <charset val="238"/>
        <scheme val="minor"/>
      </rPr>
      <t>(Student potrafi…..)</t>
    </r>
  </si>
  <si>
    <r>
      <rPr>
        <b/>
        <sz val="14"/>
        <rFont val="Century Gothic"/>
        <family val="2"/>
        <charset val="238"/>
      </rPr>
      <t xml:space="preserve">KOMPETENCJE SPOŁECZNE </t>
    </r>
    <r>
      <rPr>
        <b/>
        <sz val="11"/>
        <rFont val="Century Gothic"/>
        <family val="2"/>
        <charset val="238"/>
      </rPr>
      <t xml:space="preserve">
</t>
    </r>
    <r>
      <rPr>
        <i/>
        <sz val="11"/>
        <rFont val="Calibri"/>
        <family val="2"/>
        <charset val="238"/>
        <scheme val="minor"/>
      </rPr>
      <t>(Student jest gotów….)</t>
    </r>
  </si>
  <si>
    <t>→ ZOBACZ LEGENDĘ</t>
  </si>
  <si>
    <t>→  PRZEJDŹ DO KURSU</t>
  </si>
  <si>
    <t>1/ Poznanie realnych problemów zarządzania na podstawie prezentacji praktyków biznesu; 
2/  Sesje warsztatowe i seminaryjne z praktykami biznesu oraz w ramach wizyt studyjnych w firmach; 
3/ Studia przypadków dotyczące obszarów: 
   a/ tworzenie nowego biznesu; 
   b/ systemy i struktury finansowania; 
   c/ strategie marketingowe; 
   d/ kluczowe czynniki sukcesu.</t>
  </si>
  <si>
    <t>adekwatne formy zaliczeń</t>
  </si>
  <si>
    <r>
      <t xml:space="preserve">WIEDZA </t>
    </r>
    <r>
      <rPr>
        <b/>
        <sz val="11"/>
        <color theme="1"/>
        <rFont val="Century Gothic"/>
        <family val="2"/>
        <charset val="238"/>
      </rPr>
      <t xml:space="preserve">
</t>
    </r>
    <r>
      <rPr>
        <i/>
        <sz val="11"/>
        <color theme="1"/>
        <rFont val="Calibri"/>
        <family val="2"/>
        <charset val="238"/>
        <scheme val="minor"/>
      </rPr>
      <t>(Student zna i rozumie w zaawansowanym stopniu...)</t>
    </r>
  </si>
  <si>
    <r>
      <t xml:space="preserve">UMIEJĘTNOŚCI </t>
    </r>
    <r>
      <rPr>
        <b/>
        <sz val="11"/>
        <rFont val="Century Gothic"/>
        <family val="2"/>
        <charset val="238"/>
      </rPr>
      <t xml:space="preserve">
</t>
    </r>
    <r>
      <rPr>
        <i/>
        <sz val="11"/>
        <rFont val="Calibri"/>
        <family val="2"/>
        <charset val="238"/>
        <scheme val="minor"/>
      </rPr>
      <t>(Student potrafi…..)</t>
    </r>
  </si>
  <si>
    <r>
      <t xml:space="preserve">KOMPETENCJE SPOŁECZNE </t>
    </r>
    <r>
      <rPr>
        <b/>
        <sz val="11"/>
        <rFont val="Century Gothic"/>
        <family val="2"/>
        <charset val="238"/>
      </rPr>
      <t xml:space="preserve">
</t>
    </r>
    <r>
      <rPr>
        <i/>
        <sz val="11"/>
        <rFont val="Calibri"/>
        <family val="2"/>
        <charset val="238"/>
        <scheme val="minor"/>
      </rPr>
      <t>(Student jest gotów….)</t>
    </r>
  </si>
  <si>
    <t>Naczelnym celem modułu jest uświadomienie studentom kluczowych kwestii związanych z realiami tworzenia nowego podmiotu gospodarczego i wdrażania pomysłów biznesowych oraz prowadzenia biznesu w jego kolejnych fazach życia. Konstrukcja modułu pozwala na wywołanie efektu doświadczenia w rozumieniu cyklu Kolba – od doświadczenia poprzez proces poznawczy przebiegający w kolejnych modułach tematycznych, w kolejnych latach studiów. 
Głównym zadaniem zajęć w ramach modułu jest symulacja zbliżonych do realnych warunków zakładania i prowadzenia biznesu. Studenci uczestniczą w aktywizujących zajęciach o charakterze warsztatów praktycznych, w ramach których "tworzą" symulowane firmy. Elementem wzbogacającym zajęcia zespołowe w symulowanych warunkach jest gra strategiczna oraz spotkania z praktykami biznesu. Niemniej ważnym komponentem modułu jest kurs z zakresu podstaw prawa gospodarczego, skoncentrowany na aspektach form organizacyjno-prawnych podmiotów gospodarczych oraz opcjach opodatkowania działalności gospodarczej, a także kurs z zakresu ochrony praw własności intelektualnej.</t>
  </si>
  <si>
    <t>adekwatne metody, techniki, narzędzia stosowane na zajęciach</t>
  </si>
  <si>
    <t xml:space="preserve">1/ Proces zarządzania organizacjami - istota i funkcje zarządzania. 
2/ Definicje i typy organizacji. Zasoby organizacji. 
3/ Menedżer w organizacji - cechy, role i umiejętności menedżera. Typy menedżerów. 
4/ Przewodzenie w organizacji, motywowanie i style kierowania. 
5/ Otoczenie organizacji. Rodzaje otoczenia. Etyczny i kulturowy kontekst otoczenia organizacji. 
6/ Proces planowania i podejmowania decyzji. Rodzaje celów i planów. Funkcje i szczeble celów. Etapy procesu planowania. Etapy procesu podejmowania decyzji. 
7/ Proces organizowania. Typy struktur organizacyjnych. 
8/ Elementy zarządzania strategicznego. Istota, pojęcie i poziomy strategii. Analiza SWOT. 
9/ Współczesne metody i techniki zarządzania organizacjami (reengeneering, outsourcing, benchmarking, TQM, organizacja ucząca się, Lean management i inne). </t>
  </si>
  <si>
    <t>Student...</t>
  </si>
  <si>
    <t>KOMPETENCJE 
SPOŁECZNE</t>
  </si>
  <si>
    <t>1. Podstawy zarządzania procesowego, red. K. Szczepańska, M. Bugdoł, Difin, Warszawa 2016
2. Metody podejścia procesowego w organizacjach. Teoria i praktyka, red. A. Bitkowska, E. Weiss, Vizja Pres&amp; It, 2015</t>
  </si>
  <si>
    <t>możliwości wykorzystania technologii informatycznych i komunikacyjnych w praktyce ekonomii; zagadnienia związane z funkcjonowaniem człowieka jako podmiotu społecznego w ramach różnych struktur społecznych oraz społeczeństwa jako konglomeratu zbiorowości i instytucji  (wraz z procesami zachodzącymi w ich obrębie); język obcy w kontekście biznesowym (poziom B2).</t>
  </si>
  <si>
    <t>pozyskiwać informacje i przetwarzać je przy wykorzystaniu wybranych narzędzi informatyczno-komunikacyjnych; przygotowywać opracowania pisemne i wystąpienia; posługiwać się językiem obcym profesjonalnym; interpretować zjawiska i procesy społeczne,  obserwować i interpretować zjawiska ekonomiczne w odniesieniu do innych zjawisk życia społecznego.</t>
  </si>
  <si>
    <t>pracować samodzielnie i realizować wyznaczone cele oraz pracować w zespole pełniąc role od lidera po realizatora powierzonych zadań.</t>
  </si>
  <si>
    <t xml:space="preserve">Wprowadzenie do technologii informatyczno-komunikacyjnych. 
Praca w edytorze tekstu. 
Prezentacje multimedialne.  
Wyszukiwanie informacji ekonomicznych w internecie. 
Internet w zastosowaniach biznesowych. </t>
  </si>
  <si>
    <t>1/ A.Tomaszewska "ABC Word 2016 PL", Helion, 2016. 
2/ G.Kowalczyk "Word 2016 PL. Ćwiczenia praktyczne", Helion, 2016. 
3/ K.Wołk "Office 2019 oraz 365 od podstaw", Wyd. Psychoskok, 2019. 
4/P.Lenar "Profesjonalna prezentacja multimedialna. Jak uniknąć 27 najczęściej popełnianych błędów", Helion, 2012. 
5/A.Ciborowska, J.Lipiński "WordPress dla początkujących" , Helion 2017. 
6/A.Nowakowski (red.), "Wykorzystanie technologii informatycznych w funkcjonowaniu organizacji wirtualnej", Szczecin, 2010. 
7/K.Woźniak "Współczesne narzędzia doskonalenia systemów zarządzania organizacjami", Wyd. Mfiles, 2012.</t>
  </si>
  <si>
    <t xml:space="preserve">1/ Arkusze kalkulacyjne. Wprowadzenie do programu Excel:   Wprowadzanie i edycja danych, wybieranie, wyszukiwanie komórek i grup komórek.  Kopiowanie, wklejanie, wypełnianie komórek i zakresów.  Wstawianie i praca z prostymi obiektami (grafika, ramka).  Formatowanie graficzne, style. Typy danych i formatowanie według typu danych.  Komentarze: wstawianie, wygląd, edycja.  Skróty klawiszowe. Formuły. Podstawowe i najczęściej używane funkcje matematyczne. Adresowanie względne i bezwzględne. Funkcje finansowe. wybrane funkcje pomocnicze (czasu i daty, tekstowe). Funkcja warunkowa JEŻELI. Funkcje logiczne. Błędy w formułach i rozwiązywanie problemów. Sumy częściowe. Formatowanie warunkowe. Sortowanie danych i filtry. Podstawowa walidacja danych. Drukowanie – opcje zaawansowane.   Tabele przestawne. Formularze. Praca z wykresami –  typy wykresów i określanie źródeł danych,  formatowanie wykresów.
2 /Bazy danych. Wprowadzenie do baz danych: Rodzaje baz danych, typy danych,typy  relacji, klucz podstawowy, klucz obcy, redundancja danych. Praca w systemie zarządzania bazami danych - MS Access. Tworzenie pustej bazy danych. Otwieranie istniejącej bazy danych. Tworzenie bazy danych na podstawie szablonu. Kompaktowanie plików bazodanowych. Analiza wydajności bazy danych. Kompilowanie bazy danych, tabele i operacje na tabelach, kwerendy, raporty. </t>
  </si>
  <si>
    <t>1/ K.Masłowski, "Excel. Funkcje w przykładach", Wydanie II, Helion, 2015. (wersja drukowana lub e-book) 
2/ K.Masłowski, "Excel 2019. Ćwiczenia praktyczne", Helion, 2019. 
3/ K.Masłowski, "Excel 2016 PL. Ćwiczenia praktyczne", Helion, 2016. 
4/D.Mendrala, M.Szeliga, "Access 2016 PL", Helion, 2016. 
5/B.Jankowski, A.Regmunt "Bazy danych. Uczymy się na przykładach", Wyd. Mikom, 2004.</t>
  </si>
  <si>
    <t>1. Marka 
2. Różnice kulturowe 
3. Podróże w biznesie 
4. Zasoby ludzkie 
5. Zmiany w środowisku pracy 
6. Rynki międzynarodowe 
7. Organizacja pracy 
8. Etyka 
9. Reklama 
10. Przywództwo 
11. Pieniądze 
12. Rywalizacja</t>
  </si>
  <si>
    <t>Market Leader Intermediate.</t>
  </si>
  <si>
    <t>1. Socjologia jako nauka. Powstanie socjologii jako nauki. Prekursorzy i klasycy socjologii. Miejsce socjologii wśród innych nauk. Podstawowe pojęcia,metody i obszary badań. 
2. Człowiek jako istota społeczna. Proces socjalizacji (socjalizacja pierwotna i wtórna). Rola społeczeństwa w kształtowaniu się człowieka. 
3. Osobowość. Pojęcie osobowości. Rola społeczna. 
4. Kultura. Pojęcie kultury. Elementy kultury materialnej i nimaterialnej.Wielość kultur i relatywizm kulturowy. Subkultury i kontrkultury.Zmiana społeczno-kulturowa. 
5. Rodzina jako podstawowa komórka społeczna. Rodzina i jej rola w procesie socjalizacji. Rola i funkcje współczesnej rodziny. Modele rodziny. Charakterystyka współczesnej rodziny polskiej. 
6. Struktura społeczna. Pojęcie struktury społecznej. Różne rodzaje stratyfikacji.Zamknięte i otwarte struktury społeczne. Ruchliwość społeczna. Współczesny rynek pracy. 
7. Zmiana społeczna a postęp. Teorie zmiany społeczej.  Proces globalizacjii jego konsekwencje. 
8. Naród – państwo – społeczeństwo. Zbiorowość etniczna. Pojęcie narodu. Dwie drogi kształtowania się narodów w Europie. Od państwa do narodu – od narodu do państwa. Państwa wielonarodowe i narody wieloetniczne.</t>
  </si>
  <si>
    <t>1/ Giddens A. Socjologia. PWN, Warszawa 2008 
2/Goodman N., Wstęp do socjologii Szacka B.Wydawnictwo Zysk i Spółka, Warszawa 2010 
3/ Szacka B.,Wprowadzenie do socjologii, Oficyna Naukowa, Warszawa 2008 
4/ Sztompka P., Socjologia. Analiza społeczeństwa, Społeczny Instytut Wydawniczy Znak, Kraków 2012.</t>
  </si>
  <si>
    <t>Barney D., Społeczeństwo sieci, Warszawa 2007; 
Budyta-Budzyńska M., Socjologia narodu i konfliktów etnicznych, PWN, Warszawa 2010; 
Dobek-Ostrowska B., Media masowe i aktorzy polityczni w świetle studiów nad komunikowaniem politycznym, Wrocław 2004; 
Golka M., Socjologia kultury, Wyd. Nauk. „Scholar”, Warszawa 2008; 
Jacyno M., Jawłowska A., Kempny M. (red.), Kultura w czasach globalizacji, Warszawa 2004; 
Kłosowska A., Socjologia kultury, PWN, Warszawa 2007; 
Majer A., Socjologia i przestrzeń miejska, PWN, Warszawa 2010.</t>
  </si>
  <si>
    <t>• Antoniewicz R., Misztal A., Matematyka dla studentów ekonomii. Wykłady z ćwiczeniami. Wydawnictwo Naukowe PWN, Warszawa 2003.
• Dorosiewicz S., Michalski T., Twardowska K., Matematyka. Podręcznik dla studentów kierunków ekonomicznych. Wydawnictwo C.H. Beck, Warszawa 2008.
• Sokołowska D., Dębkowska K., Matematyka dla studiujących nauki ekonomiczne. Wydawnictwo Wyższej Szkoły Finansów i Zarządzania w Białymstoku, Białystok 2008</t>
  </si>
  <si>
    <t>• Banaś J., Podstawy matematyki dla ekonomistów. Wydawnictwa Naukowo-Techniczne, Warszawa 2007.
• Gewert M., Skoczylas Z., Analiza matematyczna. Część 1. Definicje, twierdzenia, wzory. Oficyna Wydawnicza GiS, Wrocław 2009.
• Gewert M., Skoczylas Z., Analiza matematyczna. Część 2. Przykłady i zadania. Oficyna Wydawnicza GiS, Wrocław 2008.
• Matłoka M., Matematyka dla ekonomistów. Wydawnictwo Uniwersytetu Ekonomicznego w Poznaniu, Poznań 2011.
• Ostoja-Ostaszewski A., Matematyka w ekonomii. Modele i metody. Część 1. Algebra elementarna. Wydawnictwo Naukowe PWN, Warszawa 2006.
• Ostoja-Ostaszewski A., Matematyka w ekonomii. Modele i metody. Część 2. Elementarny rachunek różniczkowy. Wydawnictwo Naukowe PWN, Warszawa 2006.
• Smoluk A., Podstawy analizy matematycznej. Wydawnictwo Akademii Ekonomicznej im. Oskara Langego we Wrocławiu, Wrocław 2007.</t>
  </si>
  <si>
    <t>1. Praca zespołowa i jej uwarunkowania. 
2. Dynamika grupy. 
3. Proces budowania zespołu. 
4. Podejmowanie decyzji zespołowych. 
5. Techniki rozwiązywania konfliktów i negocjacji. 
6. Zespół a sytuacje kryzysowe i wdrażanie zmiany.</t>
  </si>
  <si>
    <t xml:space="preserve">1. R. Belbin, Twoja rola w zespole, GWP Gdańsk 2005. 
2. J. Katzenbach, Siła zespołów, Oficyna Ekonomiczna, Kraków 2009. 
3. B. Kożusznik, kierowanie zespołem pracowniczym, PWN , Warszawa 2005. </t>
  </si>
  <si>
    <t xml:space="preserve">1. E. Aronson, Człowiek istota społeczna, PWN Warszawa 2014.  
2. H. Hamer, Psychologia społeczna. Teoria i praktyka, Difin, Warszawa 2006. </t>
  </si>
  <si>
    <t xml:space="preserve">1/ Istota, pojęcie i obszary etyki biznesu i etyki zawodowej. 
2/ Idea i główne założenia Corporate Social Responsibility. Ewolucja etyki jako praktyki. 
3/ Etyka w relacjach wewnątrz organizacji (relacje między pracodawcą a kandydatem na pracownika, etyczne aspekty zatrudniania, oceniania, zwalniania). 
4/ Etyka w relacjach organizacji z otoczeniem (relacje z klientami organizacji). 
5/ CSR w praktyce (case study). </t>
  </si>
  <si>
    <t>Brak wymagań wspępnych na poziomie praktycznym i merytorycznym.</t>
  </si>
  <si>
    <t>Przed rozpoczęciem modułu, student powinien dysponować wiedzą, umiejętnościami i kompetencjami z Modułu: Biznes w działaniu. 
Dodatkowo przydatnym jest Moduł: Ekonomia stosowana, z tego Kursy: Makroekonomia i Mikroekonomia.</t>
  </si>
  <si>
    <t>1) Podstawy funkcjonowania gospodarki, wprowadzenie do ekonomii (pojęcie ekonomii, rzadkość zasobów); 
2) Wybór, koszt alternatywny, krzywa możliwości produkcyjnych; 
3) Rachunki narodowe, model okrężny, równowaga w gospodarce;  
4) Teoria popytu globalnego (pojęcie popytu globalnego, funkcja konsumpcji, funkcja popytu globalnego, mnożnik); 
5) Pieniądz i system bankowy (funkcje pieniądza, podaż pieniądza, mnożnik kreacji pieniądza, rola banku centralnego); 
6) Inflacja (definicja, rodzaje, skutki); 
7) Rynek pracy i bezrobocie (definicja, podmioty, problemy nierównowagi); 
8) Funkcjonowanie gospodarki w otoczeniu międzynarodowym.</t>
  </si>
  <si>
    <t>Begg D., Vernasca G., Fischer S., Dornbusch R., Makroekonomia, PWE, Warszawa 2014; 
Makroekonomia ze szczególnym uwzględnieniem polityki pieniężnej, Noga M. (red.), CeDeWu, Warszawa 2017; 
Mankiw N.G., Taylor P.M., Makroekonomia, PWE, Warszawa 2008;  
Hall R.E. Taylor J.B., Makroekonomia: Teoria funkcjonowania i polityka, PWN, Warszawa 2007.</t>
  </si>
  <si>
    <t>Burda M., Wyplosz C., Makroekonomia. Podręcznik europejski, PWE, Warszawa 2012; 
Miłaszewicz D. (red.), Podstawy makroekonomii, volumina.pl Daniel Krzanowski, Szczecin 2011.</t>
  </si>
  <si>
    <t>1) Mechanizm rynkowy (definicja rynku, popyt, podaż, cena, równowaga rynkowa); 
2) Elastyczność cenowa, dochodowa i mieszana popytu; 
3) Teoria wyboru gospodarstwa domowego (teoria utylitarystyczna, teoria krzywych objętności, prawa Engla) 
4) Produkcyjność firmy w krótkim i długim okresie (prawo malejących przychodów, optmalna technika produkcji);  
5) Teoria kosztów (pojęcie kosztów ekonomicznych, klasyfikacja kosztów); 
6) Rentowność przedsiębiorstwa (pojęcie zysku, optimum produkcji); 
7) Struktury rynkowe (czysty monopol, polipol, oligopol, konkurencja monopolistyczna).</t>
  </si>
  <si>
    <t>P. Krugman, R. Wells, Mikroekonomia, PWN, Warszawa 2017 ; 
Begg D., Vernasca G., Fischer S., Dornbusch R., Mikroekonomia, PWE, Warszawa 2014; 
Kopycińska D. (red.), Mikroekonomia, volumina.pl, Szczecin 2011; 
Mankiw N.G., Taylor P.M., Mikroekonomia, PWE, Warszawa 2009.</t>
  </si>
  <si>
    <t>Zalega T., Mikroekonomia współczesna. Zbiór ćwiczeń i zadań, Uniwersytet Warszawski, Warszawa 2011; 
Kopycińska D. (red.), Mikroekonomia- ćwiczenia, Szczecin 2010</t>
  </si>
  <si>
    <t>1) Pojęcie, cele oraz uwarunkowania polityki ekonomicznej; 
2) Klasyczne i neoklasyczne teorie polityki ekonomicznej; 
3) Rodzaje polityk gospodarczych i społecznych; 
4) Systemy ekonomiczne;  
5) Realizacja polityki ekonomicznej i społecznej w warunkach globalizacji.</t>
  </si>
  <si>
    <t>Kosztowniak A., Sobol M. (red), Współczesna polityka gospodarzca, CEDEWU, Warszawa 2016; 
Winiarski B. (red.), Polityka gospodarcza, PWN, Warszawa 2012; 
Firlit- Fesnak G., Szylko- Skoczny M., Polityka społeczna. Podręcznik akademicki, PWN, Warszawa 2014; 
Lavalette M., Pratt A., Polityka społeczna. Teorie pojęcia problemy, Difin 2010.</t>
  </si>
  <si>
    <t>Poszewiecki A., Szczodrowski G., (red.), Polityka gospodarcza i finanse w teorii i prak.ce, Instytut Wiedzy i Innowacji 2011; 
Friedman M., Ile państwa w gospodarce, C.H. Beck, Warszawa 2008.</t>
  </si>
  <si>
    <r>
      <t xml:space="preserve">UMIEJĘTNOŚCI </t>
    </r>
    <r>
      <rPr>
        <b/>
        <sz val="11"/>
        <rFont val="Century Gothic"/>
        <family val="2"/>
        <charset val="238"/>
      </rPr>
      <t xml:space="preserve">
</t>
    </r>
    <r>
      <rPr>
        <i/>
        <sz val="11"/>
        <rFont val="Calibri"/>
        <family val="2"/>
        <charset val="238"/>
        <scheme val="minor"/>
      </rPr>
      <t>(Student potrafi…)</t>
    </r>
  </si>
  <si>
    <r>
      <t xml:space="preserve">KOMPETENCJE SPOŁECZNE </t>
    </r>
    <r>
      <rPr>
        <b/>
        <sz val="11"/>
        <rFont val="Century Gothic"/>
        <family val="2"/>
        <charset val="238"/>
      </rPr>
      <t xml:space="preserve">
</t>
    </r>
    <r>
      <rPr>
        <i/>
        <sz val="11"/>
        <rFont val="Calibri"/>
        <family val="2"/>
        <charset val="238"/>
        <scheme val="minor"/>
      </rPr>
      <t>(Student jest gotów…)</t>
    </r>
  </si>
  <si>
    <t>1/ Istota marketingu. Orientacje rynkowe przedsiębiorstw.
2/ Otoczenie rynkowe przedsiębiorstwa i jego wpływ na działania marketingowe.
3/ Zachowania nabywców.
4/ Segmentacja i pozycjonowanie.
5/ Persona i jej znaczenie w strategii marketingowej.
6/ Instrumenty marketingu mix. Produkt. Promocja. Cena. Dystrybucja.
7/ Marka i zarządzanie marką.
8/ Marketing nowych mediów.
9/ Analiza skuteczności działań marketingowych.</t>
  </si>
  <si>
    <t>1/ Kotler Philip, Keller Kevin Lane "Marketing", Rebis sp. z o.o, 2019.
2/ Królewski Jarosław, Sala Paweł "E-marketing. Współczesne trendy", PWN, 2016.
3/ J.Kall, Silna marka. Istota i kreowanie, PWE, Warszawa 2001; L.Rudnicki, Zachowania konsumentów na rynku, PWE, Warszawa 2012.
4/  E.Michalski, Marketing. Podręcznik akademicki, Wydawnictwo Naukowe PWN, Warszawa 2012.</t>
  </si>
  <si>
    <t>1/ Tkaczyk Paweł  "Zakamarki marki", Onepress, 2011.
2/ Żukowski Marcin, “Twoja firma w social mediach. Podręcznik marketingu internetowego dla małych i średnich przedsiębiorstw”, Helion, 2018.
3/ Bucki Piotr "Porozmawiajmy o komunikacji. Mów, pisz, prezentuj skuteczniej", Słowa i myśli, 2017.</t>
  </si>
  <si>
    <t>1/  Źródła informacji, pojęcie, cel i przedmiot badań rynkowych i marketingowych, procedura badań. 
2/ Metody badań - ankietowe. 
3/  Metody badań - wywiad, wywiad grupowy. 
4/  Metody badań - obserwacja i eksperyment. 
5/  Metody badań - metody projekcyjne. 
6/ Projektowanie badań i narzędzi z wykorzystaniem metod ilościowych i jakościowych, w tym projektowanie kwestionariusza ankiety do badań. 
7/ Badania instrumentów marketingu mix - rozwiązywanie konkretnych przykładów (ćwiczenia, zadania). 
8/ Badania zachowań nabywców - rozwiązywanie konkretnych przykładów (case study - zespołowo). 
9/ Zasady doboru próby badawczej. 
10/ Kwestionariusz ankiety - przygotowanie kwestionariusza (jako zadanie indywidualne na zaliczenie).</t>
  </si>
  <si>
    <t>1/ K.Mazurek-Łopacińska, Badania marketingowe. Metody, techniki i obszary aplikacji na współczesnym rynku, Wydawnictwo Naukowe PWN, Warszawa 2016; 
2/  S.Kaczmarczyk, Badania marketingowe. Podstawy metodyczne, PWE, Warszawa 2011;  
3/ W.Popławski, E.Skawińska (red.), Badania marketingowe w zarządzaniu organizacją, PWE, Warszawa 2012.</t>
  </si>
  <si>
    <t>1/ M.Rószkiewicz, Metody ilościowe w badaniach marketingowych, Wydawnictwo Naukowe PWN, Warszawa 2013; 
2/ M.Kaczmarek, I.Olejnik, A.Springer, Badania jakościowe. Metody i zastosowania, CeDeWu, Warszawa 2013.</t>
  </si>
  <si>
    <t>pojęcia z zakresu rachunkowości, istostę rachunkowości, jej funkcje, zasady, zakres podmiotowy i przedmiotowy, a także regulacje prawne kształtujące system rachunkowości; pojęcia z zakresu finansów przedsiębiorstw, sytuacje i procesy finansowe w przedsiębiorstwie, występujące w nim zjawiska gospodarcze; istotę i znaczenie analizy ekonomicznej, metody, techniik i narzędzia badawcze wykorzystywane w ocenie sytuacji ekonomicznej przedsiębiorstwa; zasady prezentacji i interpretacji wyników analizy ekonomicznej; pojęcia z zakresu prawa podatkowego,  zakres podmiotowy i przedmiotowy, a także regulacje prawne kształtujące system podatkowy.</t>
  </si>
  <si>
    <t>Biznes w działaniu; Ekonomia stosowana.</t>
  </si>
  <si>
    <t>1. Rachunkowość jako system informacyjny - istota, cechy, nadrzędne zasady i funkcje rachunkowości, zakres przedmiotowy i podmiotowy rachunkowości; 
2. Zasoby majątkowe oraz źródła ich finansowania; 
3. Księgi rachunkowe i dowody księgowe w obrocie gospodarczym; 
4. Charakterystyka operacji gospodarczych; 5. Wycena i ewidencja operacji bilansowych i wynikowych; 
5. Ustalenie i podział wyniku finansowego; 
6. Elementy sprawozdawczości finansowej - sporządzenie uproszczonej formy bilansu oraz rachunku zysków i strat.</t>
  </si>
  <si>
    <t>1. Pfaff J., Rachunkowość - podstawy, Wydawnictwo Stowarzyszenie Księgowych w Polsce, Warszawa 2019; 
2. Pfaff J., Rachunkowość - podstawy zbiór zadań, Wydawnictwo Stowarzyszenie Księgowych w Polsce, Warszawa 2019; 
3. Podstawy rachunkowości od teorii do praktyki, red. P. Szczypa, Wydawnictwo Cedewu, Warszawa 2018; 
4. Jaworski J., Wstęp do rachunkowości przedsiębiorstw, Wydawnictwo Cedewu, Warszawa 2016</t>
  </si>
  <si>
    <t>1. Ustawa o rachunkowości Przepisy 2019, Wydawnictwo Wolters Kluwer, Warszawa 2019; 
2. Moston G. Basic Accounting Concepts, Principles, and Procedures, Vol. 1, Building the Conceptual Foundation, Worthy &amp; James Pub., 2017; 
3. Moston G. Basic Accounting Concepts, Principles, and Procedures, Vol. 2, Applying Principles and Procedures, Worthy &amp; James Pub., 2017</t>
  </si>
  <si>
    <t>1/ Podstawowe pojęcia z zakresu finansów przedsiębiorstw 
2/ Formy prawne prowadzenia działalności gospodarczej 
3/ Kapitał własny i obcy w finansowaniu majątku przedsiębiorstwa 
4/ Źródła finansowania przedsiębiorstwa 
5/Zarządzanie płynnością w przedsiębiorstwie 
6/ Fuzje i przejęcia przedsiębiorstw 
7/ Wahania kursów walutowych i ich wpływ na funkcjonowanie przedsiębiorstwa 
8/ Źródła informacji o sytuacji finansowej przedsiębiorstwa</t>
  </si>
  <si>
    <t>1/ Postułaż M. (red.), Finanse firmy w decyzjach menedżerskich, Wydawnictwo Naukowe Wydziału Zarządzania Uniwersytetu Warszawskiego, Warszawa 2016. 
2/ Krzemińska D., Finanse przedsiębiorstwa, Wydawnictwo Wyższej Szkoły Bankowej, Poznań 2000. 
3/ Janik W., Paździor A., Zarządzanie finansowe w przedsiębiorstwie, Politechnika Lubelska, Lublin 2011. 
4/ Prusak B. (red), Zarządzanie finansami wybrane zagadnienia, Politechnika Gdańska Wyział Zarządzania i Ekonomii, Gdańsk 2015.</t>
  </si>
  <si>
    <t xml:space="preserve">1/ K. Jajuga, Elementy nauki o finansach, Wyd. PWE 2007. 
2/ Szczepański J, Szyszko L., Finanse przedsiębiorstwa, Wyd. PWE 2009. 
3/ Finanse, rynki finansowe, ubezpieczenia nr 1/2018 (91), Zeszyty Naukowe Uniwersytetu Szczecińskiego, Szczecin 2018. </t>
  </si>
  <si>
    <t>1. M. Sierpińska, T. Jachna, „Ocena przedsiębiorstwa według standardów światowych”, Wydawnictwo Naukowe PWN, Warszawa 2009.
2. E. Nowak, „Analiza sprawozdań finansowych”, Polskie Wydawnictwo Ekonomiczne, Warszawa 2005.
3. B. Pomykalska, P. Pomykalski, „Analiza finansowa przedsiębiorstwa”, Wydawnictwo Naukowe PWN, Warszawa 2007
4. N. Grzenkowicz, J. Kowalczyk, A. Kusak, Z. Podgórski, „Analiza ekonomiczna przedsiębiorstwa”, Wydawnictwo Naukowe Wydziału Zarządzania Uniwersytetu Warszawskiego, Warszawa 2007.
5. M. Jerzemowska, „Analiza ekonomiczna w przedsiębiorstwie”, PWE, Warszawa 2011.</t>
  </si>
  <si>
    <t>1. Paweł Smoleń (red), Prawo podatkowe, C.H.Beck, 2019 
2. Podatki 2019 z komentarzem „Crido”, Wolters Kluwer Polska, 2019 
3. Bożena Ciupek, Teresa Famulska , Strategie podatkowe przedsiębiorstw, Wydawnictwo Uniwersytetu Ekonomicznego w Katowicach , 2013</t>
  </si>
  <si>
    <t>1. M.Poszwa, Zarządzanie  podatkami w małej i średniej firmie, Warszawa, C.H. Beck, 2007, 
2. Aktualne teksty ustaw podatkowych</t>
  </si>
  <si>
    <t>istotę, cel i składowe procesu / postępowania badawczego, stanowiącego podstawę pracy dyplomowej o profilu praktycznym oraz spektrum metod i technik analitycznych / diagnostycznych, stosowanych w takim postępowaniu.</t>
  </si>
  <si>
    <t>samodzielnie przeprowadzić kompletne postępowanie badawcze (wraz ze studiami literaturowymi i badaniami empirycznymi), w obszarze utylitarnym dla realnego biznesu.</t>
  </si>
  <si>
    <t>1. Procedura dyplomowa obowiazująca na kierunku Ekonomia, studia pierwszego stopnia o profilu praktycznym. 
2. Podstawowe zagadnienia związane z procesem tworzenia pracy dyplomowej: wybór tematu; formułowanie celu pracy i problemu badawczego; dobór metod badawczych; układ, treść i objętość rozdziałów; dobór i wykorzystanie źródeł literaturowych; gromadzenie i przetwarzanie danych empirycznych; prezentacja i interpretacja wyników badania; wnioskowanie). 
3. Zasady korzystania z  księgozbiorów i czasopism, elektronicznych baz danych i zasobów Internetu.  
4. Technika pisania prac naukowych: forma, styl i język, wymagania edycji tekstu i elementów graficznych (tabele, rysunki, wykresy). 
5. Omówienie zasad przygotowania i przeprowadzenia prezentacji multimedialnej własnego projektu końcowego. 
6. Etyczne zasady pisania pracy dyplomowej. 
7. Procedura dyplomowa i antyplagiatowa w ZPSB.</t>
  </si>
  <si>
    <t>1. G. Maniak, E. Świergiel, A. Zelek, Twoja praca promocyjna – od dylematów do perfekcji. Poradnik dla studentów ZPSB,Wyd. Naukowe  ZPSB, Szczecin 2010 (także w wersji eleraningowej).
2. J. Lichtarski, Praktyczny wymiar nauk o zarządzaniu, PWE, Warszawa 2015.</t>
  </si>
  <si>
    <t>1. Zenderowski R., Technika pisania prac magisterskich i licencjackich, CeDeWu, Warszawa 2014.
2. M. Blaug, Metodologia ekonomii, PWN, Warszawa, 1995. 
3.  Kwaśniewski K., Jak pisać prace dyplomowe? Wskazówki praktyczne, Wyd. KPSW, 2010.</t>
  </si>
  <si>
    <t>1.  Typy  problemów badawczych w naukach o zarządzaniu. 
2. Rodzaje naukowych metod rozwiązywania problemów badawczych.  
3. Przykłady współczesnych problemów makro i mikroekonomicznych. 
4. Podejścia badawcze. 
5. Typy wnioskowania. 
6. Rodzaje modeli przyczynowych w zarządzaniu 
7. Przyczynowość i kontrfaktyczność. 
8. Zasady przyczynowości. 
9. Badania korelacyjne i przyczynowe. 
10. Projekty eksperymentalne. 
11. Metody jakościowe w badaniach naukowych. 
12. Metody statystyczne w badaniach naukowych. 
13. Studium przypadku jako metoda badawcza. 
14. Tworzenie narzędzi badawczych. 
15. Tworzenie narzędzi analitycznych. 
16. Raportowanie badań - prezentacja wyników badań.</t>
  </si>
  <si>
    <t>1.  Babbie E., Badania społeczne w praktyce, PWN, Warszawa 2006.   
2. Przybyła M., Metody badawcze w zarządzaniu - aspekt teoretyczny i praktyczny, Wydawnictwo Akademii Ekonomicznej im. O. Langego we Wrocławiu, Wrocław 2006.</t>
  </si>
  <si>
    <t>Przygotowanie studenta do samodzielnej, prowadzonej metodami naukowymi, analizy problemów oraz do prezentowania rezultatów badań własnych w ramach pracy dyplomowejj. W ramach seminarium dyplomowego (semestr 1) odbywa się: 
1. Wybór tematu pracy. 
2. Określenie głównych elementów modelu badawczego, w tym cele badawcze, hipotezy, metody weryfikacji hipotez. 
3. Określenie ramowej struktury pracy. 
4. Ustalenie faz i harmonogramu przygotowywania i pisania pracy. 
5. Wstępny dobór literatury.</t>
  </si>
  <si>
    <t xml:space="preserve">1.  Omówienie Regulaminu praktyk zawodowych ZPSB w Szczecinie, w szczególności w zakresie aktywności uzupełniających, mających formę: 
   a) działalności, zorganizowanej przez Uczelnię i na rzecz Uczelni, pozwalającej osiągnąć założone efekty kształcenia, zgodne z kierunkiem studiów oraz studiowaną specjalnością,
   b) działalności indywidualnej - prospołecznej, pozwalającej osiągnąć założone efekty kształcenia, zgodne z kierunkiem studiów oraz studiowaną specjalnością,
   c) działalności na rzecz rozwoju osobistego, zgodnej z kierunkiem studiów oraz studiowaną specjalnością,
   d) innych aktywności nie wymienionych w katalogu, oznaczających aktywną postawę studenta w jego środowisku zawodowym i/lub społecznym.
2.  Prezentacja katalogu aktywności uzupełniających.
3.  Omówienie dokumentacji praktyk, w szczególności w zakresie aktywności uzupełniających. 
4.  Zapoznanie z  ramowymi i szczegółowymi programami praktyk dla poszczególnych specjalności.
5.  Realizacja aktywności uzupełniających wymienionych w katalogu aktywności i spoza katalogu przez studenta. </t>
  </si>
  <si>
    <t>wszelkie egzo- i endogeniczne uwarunkowania procesów ekonomicznych i procesów zarządczych.</t>
  </si>
  <si>
    <t>wykazać praktyczne umiejętności identyfikowania, diagnozowania i rozwiązywania realnych problemów ekonomicznych w skali makro- i mikro-, w tym zgodnych z obraną specjalnością.</t>
  </si>
  <si>
    <t>do przeprowadzenia samodzielnego procesu badawczego i wykazania krytycznej i selektywnej postawy wobec zebranych źródeł informacji oraz do sformułowania konsekwentych, logicznych rekomendacji / zaleceń zmian.</t>
  </si>
  <si>
    <t>Moduł specjalistyczny obejmuje następujące kursy: Strategie w biznesie, Narzędzia IT w prowadzeniu własnej firmy oraz Profesional workshop (realizowany w języku obcym). Moduł stanowi kontynuację modułu poświęconego zarządzaniu mikro, małym i średnim biznesem,  w ramach specjalności Zarządzanie biznesem.  Kursy te przygotowują osoby, planujące prowadzenie własnego biznesu, do umiejętnego fukcjonowania w warunkach gospodarki wolnorynkowej, której najważniejszymi cechami jest rosnąca konkurencja oraz wciąż zmieniające się warunki funkcjonowania każdej firmy. Strategie w biznesie to niezbędne narzędzia, by z odpowiednim wyprzedzeniem monitorować otaczającą firmę rzeczywistość oraz w porę reagować na wszelkie zdarzenia, mogące wpływać na sytuację firmy. Z kolei w ramach kursu poświęconemu narzędziom IT w biznesie,  student poznaje, jakie narzędzia mogą wspierać przedsiębiorcę w prowadzeniu własnej firmy. Zasadniczym celem modułu jest rozwijanie praktycznych umiejętności w zakresie uniwersalnych, kluczowych kompetencji menedżerskich.</t>
  </si>
  <si>
    <t>listy adekwatne formy zaliczeń</t>
  </si>
  <si>
    <t xml:space="preserve">1. Regulamin praktyk zawodowych ZPSB (cele i formy praktyk, organizacja i przebieg praktyk zawodowych, obowiązki praktykanta, obowiązki opiekuna praktyk, obowiązki organizatora praktyk, przebieg praktyk, warunki zaliczenia praktyki zawodowej).
2. Dokumentacja praktyk zawodowych.
3. Ramowe i szczegółowe programy praktyk zawodowych dla poszczególnych specjalności. 
4. Formy realizacji praktyki zawodowej: 
   a) Praktyka zorganizowana przez Uczelnię w formie tradycyjnej lub wirtualnej. Student korzysta z przygotowanej przez Uczelnię oferty praktyk, na podstawie zawartych umów między Uczelnią a organizacją przyjmującą na praktyki,
   b) Praktyka indywidualna w formie tradycyjnej lub wirtualnej. Student samodzielnie organizuje praktykę, inicjuje porozumienie z organizacją przyjmującą na praktykę. Uczelnia sprawuje nadzór merytoryczny nad przebiegiem praktyki,
   c) Zatrudnienie w organizacji na stanowisku, z zakresem czynności odpowiadającym studiowanemu kierunkowi i specjalności, na podstawie umowy o pracę, stosunku służbowego, umowy cywilnoprawnej lub prowadzenie własnej działalności gospodarczej.
5. Realizacja praktyki zawodowej w miejscu odbywania praktyki w kontakcie z organizatorem praktyk, opiekunem praktyki z ramienia organizatora praktyki i opiekunem praktyki z ramienia Uczelni. </t>
  </si>
  <si>
    <t xml:space="preserve">prawidłowo identyfikować oraz tłumaczyć podstawowe kategorie makroekonomiczne; analizować przyczyny i skutki stosowanych narzędzi w polityce państwa; przewidywać możliwe scenariusze, wynikające z bieżących wydarzeń na różnych rynkach oraz ocenić sytuację przedsiębiorstwa w konkretnych strukturach rynkowych, w zależności od kształtowania się kosztów, przychodów itp.; wykorzystywać koncepcje teoretyczne do opisywania i wyjaśniania zależności między państwem a rynkiem i jego uczestnikami we współczesnej gospodarce; analizować przebieg procesów oraz proponować ewentualne rozwiązania konkretnych problemów gospodarczych, stanowiących również elementy polityki ekonomicznej państwa. </t>
  </si>
  <si>
    <t>aktywnie uczestniczyć w zajęciach i dyskutować nad poruszanymi problemami; myśleć i działać w sposób przedsiębiorczy; aktywnie uczestniczyć w zajęciach i dyskutować nad poruszanymi problemami; uzupełniać i doskonalić nabytą wiedzę i umiejętności w zakresie polityki społecznej i gospodarczej.</t>
  </si>
  <si>
    <t>instrumenty marketingowe, rozumie zachowaniach nabywców i zasady  projektowania strategii marketingowych; zasady prowadzenia badań rynkowych i marketingowych oraz zasady tworzenia narzędzi badawczych; specyfikę działań marketingowych w różnych branżach, różne typy organizacji i w różnych sytuacjach otoczenia rynkowego.</t>
  </si>
  <si>
    <t>kształtować instrumenty marketingu-mix i zaprojektować działania marketingowe, adekwatnie do sytuacji; wykorzystywać główne metody i narzędzia pozyskiwania danych rynkowych w celu diagnozowania procesów rynkowych, potrafi samodzielnie przeprowadzić podstawową pracę badawczą i rekomendować decyzje marketingowe; dokonać analizy sytuacji marketingowej i zaproponować alternatywne rozwiązania problemów marketingowych, racjonalnie dobrać instrumenty marketingowe.</t>
  </si>
  <si>
    <t xml:space="preserve"> na pracę w grupie, przyjmując w niej różne role; samodzielnie identyfikować, diagnozować i rozstrzygać problemy oraz stosować różne warianty rozwiązań w praktyce gospodarczej; myśleć w sposób przedsiębiorczy i kreatywny, uwzględniając specyfikę rynku i organizacji.</t>
  </si>
  <si>
    <t>analizować przepisy prawa podatkowego i finansowego oraz dostosować do nich swoje działania jako przedsiębiorcy; zaplanować wykorzystanie oraz zastosować narzędzia i technologie informatyczne do prowadzenia własnego biznesu; działać w konktekście konkretnych projektów biznesowych, formułując wnioski i propozycje rozwiązań dla biznesu a także w tym zakresie organizować zasoby ludzkie.</t>
  </si>
  <si>
    <t xml:space="preserve">uświadamiać sobie istotę współzależności oraz wzajemnej odpowiedzialności podmiotów uczestniczących w obrocie gospodarczym; współpracować w grupie w ramach przygotowania i realizacji projektów biznesowych; wykazuywać wiedzę i samodzielność w pracy; być przedsiębiorczym i kreatywnym, gotowym do podejmoania wyzwań, związanych z realizacją konkretnych przedsięwzięć biznesowych. </t>
  </si>
  <si>
    <t>zna i rozumie zasady konstruowania planu przedsięwzięć biznesowych w kontekście uwarunkowań makro- i mikroekonomicznych, wyboru strategii, modelu biznesowego i architektury organizacyjnej.</t>
  </si>
  <si>
    <t>zna i rozumie przebieg i etapy procesu rejestrowania firmy w kontekście aspektów formalno-prawnych tworzenia firm w różnych formach organizacyjnych i własnościowych.</t>
  </si>
  <si>
    <t>zna i rozumie elementarne mechanizmy analizy ekonomicznej, w tym: analizy finansowej, analizy marketingowej i analizy ryzyka.</t>
  </si>
  <si>
    <t xml:space="preserve">identyfikuje i analizuje wszystkie czynniki endo- i egzogeniczne determinujące wybór modelu biznesowego, potrafi je analizować i na ich tle potrafi dokonywać optymalnego wyboru. </t>
  </si>
  <si>
    <t>potrafi projektować przedsięwzięcia gospodarcze w postaci  elementarnego biznesplanu, z uwzględnieniem determinant prawnych, finansowych, marketingowych i strategicznych.</t>
  </si>
  <si>
    <t>wykazuje kreatywność i otwartość wobec nowych inicjatyw, zachowując jednocześnie krytycyzm i racjonalizm w ocenie wariantów nowych przedsięwzięć gospodarczych.</t>
  </si>
  <si>
    <t>jest zdeterminowany i zorientowany na realizację zakładanych celów i wykazuje odpowiedzialność za nie.</t>
  </si>
  <si>
    <t>współpracuje z zespołem w procesie analitycznym, decyzyjnym, wykazując przy tym zrozumienie i uważność dla opinii i pomysłów innych członków zespołu.</t>
  </si>
  <si>
    <t>zna, rozumie i potrafi wykorzystać w procesie decyzyjnym podstawowe prawa i prawidłowości ekonomiczne w zakresie teorii popytu i podaży oraz marketingu.</t>
  </si>
  <si>
    <t>potrafi podejmować proste decyzje biznesowe w zakresie polityki podażowej i cenowej, uwzględniając uwarunkowania ekonomiczne i presję konkurencji.</t>
  </si>
  <si>
    <t>współdziała w zespole i wykazuje zdolności do pełnienia funkcji lidera merytorycznego w określonym obszarze funkcjonalnym zarządzania.</t>
  </si>
  <si>
    <t>zna i rozumie istotę przedsiębiorczości, zasady prowadznia biznesu w określonych realiach makro- i mikroekonomicznych oraz wiążacego się z tym ryzyka.</t>
  </si>
  <si>
    <t xml:space="preserve">zna i rozumie realne problemy zarządzania firmą w kontekście zarówno problemów egzogenicznych, jak i endogenicznych. </t>
  </si>
  <si>
    <t>uświadamia sobie realia prowadzenia biznesu w danych warunkach endo- i egzogenicznych.</t>
  </si>
  <si>
    <t>jest otwarty na proces poznawania i doświadczania oraz uczenia się na doświadczeniu w oparciu o realne problemy ekonomiczne i zarządcze.</t>
  </si>
  <si>
    <t>zna, identyfikuje i rozumie podstawowe kategorie uregulowań prawnych w zakresie ochrony własności intelektualnej; potrafi objaśnić i zilustrować najważniejsze zasady regulujące ochronę i obrót wartościami niematerialnymi; rozpoznaje krzyżowanie się różnych reżymów prawnych; umie objaśnić istotę kumulowania się praw ochronnych zawartych w podstawowych aktach prawnych.</t>
  </si>
  <si>
    <t xml:space="preserve">potrafi wskazać adekwatne źródła prawa ochrony własności intelektualnych w kontekście działalności bizensowej i zawodowej. </t>
  </si>
  <si>
    <t xml:space="preserve">rozumie i respektuje zasady oraz system ochrony własności intelektualnej i prawa autorskiego w pracy własnej, zawodowej i w biznesie. </t>
  </si>
  <si>
    <t xml:space="preserve">posiada zaawansowaną wiedzę na temat istoty, zasad i funkcji zarządzania, identyfikuje i charakteryzuje poszczególne procesy zarządzania. </t>
  </si>
  <si>
    <t>rozpoznaje i opisuje typy organizacji, w szczególności przedsiębiorstwa oraz ich zasoby, zna prawidłowości ich funkcjonowania, jak również wewnętrzne i zewnętrzne uwarunkowania ich rozwoju.</t>
  </si>
  <si>
    <t>potrafi pozyskiwać i wykorzystywać informacje służące do analizowania potencjału strategicznego organizacji i jej otoczenia, jak również interpretować dane i wyniki analiz.</t>
  </si>
  <si>
    <t>potrafi identyfikować problemy związane z procesem zarządzania organizacją, proponuje rozwiązania na podstawie zebranych danych.</t>
  </si>
  <si>
    <t>potrafi wcielać się w różne role menedżera.</t>
  </si>
  <si>
    <t>wykazuje postawę przedsiębiorczą, posiada predyspozycje menedżerskie, jest gotowy do podjęcia współpracy z zespołem oraz do przewodzenia zespołowi.</t>
  </si>
  <si>
    <t>rozumie modele zzl, rodzaje strategii personalnych oraz rolę działów HR i podmiotów odpowiedzialnych za zarządzanie ludźmi. Wie, jakie wyzwania przed nimi stoją w procesie skutecznego budowania wartości firmy.</t>
  </si>
  <si>
    <t>zna nowoczesne narzędzia planowania, doboru, oceniania, motywowania, rozwoju i zarządzania karierą pracowników oraz identyfikuje działania doskonalące zarządzanie zasobami ludzkimi.</t>
  </si>
  <si>
    <t>potrafi znaleźć adekwatne rozwiązania problemów związanych z organizacją procesu personalnego w firmie, identyfikując oraz umiejętnie wykorzystując zarówno szanse/ zagrożenia, jak i atuty/ słabości organizacji.</t>
  </si>
  <si>
    <t>charakteryzuje istotę zarzadzania procesowego - typowe i specyficzne elementy, student definiuje pojęcie procesu.</t>
  </si>
  <si>
    <t>zna i rozumie metody zarządzania i doskonalenia jakości w organizacji.</t>
  </si>
  <si>
    <t>charakteryzuje problemy związane z wdrożeniem, ocenę sytemu zarządzania jakością.</t>
  </si>
  <si>
    <t>rozróżnia podstawowe narzędzia informatyczne,  nowoczesne technologie komunikacyjne oraz systemy informatyczne i zna możliwości zastosowania ich w praktyce biznesowej.</t>
  </si>
  <si>
    <t>zna możliwości wykorzystania arkuszy kalkulacyjnych i baz danych w praktyce ekonomii.</t>
  </si>
  <si>
    <t>zna typowe narzędzia informatyczne niezbędne do badań, analiz ekonomicznych, sporządzania raportów.</t>
  </si>
  <si>
    <t>zna i rozróżnia typowe systemy zarządzania bazami danych.</t>
  </si>
  <si>
    <t>posługuje się wybranymi narzędziami informatycznymi wspomagającymi praktykę ekonomii.</t>
  </si>
  <si>
    <t>posiada praktyczne umiejętności w zakresie przetwarzania informacji.</t>
  </si>
  <si>
    <t>potrafi posługiwać się wybranymi narzędziami informatycznymi niezbędnymi do przygotowania analiz ekonomicznych oraz potrafi zaprojektować i zarządzać relacyjną bazą danych.</t>
  </si>
  <si>
    <t>potrafi ocenić własne kompetencje i formułować pytania, służące pogłębieniu własnego zrozumienia tematu czy odnalezieniu brakujących elementów rozumowania.</t>
  </si>
  <si>
    <t>współpracuje w zespole powołanym do realizacji określonego celu, pełniąc role od lidera projektu po realizatora powierzonych zadań.</t>
  </si>
  <si>
    <t>jest samodzielny i odpowiedzialny za realizację powierzonych zadań.</t>
  </si>
  <si>
    <t>z uwagą przyjmuje opinie wszystkich członków zespołu i zachowuje krytycyzm w ocenie własnej pracy.</t>
  </si>
  <si>
    <t>identyfikuje frazy, idiomy, kolokacje i  struktury gramatyczne na poziomie B2 pozwalające na rozumienie języka w kontekście biznesowym.</t>
  </si>
  <si>
    <t>potrafi przeprowadzić konwersacje biznesową zarówno w formie mówionej jak i pisanej, umie samodzielnie rozwiązać konkretne zadania sytuacyjne wymagające zastosowania języka biznesowego.</t>
  </si>
  <si>
    <t>jest gotów, w trakcie wykonywania zadań i rozwiązywania problemów, pracować współdziałać  w grupie, przyjmując różne role.</t>
  </si>
  <si>
    <t>posiada umiejętność rozumienia i interpretowania zjawisk i procesów społecznych, potrafi obserwować i interpretować zjawiska ekonomiczne w odniesieniu do innych zjawisk życia społecznego.</t>
  </si>
  <si>
    <t>reprezentuje postawę przedsiębiorczą i kreatywną, jest gotowy do podejmowania zawodowych wyzwań w zakresie wspomagania procesów i zjawisk ekonomicznych narzędziami informatycznymi i komunikacyjnymi, będąc świadomy procesów charakterystycznych dla współczesnego społeczeństwa.</t>
  </si>
  <si>
    <t>zna podstawowe źródła danych (o charakterze ekonomicznym, lub dotyczące procesów związanych z zarzadzaniem organizacją), które można wykorzystać w obrócę statystycznej.</t>
  </si>
  <si>
    <t>zna najważniejsze metody statystyki opisowej, które dotyczą m.in. analizy struktury, analizy współzależności oraz analizy dynamiki.</t>
  </si>
  <si>
    <t xml:space="preserve">potrafi odszukać, pozyskać odpowiednie dane ilościowe korzystając z różnych źródeł. Dodatkowo, poddaje je obróbce i przygotowuje do przeprowadzenia badania z wykorzystaniem narzędzi statystyki opisowej. </t>
  </si>
  <si>
    <t>ma zdolność samodzielnego budowania i obliczania mierników syntetycznych ułatwiających podejmowanie trafnych decyzji menedżerskich.</t>
  </si>
  <si>
    <t xml:space="preserve">potrafi dobrać i zastosować odpowiednie metody statystyczne, które posłużą do opisania określonej zbiorowości. </t>
  </si>
  <si>
    <t>rozumie potrzebę ciągłego rozwoju swojego warsztatu statystycznego oraz doskonalenia własnych umiejętności pracy z danymi statystycznymi.</t>
  </si>
  <si>
    <t>potrafi krytycznie odnieść się do rezultatów własnej pracy, a także porównać oraz ocenić wyniki zrealizowanych badań statystycznych uzyskanych przez siebie i innych.</t>
  </si>
  <si>
    <t>jest w stanie przeprowadzić analizę danych w sposób obiektywny i rzetelny, podejmując się realizacji określonych zadań pracując samodzielnie, a także w zespołach.</t>
  </si>
  <si>
    <t>zna zasady komunikacji międzyludzkiej na poziomie werbalnym i niewerbalnym.</t>
  </si>
  <si>
    <t xml:space="preserve">zna techniki wywierania wpływu. </t>
  </si>
  <si>
    <t xml:space="preserve">rozróżnia techniki efektywnej komunikacji dostosowane dla różnych odbiorców. </t>
  </si>
  <si>
    <t>umie świadomie kształtować swój wizerunek w różnych sytuacjach ekspozycji społecznej.</t>
  </si>
  <si>
    <t>potrafi aktywnie i asertywnie komunikować się z innymi.</t>
  </si>
  <si>
    <t>potrafi  zaprezentować swoją osobę  w sposób uporządkowany i przemyślany.</t>
  </si>
  <si>
    <t>dba o satysfakcjonujący przebieg komunikacji dla wszystkich stron interakcji.</t>
  </si>
  <si>
    <t>zachowuje otwartość na nowe osoby, sytuacje i wyzwania.</t>
  </si>
  <si>
    <t>rozróżnia techniki rozwiązywania konfkliktów i negocjowania.</t>
  </si>
  <si>
    <t>zna uwarunkowania skutecznej komunikacji interpersonalnej.</t>
  </si>
  <si>
    <t>potrafi organizować swoją pracę i skoordynować realizowane zadania z pozostałymi członkami zespołu.</t>
  </si>
  <si>
    <t>potrafi prezentować swoje racje i efektywnie słuchać racji członków zespołu.</t>
  </si>
  <si>
    <t>potrafi przyjmować różne role w zespole.</t>
  </si>
  <si>
    <t>umie rozwiązywać problemy i sytuacje konfliktowe.</t>
  </si>
  <si>
    <t>wykazuje otwartość i empatię wobec innych członków zespołu.</t>
  </si>
  <si>
    <t>jest zorientowany na realizację wspólnych celów, potrafii zidentyfikować cele zespołowe i odróżnić je od celów indywidualnych.</t>
  </si>
  <si>
    <t>wykazuje aktywność w kierunku pozyskiwania informacji, poszeżania wiedzy i samodoskonalenia.</t>
  </si>
  <si>
    <t>zna i rozumie założenia Corporate Social Responsibility (CSR). Zna interesariuszy CSR.</t>
  </si>
  <si>
    <t>potrafi dokonać analizy i interpretacji postaw oraz zachowań jednostek w organizacji w relacjach z pozostałymi interesariuszami (wewnątrz i w otoczeniu organizacji) w śwetle zasad etycznych i społecznych.</t>
  </si>
  <si>
    <t xml:space="preserve">potrafi identyfikować nieetyczne zjawiska w funkcjonowaniu organizacji i gospodarki (korupcję, łapownictwo, protekcjonizm, nepotyzm, "szarą strefę" i inne). </t>
  </si>
  <si>
    <t xml:space="preserve">jest świadomy występowania zasad etycznych w procesie gospodarowania i opowiada się za ich stosowaniem w praktyce. </t>
  </si>
  <si>
    <t>posiada wiedzę o podmiotach uczestniczących w procesach gospodarczych i zna ich rolę w gospodarce, zna podstawowe procesy i zjawiska gospodarcze w skali makroekonomicznej.</t>
  </si>
  <si>
    <t xml:space="preserve">zna i rozumie system funkcjonowania podmiotów gospodarujących, opisuje ich kluczowe funkcje oraz relacje między nimi. </t>
  </si>
  <si>
    <t>zna i potrafi stosować narzędzia badawcze do opisywania rzeczywistości gospodarczej, w szczególności analizy i opisu funkcjonowania wybranych podmiotów gospodarujących, władz gospodarczych oraz zjawisk gospodarczych.</t>
  </si>
  <si>
    <t>potrafi prawidłowo identyfikować oraz tłumaczyć podstawowe kategorie makroekonomiczne; potrafi analizować przyczyny i skutki stosowanych narzędzi w polityce państwa.</t>
  </si>
  <si>
    <t xml:space="preserve">potrafi umiejętnie i sprawnie opisywać rzeczywistość gospodarczą oraz procesy zachodzące w gospodarce jako całości. Prawidłowo wyraża i komunikuje swoje spostrzeżenia. </t>
  </si>
  <si>
    <t xml:space="preserve">potrafi analizować i oceniać zachowania poszczególnych podmiotów gospodarujących, w tym jednostek ludzkich, uczestniczących w procesach podejmowania decyzji na poziomie makroekonomicznym. </t>
  </si>
  <si>
    <t xml:space="preserve">potrafi innowacyjnie rozwiązywać, czy proponować rozwiązania problemów gospodarczych oraz podmiotów gospodarujących na poziomie makroekonomicznym. </t>
  </si>
  <si>
    <t xml:space="preserve">jest gotów do podejmowania wyzwań zawodowych w poczuciu odpowiedzialności wobec podejmowanych przedsięwzięć gospodarczych i decyzji ekonomicznych, przy uwzględnieniu wynikających z nich konsekwencji prawnych, ekonomicznych i politycznych. </t>
  </si>
  <si>
    <t xml:space="preserve">jest gotów do odpowiedzalnej i rzetelnej oceny ryzyka w inicjowanych i wdrażanych decyzji oraz przedsięwzięc w sferze gospodarowania. </t>
  </si>
  <si>
    <t xml:space="preserve">jest gotów do podejmowania decyzji gospodarczych w oparciu o swoją wiedzę formalną, przesłanki obiektywne i racjonalne, jak również jest gotów do inicjowania i uczetsnictwa w procesach kreatywnego, przedsiębiorczego projektoania przedsięwzięć związanych ze swoją aktywnością zawodową. </t>
  </si>
  <si>
    <t xml:space="preserve">zna i potrafi stosować narzędzia badawcze do opisywania rzeczywistości gospodarczej, w szczególności analizy i opisu funkcjonowania wybranych podmiotów gospodarujących na poziomie mikroekonomicznym. </t>
  </si>
  <si>
    <t>umie przewidywać możliwe scenariusze, wynikające z bieżących wydarzeń na różnych rynkach oraz ocenić sytuację przedsiębiorstwa w konkretnych strukturach rynkowych, w zależności od kształtowania się kosztów, przychodów itp.</t>
  </si>
  <si>
    <t xml:space="preserve">potrafi umiejętnie i sprawnie opisywać rzeczywistość gospodarczą oraz procesy zachodzące w mikrootoczeniu przedsiębiorstwa. Prawidłowo wyraża i komunikuje swoje spostrzeżenia. </t>
  </si>
  <si>
    <t xml:space="preserve">potrafi analizować i oceniać zachowania poszczególnych podmiotów gospodarujących, w tym jednostek ludzkich, uczestniczących w procesach podejmowania decyzji na poziomie mikroekonomicznym. </t>
  </si>
  <si>
    <t xml:space="preserve">potrafi innowacyjnie rozwiązywać, czy proponować rozwiązania problemów gospodarczych oraz podmiotów gospodarujących na poziomie mikroekonomicznym. Potrafi zastosować myślenie kreatywne i postawę przedsiębiorczą w działaniach zawodowych. </t>
  </si>
  <si>
    <t>jest gotów myśleć i działać w sposób przedsiębiorczy.</t>
  </si>
  <si>
    <t xml:space="preserve">jest gotów do odpowiedzalnej i rzetelnej oceny ryzyka w inicjowanych i wdrażanych decyzji oraz przedsięwzięc w sferze gospodarowania. Jest gotów do podejmowania decyzji gospodarczych w oparciu o swoją wiedzę formalną, przesłanki obiektywne i racjonalne, jak również jest gotów do inicjowania i uczetsnictwa w procesach kreatywnego, przedsiębiorczego projektoania przedsięwzięć związanych ze swoją aktywnością zawodową. </t>
  </si>
  <si>
    <t>zna i rozumie istotę i rolę polityki społecznej oraz ekonomicznej państwa we współczesnej gospodarce. Wie, jaką rolę pełni państwo w procesie gospodarowania; charakteryzuje obszary, podmioty, cele oraz narzędzia polityki ekonomicznej państwa.</t>
  </si>
  <si>
    <t xml:space="preserve">zna i potrafi stosować narzędzia badawcze do opisywania rzeczywistości gospodarczej, w szczególności analizy i opisu funkcjonowania wybranych podmiotów gospodarujących, władz gospodarczych oraz zjawisk gospodarczych. </t>
  </si>
  <si>
    <t xml:space="preserve">zna aparat statystyczny, cele, znaczenie, interpretację i zasady stosowania poszczególnych mierników i wskaźników statystycznych, w szczególności odnoszących się do podstawowych kategorii gospodarczych i ekonomicznych, z uwzględnieniem zalezności między nimi i ich wpływu na sytuację ekonomiczną podmiotów gospodarujących. </t>
  </si>
  <si>
    <t xml:space="preserve">wykorzystuje koncepcje teoretyczne do opisywania i wyjaśniania zależności między państwem a rynkiem i jego uczestnikami we współczesnej gospodarce, potrafi analizować przebieg procesów oraz proponować ewentualne rozwiązania konkretnych problemów ekonomicznych i gospodarczych. </t>
  </si>
  <si>
    <t xml:space="preserve">potrafi umiejętnie i sprawnie opisywać rzeczywistość gospodarczą oraz procesy zachodzące w gospodarce jako całości, ze szczególnym uwzględnieniem polityki ekonomicznej państwa. Prawidłowo wyraża i komunikuje swoje spostrzeżenia. </t>
  </si>
  <si>
    <t xml:space="preserve">potrafi innowacyjnie rozwiązywać, czy proponować rozwiązania problemów gospodarczych oraz podmiotów gospodarujących w ramach narzędzi polityki ekonomicznej państwa. </t>
  </si>
  <si>
    <t xml:space="preserve">jest gotów do odpowiedzalnej i rzetelnej oceny ryzyka w inicjowanych i wdrażanych decyzji oraz przedsięwzięc w sferze polityki ekonomicznej państwa. </t>
  </si>
  <si>
    <t xml:space="preserve">zna instrumenty marketingowe, rozumie zachowaniach nabywców i zasady  projektowania strategii marketingowych. </t>
  </si>
  <si>
    <t>posiada wiedzę o specyfice działań marketingowych w różnych branżach, różnych typach organizacji i w różnych sytuacjach otoczenia rynkowego.</t>
  </si>
  <si>
    <t xml:space="preserve">potrafi kształtować instrumenty marketingu-mix i zaprojektować działania marketingowe, adekwatnie do sytuacji.
</t>
  </si>
  <si>
    <t xml:space="preserve">jest zorientowany na pracę w grupie, przyjmując w niej różne role.
</t>
  </si>
  <si>
    <t>jest gotów myśleć w sposób przedsiębiorczy i kreatywny, uwzględniając specyfikę rynku i organizacji.</t>
  </si>
  <si>
    <t>ma świadomość rozwoju i uczenia się przez całe życie.</t>
  </si>
  <si>
    <t>rozumie cel badań rynkowych i marketingowych do projektowania strategii marketingowej i biznesowej organizacji.</t>
  </si>
  <si>
    <t>zna narzędzia i metody badań marketingowych.</t>
  </si>
  <si>
    <t>potrafi wykorzystywać główne metody i narzędzia pozyskiwania danych rynkowych w celu diagnozowania procesów rynkowych.</t>
  </si>
  <si>
    <t xml:space="preserve"> potrafi samodzielnie przeprowadzić podstawową pracę badawczą.</t>
  </si>
  <si>
    <t>potrafi  analizować wyniki badań rynkowych i marketingowych i rekomendować decyzje marketingowe na ich podstawie.</t>
  </si>
  <si>
    <t>stosuje różne warianty rozwiązań w praktyce gospodarczej.</t>
  </si>
  <si>
    <t>jest gotów krytycznie podejść do problemów z praktyki gospodarczej i poprzez analizę zaproponować warianty rozwiązań.</t>
  </si>
  <si>
    <t>definiuje i rozumie pojęcia z zakresu rachunkowości, zna istostę rachunkowości, jej funkcje, zasady, zakres podmiotowy i przedmiotowy, a także regulacje prawne kształtujące system rachunkowości.</t>
  </si>
  <si>
    <t>zna zakres i ogólną srukturę obligatoryjnego spawozdania finansowego.</t>
  </si>
  <si>
    <t>potrafi klasyfikować składniki aktywów i pasywów oraz rozróżnia elementy kształtujące wynik finansowy. Ponadto ustala wynik finansowy i dokonuje jego podziału przy wykorzystaniu podstawowych operacji gospodarczych.</t>
  </si>
  <si>
    <t>dokonuje wyceny i ewidencji operacji bilansowych i wynikowych dostrzegając jednocześnie ich wpływ na poszczegółne elementy sprawozdania finansowego.</t>
  </si>
  <si>
    <t>zachowuje należytą starnność, odpowiedzialność i uczciwość wykonując zadania polegające na samodzielnym lub grupowym rozwiązywaniu moralnych dylematów związanych z wykonywaniem zawodu księgowego.</t>
  </si>
  <si>
    <t>zna i rozumie znaczenie informacji płynących z poszczególnych elementów opisu sytuacji finansowej przedsiębiorstwa.</t>
  </si>
  <si>
    <t>zna źródła i możliwości pozyskiwania kapitału (własnego i obcego).</t>
  </si>
  <si>
    <t>zna i rozumie wpływ wahań kursowych na działalność przedsiębiorstwa.</t>
  </si>
  <si>
    <t>potrafi dokonać analizy sytuacji finansowej przedsiębiorstwa.</t>
  </si>
  <si>
    <t>potrafi oszacować optymalną formę finansowania przedsiębiorstwa.</t>
  </si>
  <si>
    <t>potrafi oszacować wpływ wahań kursowych na działalność przedsiębiorstwa.</t>
  </si>
  <si>
    <t>potrafi dokonać analizy wybranych wskaźników finansowych przedsiębiorstwa (rentowność i płynność).</t>
  </si>
  <si>
    <t xml:space="preserve"> jest zdeterminowany i zorientowany na realizację zakładanych celów i wykazuje odpowiedzialność za nie.</t>
  </si>
  <si>
    <t>zna najważniejsze pojęcia z zakresu finansów przedsiębiorstw, rachunkowości i sprawozdawczości finansowej.</t>
  </si>
  <si>
    <t>posiada wiedzę dotyczącą istoty, układu i budowy sprawozdań finansowych, a także zna ich najważniejsze elementy.</t>
  </si>
  <si>
    <t>rozumie znaczenie poszczególnych elementów sprawozdania finansowego, a także wie, w jaki spośób informacje zawarte w raporcie finansowym są wykorzystywane na potrzeby analiz finansowych.</t>
  </si>
  <si>
    <t xml:space="preserve">zna najważniejsze metody wskaźnikowej analiza sprawozdania finansowego.
</t>
  </si>
  <si>
    <t>potrafi pozyskać sprawozdanie finansowe spółki giełdowej, a także innych podmiotów, których raporty dostępne są w KRS.</t>
  </si>
  <si>
    <t>potrafi pozyskać i przygotować dane pochodzące ze sprawozdań finansowych na potrzeby wskaźnikowej analizy sprawozdania finansowego.</t>
  </si>
  <si>
    <t>w sposób rzetelny, potrafi samodzielnie (a także w grupie) przeprowadzić wskaźnikową analizę sprawozdania finansowego.</t>
  </si>
  <si>
    <t>potrafi zinterpretować rezultaty przeprowadzonej analizy finansowej, a także przedstawić je w formie raportu, który będzie obiektywny i zostanie sporządzony z zachowaniem należytej staranności.</t>
  </si>
  <si>
    <t xml:space="preserve">jest świadomy stanu swojej wiedzy z zakresu metodyki przeprowadzania analiz finansowych. Potrafi się odnieść do niej w sposób krytyczny i rozumie potrzebę podnoszenia swoich umiejętności i kompetencji.
</t>
  </si>
  <si>
    <t>potrafi pracować w grupie podczas realizacji zadań polegających na sporządzaniu analiz finansowych.</t>
  </si>
  <si>
    <t xml:space="preserve">potrafi pracować samodzielnie podczas realizacji zadań analitycznych. Myśli przy tym racjonalnie, a także zachowuje krytyczną postawę w stosunku do wyników swojej pracy. </t>
  </si>
  <si>
    <t>zna i rozumie zasady doboru form opodatkowania, tak aby wspmagały rozwój przedsiębiorstwa.</t>
  </si>
  <si>
    <t>potrafi ocenić i dobrać prawidłowy rodzaj podatku dla danego podmiotu, tak aby zoptymalizować koszty.</t>
  </si>
  <si>
    <t xml:space="preserve">potrafi właściwie ocenić skutki wyboru strategi podtkowej i opodatkowania przedsiębiorstwa. </t>
  </si>
  <si>
    <t>jest gotów odpowiedzialnie dobierać opodatkowania dla danego przedsiębiorstwa.</t>
  </si>
  <si>
    <t xml:space="preserve">jest gotów podejmować decyzje w zakresie zarządzania kosztami podatkowymi, tak aby było możliwe zoptymalizowane. </t>
  </si>
  <si>
    <t>potrafi prawidłowo przeanalizować i interpretować  dokumentację związaną z pozyskiwaniem źródeł finanosowania działalności. Potrafi przygotować odpowiednie dokumenty, wnioski itp.</t>
  </si>
  <si>
    <t xml:space="preserve">jest gotów do odpowiedniej oceny i akceptacji pewnego poziomu ryzyka w inicjowanych i wdrażanych w firmie projektów biznesowych. </t>
  </si>
  <si>
    <t xml:space="preserve">jest gotów do podejmowania decyzji biznesowych na podstawie zdobytej wiedzy oraz samodzielnej identyfikacji, diagnozy konkretnych problemów ekonomicznych i zarządczych. </t>
  </si>
  <si>
    <t>posiada wiedzę na temat metodologii pisania pracy dyplomowej, z uwzględniniem wyzwań pracy o charakterze empiycznym, projektowym, wdrożeniowym z uwzględnieniem jej użyteczności/utylitarności.</t>
  </si>
  <si>
    <t>posiada wiedzę na temat zasad samodzielnego przeprowadzenia procesów badawczych, w tym badań pierwotnych i wtórnych na cele pracy dyplomowej.</t>
  </si>
  <si>
    <t>posiada wiedzę na temat metod badawczych stosowanych w naukach ekonomicznych i naukach o zarządzaniu, zarówno w grupie metod analiz pierwotnych, jak i wtórnych.</t>
  </si>
  <si>
    <t>rozwija umiejętność samodzielnego przygotowania projektu pracy dyplomowej, z uwzględnieniem umiejętności definiowania utylitarnych celów badań oraz doboru adekwatnych metod badawczych.</t>
  </si>
  <si>
    <t>rozwija umiejętność samodzielnego przeprowadzenia badań i  przygotowania raportu z procesu badawcego (praca dyplomowa).</t>
  </si>
  <si>
    <t>myśli logicznie i analitycznie, jest zdolny do samodzielnej pracy badawczej, prezentacji jej założeń i efektów.</t>
  </si>
  <si>
    <t>zna i różnicuje grupy metod, technik i narzędzi badawczych stosowanych w badaniach pierwotnych w obszarze nauk zarządzania.</t>
  </si>
  <si>
    <t xml:space="preserve">zna i rozumie przesłanki doboru metod badawczych, grup badawczych, technik badawczych i narzędzi badawczych w procesie badań na potrzeby pracy magisterskiej. </t>
  </si>
  <si>
    <t>potrafi samodzielnie zaprojektować zestaw narzędzi badawczych na potrzeby badań empirycznych w ramach pracy magisterskiej.</t>
  </si>
  <si>
    <t>potrafi zastosować w praktyce adekwatne narzędzia badawcze do przeprowadzenia badań na profesjonalnie dobranej grupie badanych.</t>
  </si>
  <si>
    <t xml:space="preserve">jest świadomy swoich możliwości analitycznych, poziomu swojego warsztatu badawczego i potrafi rozwijać te kompetencje. </t>
  </si>
  <si>
    <t>posiada wiedzę pozwalającą na identyfikację problemów badawczych i stanowiąca podstawę do samodzielnego przeprowadzenia procesów badawczych, w tym badań pierwotnych i wtórnych na cele pracy dyplomowej.</t>
  </si>
  <si>
    <t>rozwija umiejętność samodzielnego definiowania / identyfikowania problemów badawczych oraz przeprowadzenia badań i przygotowania raportu z procesu badawcego (praca dyplomowa).</t>
  </si>
  <si>
    <t xml:space="preserve">jest świadomy złożoności procesów zachodzących w organizacji i jest zdolny do ich analizy, oceny i raportowania i rozwiązywania. </t>
  </si>
  <si>
    <t xml:space="preserve">ma zaawansowaną wiedzę na temat funkcjonowania gospodarki i społeczeństwa, także w wymiarze lokalnym, z uwzględnieniem struktur i procesów w organizacjach gospodarczych i społecznych. </t>
  </si>
  <si>
    <t>rozumie znaczenie społeczeństwa obywatelskiego, które tworzą jednostki, społeczności lokalne, organizacje pozarządowe (formalne i nieformalne), ruchy społeczne, związki zawodowe, przedsiębiorcy podmiotów ekonomii społecznej, spółdzielnie itp., jak również zna relacje między nimi.</t>
  </si>
  <si>
    <t xml:space="preserve">potrafi identyfikowac cele i potrzeby społeczne, zawodowe, naukowe w róznego typu organizacjach, w tym w przedsiębiorstwach. </t>
  </si>
  <si>
    <t>jest gotowy do aktywnego uczestnictwa w budowaniu i realizowaniu róznego rodzaju projektów oraz inicjatyw społecznych.</t>
  </si>
  <si>
    <t xml:space="preserve">ma świadomość ciągłego samorozwoju i jest gotowy do kształtowania aktywnej i etycznej postawy na gruncie zawodowym i społecznym. </t>
  </si>
  <si>
    <t xml:space="preserve">jest świadomy złożoności procesów ekonomicznych w skali makro i mikroekonomicznej oraz procesów zachodzących w organizacji i jest zdolny do ich analizy, oceny i raportowania i rozwiązywania. </t>
  </si>
  <si>
    <t>jest zorientowany na pracę w grupie, przyjmując w niej różne role.</t>
  </si>
  <si>
    <t>potrafi komunkować się z wykorzystaniem języka obcego.</t>
  </si>
  <si>
    <t>potrafi myśleć w sposób przedsiębiorczy i kreatywny, uwzględniając specyfikę rynku i organizacji.</t>
  </si>
  <si>
    <t xml:space="preserve">zna główne obszary funkcjonalne organizacji o znaczeniu strategicznym (m.in. dział finansowy, produkcji, marketingu, HR, logistyki itp.), relacje między nimi oraz ma wiedzę na temat wewnętrznych i zewnętrznych uwarunkowań jej działania (rynkowe, społeczne, prawne - m.in. regulaminy wewnętrzne i zewnętrzne akty prawne regulujące funkcjonowanie organizacji, w tym przepisy RODO, przepisy BHP). </t>
  </si>
  <si>
    <t>ma wiedzę na temat systemu zarządzania przedsiębiorstwem/organizcją w obszarach: planowania, organizowania, przewodzenia, kontroli. Zna główne narzędzia informatyczne, statystyczne, wykorzystywane w organizacji, w której realizuje praktykę.</t>
  </si>
  <si>
    <t xml:space="preserve">ma gotowość do podejmowania decyzji ekonomicznych w oparciu o posiadaną wiedzę i doświadczenie zawodowe, w odniesieniu do realizowanych projektów. </t>
  </si>
  <si>
    <t xml:space="preserve">w trakcie realizacji praktyki zawodowej respektuje obowiązujące zasady etyczne i prawne, wynikające z uregulowań zewnętrznych i wewnętrznych. </t>
  </si>
  <si>
    <t>istotę, zasady i funkcje zarządzania, identyfikuje i charakteryzuje poszczególne procesy zarządzania;
modele zzl, rodzaje strategii personalnych oraz rolę działów HR; zna nowoczesne narzędzia planowania, doboru, oceniania, motywowania, rozwoju i zarządzania karierą pracowników; 
istotę zarzadzania procesowego; sposoby analizy i oceny procesów, w tym narzędzia wspomagające podejmowanie decyzji;
metody zarządzania i doskonalenia jakości w organizacji.</t>
  </si>
  <si>
    <t>pozyskiwać i wykorzystywać informacje służące do analizowania potencjału strategicznego organizacji i jej otoczenia; potrafi wcielać się w różne role menedżera;
znaleźć adekwatne rozwiązania problemów związanych z organizacją procesu personalnego w firmie, identyfikując oraz umiejętnie wykorzystując zarówno szanse/ zagrożenia, jak i atuty/ słabości organizacji;
porównywać, analizować i oceniać procesy organizacyjne pod kątem możliwości ich usprawnienia i reorganizacji; 
wykorzystywać standardy zarządzania jakością do oceny procesów gospodarczych;  wybrać i zastosować konkretne narzędzia budowy systemu jakościowego w organizacji.</t>
  </si>
  <si>
    <t>przyjmować postawę przedsiębiorczą, posiada predyspozycje menedżerskie, jest gotowy do podjęcia współpracy z zespołem oraz do przewodzenia zespołowi;
funkcjonować w zespole, pełniąc rozmaite funkcje (również lidera grupy) – uczestniczy lub kieruje procesem zespołowego podejmowania decyzji, czyniąc to w sposób etyczny i zgodny z normami społecznymi;
do ciągłego uczenia się, ze względu na dynamikę procesów rynkowych, w tym tworzenia organizacji procesowych;
krytycznie wyrażać opinie na tematy związane z możliwościami wprowadzenia nowoczesnych rozwiązań jakościowych w obszarze zarządzania jakością  w przedsiębiorstwie.</t>
  </si>
  <si>
    <t>zna i rozumie w zaawansowanym stopniu strategiczne znaczenie zasobów ludzkich w organizacji, zna czynniki wewnętrzne i zewnętrzne wpływające na kształt współczesnego zarządzania ludźmi.</t>
  </si>
  <si>
    <t>potrafi identyfikować kluczowe determinanty wpływające na kształt współczesnego zarządzania ludźmi, konstruuje i wybiera optymalne dla sytuacji koncepcje zarządzania ludźmi, w szczególności w obszarze planowania, doboru, oceniania, motywowania, rozwoju i zarządzania karierą pracowników.</t>
  </si>
  <si>
    <t xml:space="preserve">potrafi tworzyć od podstaw oraz ciągle doskonalić HR’owe działania, odpowiadające wyzwaniom współczesnych organizacji. </t>
  </si>
  <si>
    <t>jest gotów oceniać procesy zachodzące w organizacji oraz na rynku pracy i krytycznie odnosić się do tej oceny, zachowując rzetelność, staranność, obiektywizm i racjonalność w proponowaniu odpowiednich rozwiazań w obszarze zarządzania ludźmi.</t>
  </si>
  <si>
    <t>jest gotów funkcjonować w zespole, pełniąc rozmaite funkcje (również lidera grupy) – potrafi uczestniczyć lub kierować procesem zespołowego podejmowania decyzji, czyniąc to w sposób etyczny i zgodny z normami społecznymi.</t>
  </si>
  <si>
    <t>jest otwarty na różnorodność wśród innych ludzi i pokonuje schematyczne myślenie, uprzedzenia i stereotypy – jest tolerancyjny i otwarty.</t>
  </si>
  <si>
    <t>zna i rozumie pojęcie procesu, dostrzega różnice pomiędzy organizacjami procesowymi i klasycznymi.</t>
  </si>
  <si>
    <t>zna i rozumie problemy menedżerskie, które pozwalają na praktyczną analizę procesów w skali organizacji, gospodarki krajowej, a także w skali globalnej.</t>
  </si>
  <si>
    <t>potrafi porównać, analizować i oceniać procesy organizacyjne pod kątem możliwości ich usprawnienia i reorganizacji.</t>
  </si>
  <si>
    <t>potrafi diagnozować sytuację organizacji i projektowania możliwych wariantów jej strategii w ujęciu procesowym.</t>
  </si>
  <si>
    <t xml:space="preserve">jest otwarty na potrzebę ciągłego uczenia się, ze względu na dynamikę procesów rynkowych, w tym tworzenia organizacji procesowych. </t>
  </si>
  <si>
    <t>jest gotów na pracę w zespole, przyjmuje aktywną postawę w zakresie oceny procesów zachodzących we współczesnych organizacjach.</t>
  </si>
  <si>
    <t>jest gotów dyskutować oraz prezentować swoje stanowisko dotyczące zarządzania procesowego.</t>
  </si>
  <si>
    <t>potrafi analizować i określać uwarunkowania wdrożenia systemu zarządzania jakością.</t>
  </si>
  <si>
    <t>potrafi zastosować normy ISO w ramach analiz.</t>
  </si>
  <si>
    <t>potrafi zastosować standardy zarządzania jakością do oceny procesów gospodarczych.</t>
  </si>
  <si>
    <t>potrafi  wybrać i zastosować konkretne narzędzia budowy systemu jakościowego w organizacji.</t>
  </si>
  <si>
    <t>jest gotów krytycznie wyrażać opinie na tematy związane z możliwościami wprowadzenia nowoczesnych rozwiązań jakościowych w obszarze zarządzania jakością  w przedsiębiorstwie.</t>
  </si>
  <si>
    <t>jest gotów podjąć wnioskowanie w zakresie definiowania problemów koncepcji zastosowania systemów zarządzania jakością.</t>
  </si>
  <si>
    <t>jest gotów dążyć do optymalizacji decyzji akceptując rozwiązania zespołu.</t>
  </si>
  <si>
    <t>zasady efektywnej komunikacji interpersonalnej na poziomie werbalnym i niewerbalnym;
strategie i sposoby kreatywnego rozwiązywania problemów oraz uwarunkowania podejmowania decyzji; 
podstawowe założenia CSR. Identyfikuje nieetyczne zachowania uczestników życia gospodarczego;
rozróżnia zasady prowadzenia negocjacji oraz strategie rozwiązywania konfliktów; 
zasady dotyczące  efektywnej pracy zespołowej.</t>
  </si>
  <si>
    <t>świadomie kształtować swój wizerunek w zróżnicowanych sytuacjach społecznych; 
analizować i intepretować zachowania innych podmiotów życia gospodarczego pod kątem zgodności z zasadami etyki; 
adekwatnie do sytuacji zastosować techniki komunikacji i rozwiązywania konfliktu; 
świadomie wykorzystywać różne techniki uczenia się; 
zastosować techniki i mechanizmy społeczne i psychologiczne w pracy indyawidualnej i zespołowej.</t>
  </si>
  <si>
    <t xml:space="preserve">kreować przyjazne i oparte na wzajemnym szacunku środowisko pracy; 
do dialogu i wrażliwy na potrzeby innych; 
świadomie stosować zasady etyczne w praktyce;
przyjmować w grupie różne role i efektywnie rozwiązywać zadania zbiorowe. </t>
  </si>
  <si>
    <t xml:space="preserve">zna i rozumie, rozpoznaje i identyfikuje nieetyczne zachowania interesariuszy, zarówno wewnętrznych , jak i zewnętrznych. </t>
  </si>
  <si>
    <t>znaczenie społeczeństwa obywatelskiego, które tworzą jednostki, społeczności lokalne, organizacje pozarządowe (formalne i nieformalne), ruchy społeczne, związki zawodowe, przedsiębiorcy podmiotów ekonomii społecznej, spółdzielnie itp., jak również zna relacje między nimi.</t>
  </si>
  <si>
    <t>identyfikować cele i potrzeby społeczne, zawodowe, naukowe w różnego typu organizacjach, w tym w przedsiębiorstwach;
przyłączać się lub budować sieci relacji społecznych w środowisku lokalnym, wspomagających realizację zadań i projektów, realizowanych w tymże środowisku.</t>
  </si>
  <si>
    <t>do aktywnego uczestnictwa w budowaniu i realizowaniu różnego rodzaju projektów oraz inicjatyw społecznych;
do ciągłego samorozwoju oraz do kształtowania aktywnej i etycznej postawy na gruncie zawodowym i społecznym.</t>
  </si>
  <si>
    <t xml:space="preserve">potrafi tworzyć indywidualne i zespołowe plany działania w podmiotach ekonomii społecznej, organizacjach pozarządowych . </t>
  </si>
  <si>
    <t xml:space="preserve">potrafi przyłączać się lub buduje sieci relacji społecznych w środowisku lokalnym, wspomagajacych realizację zadań i projektów, realizowanych w tymże srodowisku. </t>
  </si>
  <si>
    <t>zagadnienia związane z funkcjonowaniem organizacji, w której realizował praktykę; zna jej formę organizacyjno-prawną, strukturę organizacyjną, charakter i profil działalności oraz zasięg działania;
główne obszary funkcjonalne organizacji o znaczeniu strategicznym, relacje między nimi oraz ma wiedzę na temat wewnętrznych i zewnętrznych uwarunkowań jej działania;
główne narzędzia informatyczne, statystyczne, wykorzystywane w organizacji, w której realizuje praktykę.</t>
  </si>
  <si>
    <t>wykonać zlecone zadania, związane z bieżącą działalnością przedsiębiorstwa/organizacji, w której realizuje praktykę, adekwatnie do studiowanej specjalności; analizować i rozwiązywać typowe problemy, wykorzystując w praktyce wiedzę, zdobytą na studiach;
wypracować zasady pracy w zespole i komunikacji ze zleceniodawcą zadania.</t>
  </si>
  <si>
    <t>rozumieć potrzebę ciągłego doskonalenia się i rozwoju;
respektować obowiązujące zasady etyczne i prawne, wynikające z uregulowań zewnętrznych i wewnętrznych.</t>
  </si>
  <si>
    <t xml:space="preserve">zna i rozumie zagadnienia związane z funkcjonowaniem przedsiębiorstwa lub innej organizacji, w której realizował praktykę; zna jego/jej misję i główne wartości, formę organizacyjno-prawną, strukturę organizacyjną, charakter i profil działalności oraz zasięg działania. </t>
  </si>
  <si>
    <t xml:space="preserve">potrafi wykonać zlecone zadania, związane z bieżącą działalnością przedsiębiorstwa/organizacji, w której realizuje praktykę, adekwatnie do studiowanej specjalności; analizować i rozwiązywać typowe problemy, wykorzystując w praktyce wiedzę, zdobytą na studiach. </t>
  </si>
  <si>
    <t xml:space="preserve">potrafi wypracować zasady pracy w zespole i komunikacji ze zleceniodawcą zadania. </t>
  </si>
  <si>
    <t xml:space="preserve">potrafi wykorzystać wiedzę z zakresu ekonomii i finansów oraz nauk o zarządzaniu i jakości, regulacje i zasady prawne, etyczne i społeczne do realizacji zadań, powierzonych do wykonania przez pracodawcę. </t>
  </si>
  <si>
    <t>zna kluczowe pojęcia z zakresu statystyki, a także zna obszar zainteresowań tej dziedziny, rozumie jej wagę i rangę w całokształcie nauk ekonomicznych oraz nauk o zarządzaniu.</t>
  </si>
  <si>
    <t>zna metody prezentacji danych i rezultatów badań, które przeprowadza się z wykorzystaniem metod statystyki opisowej.</t>
  </si>
  <si>
    <t>potrafi posługiwać się pojęciami z zakresu statystyki oraz trafnie dobierać słowa w formułowaniu wniosków wypływających z przeprowadzanych analiz statystycznych.</t>
  </si>
  <si>
    <t>jest świadomy zasad etycznych dotyczących komunikacji oraz potrafi przestrzegać ich.</t>
  </si>
  <si>
    <t>zna zasady dotyczące dynamiki grupy.</t>
  </si>
  <si>
    <t>zna pojęcia gospodarcze, związane z przedmiotem zainteresowania mikroekonomii, zna zależności pomiędzy takimi kategoriami jak koszty, przychody, zyski, próg rentowności.</t>
  </si>
  <si>
    <t xml:space="preserve">zna i rozumie  pojęcia i zasady z zakresu analizy kosztów, nieznędnych do prowadzenia działalności gospodarczej w skali podmiotów MŚP. </t>
  </si>
  <si>
    <t>podmioty uczestniczące w procesach gospodarczych i ich rolę w gospodarce, 
procesy i zjawiska gospodarcze w skali zarówno makro, jak i mikroekonomicznej; pojęcia gospodarcze, związane z przedmiotem zainteresowania makro- i mikroekonomii; zależności pomiędzy takimi kategoriami jak koszty, przychody, zyski, próg rentowności; istotę i rolę polityki społecznej oraz ekonomicznej państwa; jaką rolę pełni państwo w procesie gospodarowania; obszary, podmioty, cele oraz narzędzia polityki gospodarczej i społecznej państwa.</t>
  </si>
  <si>
    <t>zna i rozumie pojęcia z zakresu finansów przedsiębiorstw.</t>
  </si>
  <si>
    <t>zna i rozumie pojęcia z zakresu podatków przedsiębiorstw.</t>
  </si>
  <si>
    <t xml:space="preserve">formy i  żródła finansowania działalności gospodarczej; pojęcie kapitału własnego i kapitału obcego, a także rozróżnia sposoby finansowania krótko- i długotermnowego; jakie jest znaczenie rynku finansowego w gospodarce rynkowej; segmenty i podmioty rynku finansowego; instrumenty finansowe według kryterium rentowności i płynności; narzędzia wspierające obszar HR w firmie; proces rekrutacji w przedsiębiorstwie; na czym polega planowanie rozwój pracowników; zasady tworzenia systemu motywacyjnego, zarządzania czasem pracy; problemy w obszarze zarządzania zasobami ludzkimi oraz narzędzia i metody w celu ich rozwiązania lub uefektywnienia funkcjonowania organizacji w obszarze HR. </t>
  </si>
  <si>
    <t xml:space="preserve">potrafi dokonać wyboru optymalnej formy i źródła finansowania określonej działalności gospodarczej, a także przeprowadzić analizę struktury kapitału i ocenić kondycję finansową podmiotu; dobrać i wykorzystać optymalne narzędzia wspierające obszar HR w firmie; prawidłowo interpretować typowe problemy z zakresu HR a także je diagnozować i rozwiązywać oraz dobrać odpowiednie narzędzia i metody w celu ich rozwiązania lub uefektywnienia funkcjonowania organizacji w obszarze HR.
</t>
  </si>
  <si>
    <t>identyfikować i stosować rózne możliwości finansowania działalności gospodarczej; do samodzielnej oceny danej formy finansowania i jej dopasowania do danego podmiotu gospodarczego; umiejętnie zastosować wybrane narzędzia HR w firmie; przyjąć krytyczną postawę wobec wyników swojej pracy; myśleć racjonalnie i oceniać poziom swojej wiedzy oraz umiejętności; dokonywać samooceny własnych kompetencji i doskonalić umiejętności, wyznaczać kierunki własnego rozwoju i kształcenia.</t>
  </si>
  <si>
    <t xml:space="preserve">zna zasady, związane z finansowaniem działalności gospodarczej i finansami firmy. Zna narzędzia wspierające decyzje oraz procesy zwiazane z pozyskiwaniem i wykorzystywaniem źródeł finansowania działalności gospodarczej. </t>
  </si>
  <si>
    <t xml:space="preserve">wymogi, związane z zachowaniem dyscypliny finansowej w firmie, ze szczególnym uwzględnieniem zobowiązań wobec instytucji podatkowych; na czym polegają najważniejsze powiązania między podmiotami gospodarczymi, w szczególności między firmą, a jej otoczeniem; zasady tworzenia i organizowania podmiotów gospodarczych, jak również przedsięwzięć w ramach ich funkcjonowania; zasady funkcjonowania w obrocie gospodarczym przy wykorzystaniu instrumentów e-commerce i e-biznesu. </t>
  </si>
  <si>
    <t xml:space="preserve">jest świadomy złożoności procesów zachodzących w organizacji i jest zdolny do ich badania - analizy, oceny i raportowania. </t>
  </si>
  <si>
    <t>świadomie wykorzystywać swoją wiedzę, dokonywać samooceny swoich kompetencji w zakresie procesów zachodzących w ramach firmy oraz w jej otoczeniu mikro- i makroekonomicznym; samodzielnie dokonywać analiz rynkowych, myśleć logicznie, być odpowiedzialnym w wykonywaniu swoich obowiązków zawodowych; do stałego doskonalenia swojej wiedzy i umiejętności z zakresu stosowania narzędzi IT w procesach decyzyjnych i zarządczych;  do doskonalenia specjalistycznego słownictwa w języku obcym.</t>
  </si>
  <si>
    <t>reguły rządzące gospodarką rynkową oraz podmiotami, uczestniczącymi w procesie gospodarowania oraz wzajemne relacje między nimi;  metody i narzędzia analizy strategicznej przedsiębiorstwa w różnych obszarach jego funkcjonowania; nowoczesne techniik i narzędzia informatyczne i informacyjne oraz możliwości ich wykorzystania w biznesie; współczesne koncepcjie i narzędzia wspomagania decyzji; zagadnienia specjalistyczne z zakresu związanego z docelowym profilem zawodowym/ specjalnością;  słownictwo specjalistyczne związane z tematyką biznesową.</t>
  </si>
  <si>
    <t>analizować  i oceniać zjawiska gospodarcze w otoczeniu firmy i wykorzystać to w praktyce; analizować i oceniać przyczyny i skutki wszelkich zjawisk zachodzących w firmie, jak również decyzje podmiotów z jej otoczenia; formułować praktyczne wnioski i forsować swoje pomysły w kwestii rozwiązywania konkretnych problemów biznesowych; wykorzystać praktyczne umiejętności w zakresie wybranych aspektów komputerowego modelowania i analizy wybranych problemów decyzyjnych; posługiwać się w języku obcym specjalistycznym słownictwem związanym z tematyką biznesową.</t>
  </si>
  <si>
    <t>istotę fundamentalnych zagadnień z zakresu matematyki, a także trafnie formułuje wnioski, które są wynikiem jego pracy; rozumie znaczenie metod ilościowych podczas identyfikacji relacji zachodzących pomiędzy różnymi zjawiskami i procesami ekonomicznymi, a także procesami związanymi z problematyką zarządzania; zna zakres merytoryczny matematyki i statystyki, a także rozumie wagę i rangę tych dziedzin w całokształcie nauk ekonomicznych.</t>
  </si>
  <si>
    <t>do wykorzystania zdolności logicznego i analitycznego myślenia przy formułowaniu wniosków z przeprowadzonych analiz; pracować samodzielnie, lub w grupie, w sposób obiektywny i rzetelny; dokonać krytycznej oceny własnych umiejętności oraz wykonanej pracy.</t>
  </si>
  <si>
    <t>wykorzystywać narzędzia pochodzące z zakresu matematyki i statystyki w celu opisywania i rozwiązywania problemów związanych z przebiegiem zjawisk i procesów ekonomicznych oraz procesów związanych z problematyką zarządzania;  trafnie dobierać sformułowania podczas interpretacji rezultatów, a także rozróżnia zakres merytoryczny matematyki od statystyki.</t>
  </si>
  <si>
    <t>1. R. Griffin, Podstawy zarządzania organizacjami, PWN, Warszawa 2017.
2. U. Gros, Zachowania organizacyjne w teorii i praktyce zarządzania, PWN, Warszawa 2019.
3.  A. Zakrzewska -Bielawska (red.), Podstawy zarządzania. Teoria i ćwiczenia. Oficyna Wydawnicza Wolters Kluwer, Warszawa 2012.
4. Zarządzanie. Teoria i praktyka. red. A. Koźmiński. W. Piotrowski, PWN, Warszawa 2019.</t>
  </si>
  <si>
    <t>zna możliwości wykorzystania technologii informatycznych i komunikacyjnych w praktyce ekonomii.</t>
  </si>
  <si>
    <t>zna typowe narzędzia informatyczne niezbędne do przygotowania prac pisemnych, opracowań ekonomicznych i wystąpień.</t>
  </si>
  <si>
    <t>posługuje się wybranymi narzędziami informatyczno-komunikacyjnymi wspomagającymi funkcjonowanie organizacji i zarządzanie.</t>
  </si>
  <si>
    <t>potrafi posługiwać się wybranymi narzędziami informatycznymi niezbędnymi do przygotowania prac pisemnych (opracowań ekonomicznych) i wystąpień.</t>
  </si>
  <si>
    <t>potrafi ocenić własne kompetencje i rozumie związek między wzrostem swojej wiedzy i umiejętnościami.</t>
  </si>
  <si>
    <t>posiada wiedzę i operuje terminologii z zakresu socjologii, rozumie relacje między ekonomią a socjologii identyfikuje i potrafi analizować współczesne zjawiska ekonomiczne jako przejaw życia społecznego.</t>
  </si>
  <si>
    <t>zna i rozumie rolę matematyki w celu opisywania i rozwiązywania problemów związanych z przebiegiem zjawisk i procesów ekonomicznych oraz procesów związanych z problematyką zarządzania.</t>
  </si>
  <si>
    <t>zna podstawowe zagadnienia algebry liniowej tj. elementy: układów równań liniowych, wektorów, macierzy, rachunku macierzowego i wyznaczników, itd. Zna podstawy rachunku różniczkowego i całkowego. Rozumie proces badania przebiegu zmienności funkcji.</t>
  </si>
  <si>
    <t>potrafi wykorzystywać metody matematyki w celu rozwiązywania problemów wywodzących się z praktyki gospodarczej.</t>
  </si>
  <si>
    <t>potrafi stosować najważniejsze elementy algebry linowej, a także elementy rachunku różniczkowego i całkowego funkcji jednej oraz wielu zmiennych.</t>
  </si>
  <si>
    <t>rozwija umiejętność logicznego i analitycznego myślenia. Po przestudiowaniu materiału student ma świadomość  użyteczności matematyki, przez co jest zdolny do samodzielnego rozwiązywania wybranych problemów ekonomicznych z wykorzystaniem narzędzi oferowanych przez matematykę.</t>
  </si>
  <si>
    <t>przez cały okres realizacji kursu ma świadomość poziomu swojej wiedzy i dzięki temu jest w stanie dokonać bieżącej samooceny własnych kompetencji.</t>
  </si>
  <si>
    <t xml:space="preserve">umie połączyć własny wywód z opiniami, koncepcjami i teoriami zaczerpniętymi z literatury i specjalistycznych opracowań, w zgodzie z normami prawa i etyki. </t>
  </si>
  <si>
    <t>zna trendy w działaniach marketingowych i rozumie zasady ich wykorzystywania w różnych branżach, typach organizacji i w różnych sytuacjach rynkowych.</t>
  </si>
  <si>
    <t>potrafi dokonać analizy sytuacji marketingowej i zaproponować alternatywne rozwiązania problemów marketingowych, racjonalnie dobrać instrumenty marketingowe.</t>
  </si>
  <si>
    <t>potrafi analizować i planować grupę docelową swojej komunikacji.</t>
  </si>
  <si>
    <t>potrafi wykorzytsać trendy w marketingu do projektowania działań marketingowych dla własnej branży, działalności lub organizacji.</t>
  </si>
  <si>
    <t>rozumie znaczenie dostosowania polityki produktu, ceny, dystrybucji i promocji do grup docelowych, sytuacji rynkowych i dojrzałości produktu.</t>
  </si>
  <si>
    <t>zna zasady prowadzenia badań rynkowych i marketingowych oraz zasady tworzenia narzędzi badawczych.</t>
  </si>
  <si>
    <t>samodzielnie identyfikuje, diagnozuje i rozstrzyga problemy.</t>
  </si>
  <si>
    <t>I/ Finansowanie działalności kapitałem własnym 
   1.1. Publiczna emisja akcji, 1.2. Venture capital, 1.3. Anioły biznesu, 1.4. Crowdfunding, 1.5. Zysk zatrzymany, 1.6. Odpisy amortyzacyjne 
II/Finansowanie działalności kapitałem obcym 
  2. Zobowiązania długoterminowe 
   2.1. Kredyt bankowy, 2.2. Emisja obligacji, 2.3. Pożyczki, 2.4. Leasing, 2.5. Forfaiting, 2.6. Franchising 
III/ Zobowiązania krótkoterminowe 
   3.1. Kredyt kupiecki, 3.2. Kredyt bankowy (krótkoterminowy), 3.3. Kredyt wekslowy, 3.4. Kredyt odbiorcy, 3.5. Emisja papierów komercyjnych, 3.6. Faktoring, 3.7. Zobowiązania stałe, 3.8. Dotacje oraz subwencje</t>
  </si>
  <si>
    <t xml:space="preserve">Celem modułu - praca z promotorem jest przygotowanie studenta do procesu opracowania pracy dyplomowej, stanowiącej rozwiązanie faktycznego, realnego problemu ekonomicznego lub / i związanego z różnymi funkcjami zarządzania, na tle studiów literaturowych i procesu naukowo-badawczego. </t>
  </si>
  <si>
    <t>ma świadomość swojej wiedzy zawodowej, rozumie potrzebę ciągłego doskonalenia się i rozwoju.</t>
  </si>
  <si>
    <t>RACHUNKOWOŚĆ I FINANSE</t>
  </si>
  <si>
    <t>Moduł specjalnościowy (1) RACHUNKOWOŚĆ I FINANSE</t>
  </si>
  <si>
    <t>Moduł specjalnościowy (3) RACHUNKOWOŚĆ I FINANSE</t>
  </si>
  <si>
    <t>Rynek i instrumenty finansowe</t>
  </si>
  <si>
    <t>Rachunkowość finansowa wspomagana IT</t>
  </si>
  <si>
    <t>Ryzyko finansowe</t>
  </si>
  <si>
    <t>Elementy rachunkowości zarządczej</t>
  </si>
  <si>
    <t>Sprawozdawczość finansowa i auditing</t>
  </si>
  <si>
    <t>Polityka bilansowa</t>
  </si>
  <si>
    <t>posiada wiedzę na temat wymogów i zasad prowadzenia ksiąg rachunkowych oraz obowiązujących przepisów prawnych w tym zakresie.</t>
  </si>
  <si>
    <t>rozumie zasady ewidencji operacji gospodarczych oraz ich wpływ na bilans i wynik finansowy.</t>
  </si>
  <si>
    <t>zna istotę oraz zasady rejestrowania i ewidencji operacji gospodarczych przy wykorzystaniu systemu finansowo-księgowego.</t>
  </si>
  <si>
    <t xml:space="preserve">potrafi odnieść ogólne zasady rachunkowości do rozwiązywania zadań problemowych z zakresu ewidencji syntetycznej i analitycznej, a także opracowuje sprawozdania obligatoryjne.
</t>
  </si>
  <si>
    <t xml:space="preserve">potrafi zaewidencjonować zaawansowane operacje bilansowe oraz wynikowe, rozróżnia metody wyceny poszczegółnych składników majątku oraz posiada umiejętność ich dostosowania do wybranej polityki rachunkowości przedsiębiorstwa.   </t>
  </si>
  <si>
    <t>potrafi analizować i interpretować dane finansowe przy wykorzystaniu systemu finansowo-księgowego oraz proponuje rozwiązania dotyczące sposobu ewidencji operacji gospodarczych .</t>
  </si>
  <si>
    <t>zachowuje należytą starnność, odpowiedzialność i uczciwość realizując zadania związane z wykonywaniem zawodu księgowego.</t>
  </si>
  <si>
    <t>jest świadomy wyborów podejmowanych w trakcie identyfikacji i ujęcia poszczególnych operacji gospodarczych.</t>
  </si>
  <si>
    <t>1. Budowa i funkcjonowanie zakładowego planu kont; 
2. Szczegółowe zasady ewidencji operacji gospodarczych w zakresie: środków pieniężnych i aktywów bankowych, rozrachunków i roszczeń, obrotu materiałowego i towarowego, niefinansowych aktywów trwałych, rozliczenia kosztów według rodzajów i typów działalności, produktów i rozliczeń międzyokresowych oraz przychodów i kosztów związanych z ich osiągnięciem, kapitałów, rezerw i funduszy specjalnych; 
3. Kategorie kształtujące wynik finansowy, warianty ewidencyjne, ustalenie wyniku finansowego netto i jego rozliczenie; 
4. Istota, zakres oraz cechy sprawozdania finansowego w tym bilansu, rachunku zysków i strat oraz informacji dodatkowej; 
5. Zasady funkcjonowania programów finansowo-księgowych z uwzględnieniem przepisów określonych w Ustawie o Rachunkowości; 
6. Budowa zakładowego planu kont oraz ewidencja operacji gospodarczych przy wykorzystaniu programu finansowo-księgowego; 
7. Samodzielna praca z programem finansowo-księgowym.</t>
  </si>
  <si>
    <t>1. Rachunkowość finansowa od teorii do praktyki, red. P. Szczypa, Wydawnictwo CeDeWu, Warszawa 2018; 
2. Rachunkowość finansowa, red. P. Szczypa, Wydawnictwo CeDeWu, Warszawa 2015;
3. Gierba B., Gos W., Hońko S., Jakubiak B., Kowalczyk I., Szczęsna A., Rachunkowość finansowa, Wydawnictwo Stowarzyszenie Księgowych w Polsce, Warszawa 2018; 
4. Gierba B., Gos W., Hońko S., Jakubiak B., Kowalczyk I., Rachunkowość finansowa zbiór zadań, Wydawnictwo Stowarzyszenie Księgowych w Polsce, Warszawa 2018; 
5. Fołta T., Godlewska J., Zaawansowania Rachunkowość finansowa z elementami etyki zawodowej i technologii IT, Wydawnictwo Stowarzyszenie Księgowych w Polsce, Warszawa 2017.</t>
  </si>
  <si>
    <t>1. Rachunkowość finansowa, red. J. Chluska, Wydawnictwo Politechniki Częstochowskiej, rok wydania 2016; 
2. Aleszczyk J., Rachunkowość finansowa od podstaw, Wydawnictwo Zysk, rok wydania 2016; 
3. Niemczyk R., Rachunkowość finansowa w teorii i praktyce, Wydawnictwo Wolters Kluwer, rok wydania 2013; 
4. Rachunkowość finansowa – zbiór ćwiczeń wyd. 3., red. A. Kuzior, M. Rówińska, Wydawnictwo Uniwersytetu Ekonomicznego w Katowicach, rok wydania 2014; 
5. Harrison W., Horngren Ch., Thomas W., Tietz W., Suwardy T., Financial Accounting, Global Edition, Pearson Publ., 2018.</t>
  </si>
  <si>
    <t>definiuje pojęcie rynku finansowego oraz identyfikuje jego miejsce i znaczenie w systemie gospodarczym.</t>
  </si>
  <si>
    <t>zna terminologię i posiada rozszerzoną wiedzę z zakresu przedmiotowej i podmiotowej struktury rynku finansowego.</t>
  </si>
  <si>
    <t>definiuje pojęcie instrumentu finansowego oraz wymienia i charakteryzuje rodzaje instrumentów finansowych.</t>
  </si>
  <si>
    <t>wymienia i charakteryzuje przesłanki i konsekwencje podejmowania aktywności w obszarze rynku finansowego, zarówno z punktu widzenia kapitałobiorcy (emitenta), jak również kapitałodawcy (inwestora), a także identyfikuje i wyjaśnia rodzaje ryzyka towarzyszące podejmowaniu aktywności na rynku finansowym.</t>
  </si>
  <si>
    <t>potrafi określić prawne i ekonomiczne zasady funkcjonowania rynków i instrumentów finansowych.</t>
  </si>
  <si>
    <t>analizuje i wyjaśnia zjawiska zachodzące na rynku finansowym oraz identyfikuje skutki tych zjawisk z perspektywy polityki finansowej, zarówno na szczeblu makroekonomicznym, jak i mikroekonomicznym.</t>
  </si>
  <si>
    <t>potrafi zaproponować instrumenty służące pozyskaniu kapitału z jednoczesną diagnozą korzyści i kosztów ich wykorzystania.</t>
  </si>
  <si>
    <t>potrafi rozstrzygnąć dylematy związane z pozyskaniem i alokacją kapitału na rynku finansowym, z jednoczesną świadomością korzyści i kosztów związanych z aktywnością podejmowaną w obszarze rynku finansowego.</t>
  </si>
  <si>
    <t>ma świadomość złożoności struktury współczesnego rynku finansowego oraz potrafi ocenić zależności występujące pomiędzy realną a finansową sferą systemu gospodarczego.</t>
  </si>
  <si>
    <t>1. Rynek finansowy w strukturze współczesnego systemu finansowego
2. Istota i funkcje rynku finansowego 
3. Pojęcie i rodzaje instrumentów finansowych
4. Struktura rynku finansowego - ujęcie podmiotowe i przedmiotowe
5. Charakterystyka segmetów operacyjnych rynku finansowego z uwzględnieniem przedmiotu obrotu:
    - rynek pienieżny,
    - rynek kapitałowy,
    - rynek walutowy,
    - rynek instrumentów pochodnych,
    - rynek kredytowo-depozytowy.
6. Korzyści i koszty oraz ryzyko podejmowania aktywności na rynku finansowym.</t>
  </si>
  <si>
    <t>Czekaj J., Rynki, instrumenty i instytucje finansowe, Wydawnictwo Naukowe PWN, Warszawa 2008.
Dębski W., Rynek finansowy i jego mechanizmy. Podstawy teorii i praktyki, Wydawnictwo Naukowe PWN, Warszawa 2010.
Mishkin F. S., Financial Markets and Institutions, Pearson Education Ltd, Harlow 2018.
Podstawka M., Finanse. Instytucje, instrumenty, podmioty, rynki, regulacje, Wydawnictwo Naukowe PWN, Warszawa 2016.</t>
  </si>
  <si>
    <t>Bień W., Rynek papierów wartościowych, Difin, Warszawa 2001.
Dmowski A., Prokopowicz D., Rynki finansowe, Difin, Warszawa 2010.
Górski M., Rynkowy system finansowy, PWE, Warszawa 2013.
Jajuga K., Jajuga T., Instrumenty finansowe, aktywa niefinansowe, ryzyko finansowe, inżynieria finansowa, Wydawnictwo Naukowe PWN, Warszawa 2008.
Nawrot W., Rynek kapitałowy i jego rozwój, CeDeWu, Warszawa 2008.
Ostrowska E., Rynek kapitałowy, PTE, Warszawa 2007.</t>
  </si>
  <si>
    <t>charakteryzuje pojęcie i źródła ryzyka, a także zna przebieg i rolę procesu zarządzania ryzykiem.</t>
  </si>
  <si>
    <t>zna źródła i wyjaśnia rodzaje ryzyka, ze szczególnym uwzględnieniem ryzyka finansowego oraz jego kategorii.</t>
  </si>
  <si>
    <t>zna metody pomiaru ryzyka finansowego oraz wymienia najważniejsze metody i instrumenty służące zarządzaniu ryzykiem finansowym.</t>
  </si>
  <si>
    <t>identyfikuje źródła i rodzaje ryzyka finansowego oraz dokonuje analizy i oceny ryzyka finansowego na podstawie wybranych ilościowych i jakościowych metod jego pomiaru.</t>
  </si>
  <si>
    <t>potrafi scharakteryzować najważniejsze instrumenty służące zarządzaniu ryzykiem finansowym oraz zna miejsce, rolę i znaczenie instrumentów pochodnych w strategiach osłonowych przed ryzykiem finansowym.</t>
  </si>
  <si>
    <t>jest zdolny do identyfikacji ryzyka finansowego wykazując przy tym aktywną postawę względem projektowania modelu zarządzania ryzkiem finansowym, stosując adekwatne metody i instrumenty.</t>
  </si>
  <si>
    <t>1. Podstawy teorii ryzyka – pojęcie, zakres, źródła
2. Typologia ryzyka
3. Etapy procesu zarządzania ryzykiem
4. Jakościowe i ilościowe metody pomiaru i oceny ryzyka finansowego
5. Instrumenty i metody zarządzania ryzykiem finansowym
6. Ryzyko finansowe a kryzysy gospodarcze</t>
  </si>
  <si>
    <t>Allen S., Financial Risk Management, John Wiley &amp; Sons, Inc., Hoboken, New Jersey, 2013.
Borkowski P., Ryzyko w działalności przedsiębiorstw, Wydawnictwo Uniwersytetu Gdańskiego, Gdańsk 2008.
Holiwell J., Ryzyko Finansowe. Metody identyfikacji i zarządzania ryzykiem finansowym, KE Liber, 2001.
Jajuga K., Zarządzanie ryzykiem, Wydawnictwo Naukowe PWN, Warszawa 2009.
Kaczmarek T., Ryzyko i zarządzanie ryzykiem, Difin, Warszawa 2008.</t>
  </si>
  <si>
    <t>Jajuga K., Jajuga T., Inwestycje. Instrumenty finansowe, aktywa niefinansowe, ryzyko finansowe, inżynieria finansowa, Wydawnictwo Naukowe PWN, Warszawa 2008.
Kaczmarek T., Zarządzanie ryzykiem, Difin, Warszawa 2010.
Surdykowska S. T., Ryzyko finansowe w środowisku globalnej gospodarki Kulisy najbardziej spektakularnych afer finansowych ostatnich lat, Difin, Warszawa 2012.</t>
  </si>
  <si>
    <t>ma wiedzę na temat funkcjonowania przedsiębiorstwa oraz wykorzystania narzędzi rachunkowości zarządczej do podejmowania bieżących decyzji.</t>
  </si>
  <si>
    <t>zna ogólne zasady klasyfikacji kosztów oraz interpretuje wyniki analizy rentowności w celu podejmowania optymalnych decyzji niezbędnych do rozwoju przedsiębiorstwa.</t>
  </si>
  <si>
    <t>potrafi prawidłowo dobrać i zastosować wybrane narzędzia rachunkowości zarządczej.</t>
  </si>
  <si>
    <t>potrafi opisać zależność pomiędzy rozmiarami działalności gospodarczej a kosztami i wynikami przedsiębiorstwa.</t>
  </si>
  <si>
    <t>potrafi przygotować informacje dla celów podejmowania decyzji krótkoterminowych oraz interpretować wyniki zastosowania narzędzi rachunkowości zarządczej.</t>
  </si>
  <si>
    <t>jest świadomy spoczywającej na nim odpowiedzialności za rzetelność i obiektywizm przygotowywanych materiałów służących podejmowaniu decyzji menadżerskich.</t>
  </si>
  <si>
    <t>jest świadomy konieczności dostosowania przygotowywanej informacji do potrzeb wewnętrznych użytkowników jednostki gospodarczej.</t>
  </si>
  <si>
    <t>1. Rachunkowość zarządcza jako system informacyjny przedsiębiorstwa; 
2. Rachunkowość zarządcza a rachunkowość finansowa; 
3. Klasyfikacja kosztów i przychodów na potrzeby rachunkowości zarządczej; 
4. Rachunek kosztów jako źródło informacji zarządczej; 
5. Analiza progu rentowności; 
6. Krótkookresowe rachunki decyzyjne; 
7. Wykorzystanie narzędzi rachunkowości zarządczej w procesach decyzyjnych.</t>
  </si>
  <si>
    <t>1. Lew G., Maruszewska E., Szczypa P., Rachunkowość zarządcza - od teorii do praktyki, Wydawnictwo CeDeWu, Warszawa 2019; 
2. Nowak E., Rachunkowość zarządcza w przedsiębiorstwie (wyd. II), Wydawnictwo CeDeWu, Warszawa 2018; 
3. Rachunkowość zarządcza w systemie informacyjnym przedsiębiorstwa, red. B. Sadowska, Wydawnictwo CeDeWu, Warszawa 2018; 
4. Rachunkowość zarządcza, red. T. Kiziukiewicz, Wydawnictwo Expert, Warszawa 2012.</t>
  </si>
  <si>
    <t>1. Szczypa P., Rachunkowość zarządcza. Klucz do sukcesu, Wydawnictwo CeDeWu, Warszawa 2014; 
2. Dobroszek J., Kabalski P., Szychta A., Rachunkowość zarządcza. Zadania i testy, Wydawnictwo Uniwersytety Łódzkiego, Łódź 2016; 
3. Fergus Ch., Hart J., Wilson C., Management Accounting: Principles and Applications, 5th Edition, Pearson Publ., 2012</t>
  </si>
  <si>
    <t>zna i rozumie istotę sprawozdawczości finansowej, a także budowę sprawozdania finansowego. Potrafi wymienić i opisać jego poszczególne elementy, a także scharakteryzować najważniejsze pozycje tych raportów.</t>
  </si>
  <si>
    <t>rozumie kierunki i sposoby wykorzystania informacji zawartych w sprawozdaniach finansowych.</t>
  </si>
  <si>
    <t>zna i rozumie pojęcia związane z audytem.</t>
  </si>
  <si>
    <t>rozumie zasady zastosowania analizy finansowej w rewizji sprawozdania finansowego.</t>
  </si>
  <si>
    <t>potrafi ze zrozumieniem odczytać najważniejsze treści zawarte w sprawozdaniu finansowym, pozyskać i obrobić dane pochodzące z raportu, a także wykorzystać je m.in na potrzeby planowania finansowego.</t>
  </si>
  <si>
    <t>potrafi sporządzić pełny i uproszczony bilans, porównawczy i kalkulacyjny rachunek zysków i strat, a także rachunek przepływów pieniężnych metodą bezpośrednią i pośrednią.</t>
  </si>
  <si>
    <t>potrafi współpracować z biegłym rewidentem, na poszczególnych etapach procesu rewizji sprawozdania finansowego.</t>
  </si>
  <si>
    <t>ma świadomość poziomu swojej wiedzy z zakresu sprawozdawczości finansowej i auditingu. Dodatkowo rozumie potrzebę ciągłego doskonalenia swoich umiejętności i podnoszenia kompetencji zawodowych.</t>
  </si>
  <si>
    <t>posiada zdolność pracy samodzielnej i zespołowej w zakresie realizacji zadań obejmujących różne kwestie związane ze sprawozdawczością finansową i auditingiem, jest świadomy swojej odpowiedzialności, a także wymaganej uczciwości i rzetelności.</t>
  </si>
  <si>
    <t>podejmuje się realizacji zadań z zakresu sprawozdawczości finansowej i auditingu, zachowując przy tym profesjonalizm. Ponadto, w krytyczny sposób potrafi odnieść się do wyników własnej pracy.</t>
  </si>
  <si>
    <t>1. Istota i cele sprawozdawczości finansowej.
2. Roczne sprawozdanie finansowe – zakres, elementy, metody sporządzania, zasady i odbiorcy.
3. Polskie i międzynarodowe standardy sprawozdawczości finansowej.
4. Istota i struktura bilansu przedsiębiorstwa – charakterystyka poszczególnych pozycji, układ, struktura, wybrane metody wyceny aktywów i pasywów.
5. Istota i struktura rachunku zysków i strat (rachunku wyników) – zasady budowy, struktura i warianty.
6. Istota rachunku przepływów pieniężnych – charakterystyka rodzajów działalności oraz metody i zasady sporządzania.
7. Istota, rola i zasady sporządzania zestawienia zmian w kapitale własnym.
8. Informacja dodatkowa – Istota, rola, zakres i formy prezentacji.
9. Biegły rewident – podmiot przeprowadzający badanie sprawozdania finansowego.
10. Zasady wykonywania zawodu biegłego rewidenta.
11. Istota audytu sprawozdań finansowych
12. Wybrane prawne i metodyczne aspekty przeprowadzania rewizji sprawozdania finansowego.
13. Procedura rewizji sprawozdania finansowego.
14. Kreatywna rachunkowość, a rewizja finansowa.
15. Analiza finansowa jako element badania sprawozdania finansowego.</t>
  </si>
  <si>
    <t>1. „Sprawozdanie finansowe według polskich i międzynarodowych standardów rachunkowości”, red. G.K. Świderska, W. Więcław, Difin, Warszawa 2016.
2. I. Olchowicz, M. Tłaczała, „Sprawozdawczość finansowa według krajowych i międzynarodowych standardów”, Difin, Warszawa 2009.
3. „Audyt sprawozdań finansowych”, red. W. Gabrusewicz W.,  Polskie Wydawnictwo Ekonomiczna, Warszawa 2014.
4. Winiarska K., Audyt finansowy, PWE, Warszawa 2008.
5. J. Pfaff, „Rewizja finansowa”, Wydawnictwo Uniwersytetu Ekonomicznego w Katowicach, Katowice 2015.
6. W. Gabrusewicz, „Podstawy analizy finansowej”, Polskie Wydawnictwo Ekonomiczne, Warszawa 2009.</t>
  </si>
  <si>
    <t>1. W. Gos, „Sprawozdawczość finansowa przedsiębiorstwa”, Polska Akademia Rachunkowości, Warszawa 2006.
2. I. Olchowicz, M. Tłaczała, „Sprawozdawczość finansowa”, Difin, Warszawa 2004.
3. A. Lisowska, A. Bagińska, „Sprawozdawczość finansowa jednostek gospodarczych”.  Wydawnictwo Politechniki Białostockiej, Białystok 2003.
4. P. Rybicki, „Sprawozdanie finansowe źródłem informacji o firmie”, Poltext, Warszawa 2003.
5. J. Marzec, „Badanie sprawozdań finansowych”, Wydawnictwo PTE, Warszawa 2002.</t>
  </si>
  <si>
    <t>posiada wiedzę na temat zasad tworzenia polityki rachunkowości, szczególnie w obszarze wyceny i ujmowania aktywów i pasywów oraz skutków bilansowych i ekonomicznych jej stosowania.</t>
  </si>
  <si>
    <t>zna instrumenty polityki bilansowej oraz identyfikuje szczegółowe problemy związane z prezentacją poszczególnych składników sprawozdania finansowego.</t>
  </si>
  <si>
    <t>potrafi identyﬁkować podstawowe kategorie rachunkowości zgodnie z prawem bilansowym.</t>
  </si>
  <si>
    <t>potraf wyjaśnić zasady prowadzenia ksiąg rachunkowych oraz zaprojektować politykę rachunkowości przedsiębiorstwa.</t>
  </si>
  <si>
    <t>jest świadomy roli i znaczenia pracownika służb ﬁnansowo- księgowych w przedsiębiorstwie jako zawodu zaufania publicznego.</t>
  </si>
  <si>
    <t xml:space="preserve">1. Polityka bilansowa w zarządzaniu przedsiębiorstwem (polityka rachunkowości a polityka bilansowa, istota, cele i rodzaje polityki bilansowej, formy i instrumenty polityki bilansowej); 
2. Kryteria wyboru rodzaju, form i instrumentów polityki bilansowej; 
3. Materialna polityka bilansowa w zakresie kształtowania wartości aktywów, kształtowania wartości pasywów; 
4. Przykłady praktyczne zastosowania materialnej polityki bilansowej; 
5. Zakres formalnej i czasowej polityki bilansowej; 
6. Rachunkowość kreatywna i oszustwa finansowo-księgowe.
</t>
  </si>
  <si>
    <t>1. Pfaff J., Poniatowska L., Rówińska M., Wykorzystanie instrumentów polityki rachunkowości w wybranych obszarach sprawozdania finansowego, Wydawnictwo Cedewu, Warszawa 2018; 
2. Wykorzystanie polityki bilansowej i analizy finansowej w zarządzaniu przedsiębiorstwem, red. K. Sawicki, Wydawnictwo Ekspert, Wrocław 2009; 
3. Kamiński R., Polityka bilansowa a ocena działalności przedsiębiorstwa, Przedsiębiorstwo Wydawnicze Ars boni et aequi, Poznań 2003.</t>
  </si>
  <si>
    <t>1. Kuzior A., Poniatowska L., Wszelaki A., Polityka rachunkowości jednostek gospodarczych, Wydawnictwo  Cedewu, Warszawa 2018; 
2. Banerjee B., Financial Policy and Management Accounting, PHI Learning Private Limited, Delhi 2017</t>
  </si>
  <si>
    <t>1/ Poznanie realnych problemów rachunkowości i finansów.
2/ Sesja warsztatowa prowadzone w języku obcym z wykorzystaniem specjalistycznego słownictwa branżowego.</t>
  </si>
  <si>
    <t>potrafi pracować nad przygotowaniem narzędzi finansowych i rachunkowych z wykorzystaniem specjalistycznego słownictwa w języku obcym.</t>
  </si>
  <si>
    <t>ma wystarczający zasób słownictwa specjalistycznego (z obszaru finansów i rachunkowości) w języku obcym.</t>
  </si>
  <si>
    <t>zna zasady rachunkowości, analizy ekonomicznej i finansowej.</t>
  </si>
  <si>
    <t>potrafi dokonać analizy wyników finansowych, sporządzać sprawozdania finansowe oraz zastosować narzędzia informatyczne w księgowości.</t>
  </si>
  <si>
    <t>polski / obcy</t>
  </si>
  <si>
    <t>Główne cele kształcenia to: 
1) nabycie przez Studenta wiedzy i umiejętności w zakresie wykorzystania rozwiązań informatycznych w praktyce ekonomii - Student po zakończeniu przedmiotu powinien rozumieć zadania informatyki i komunikacji w organizacji, nabywa praktycznych umiejętności w zakresie pozyskiwania i przetwarzania informacji, a także posługuje się wybranymi narzędziami informatyczno-komunikacyjnymi. 
2) wprowadzenie do języka Studenta autentycznego słownictwa biznesu w kontekście typowych dla biznesu zagadnień - zapoznanie Studenta ze sposobami komunikacji (formalnej i nieformalnej) w różnych, typowych sytuacjach biznesowych; uwrażliwienie Studenta na kwestie różnic kulturowych w komunikacji.
3) przybliżenie słuchaczom podstawowych terminów, definicji i teorii opisujących życie społeczne,  zrozumienie funkcjonowania współczesnych społeczeństw, umożliwienie osadzenia życia gospodarczego w szerszym kontekście społecznym (kurs socjologii pozwoli dostrzec i rozumieć je jako zjawisko społeczne).</t>
  </si>
  <si>
    <t>Metodyka pisania prac dyplomowych</t>
  </si>
  <si>
    <t>1.	Autoprezentacja jako sposób na nakłonienie ludzi do postępowania tak, jak chcemy.
2.	Taktyki autoprezentacyjne
3.	Wartości odbiorców autoprezentacji
4.	Autoprezentacja w ujęciu społecznym: normy i cele autoprezentacyjne
5.	Podstawowe techniki kontaktów z ludźmi</t>
  </si>
  <si>
    <t>*Carnegie D., Jak zdobyć przyjaciół i zjednać sobie ludzi", wyd. Studio Emka
*Leary M., Wywieranie wrażenia, strategie autoprezentacji</t>
  </si>
  <si>
    <t>* Frankfort L., Fanning P, "Mistrz ciętej riposty" Wyd. Sensus
* Batko A., "Sztuka perswazji, czyli język wpływu i manipulacji", wyd. Helion</t>
  </si>
  <si>
    <t>zal. bez oceny</t>
  </si>
  <si>
    <t>niedostateczny &lt; 51%</t>
  </si>
  <si>
    <t>Moduł specjalnościowy (2) RACHUNKOWOŚĆ I FINANSE</t>
  </si>
  <si>
    <t>2020/2021</t>
  </si>
  <si>
    <t>Zarządzanie procesowe i logistyka w organizacji</t>
  </si>
  <si>
    <t>zna, rozumie i opisuje sposoby analizy i oceny procesów, w tym narzędzia wspomagajace podejmowanie decyzji. Zna i rozumie istotę zarządzania procesowego w ujęciu logistyczym, w zakresie realizacji procesów zaopatrzenia, produkcji, dystrybucji, obsługi klienta i recyklinu.</t>
  </si>
  <si>
    <t>Podejście procesowe we współczesnych koncepcjach zarządzania.
Istota zarządzania procesowego. Procesy główne i pomocnicze. 
Odzwierciedlenie zarządzania procesowego w ujęciu logistycznym. Logistyka a zarządzania procesowe. Główne procesy logistyczne. 
Ujęcie procesowe w zakresie zaopatrzenia, produkvji, dystrybucji, obsługi klienta i recyklingu.
Kryteria dojrzałości procesowej oraz model adaptacji oraz oceny dojrzałości jako element doskonalenia organizacji.
Kontrola oraz pomiar wydajności procesów. Benchmarking procesu.
Wsparcie IT w zarządzaniu procesowym.
Wartość w tworzeniu i weryfikacji procesów. 
Mapowanie strumienia wartości.
Systemy zarządzania procesem (BPMN 2.0) .
Modelowanie procesów – ujęcie teoretyczne. 
Modelowanie zasobów i dokumentów procesu – zajęcia z wykorzystaniem programów komputerowych (laboratorium np. Adonis). Symulacja modelu
Narzędzia wizualizacji i analizy czasu procesu.</t>
  </si>
  <si>
    <t>1. Bitkowska A. ,Od klasycznego do zintegrowanego zarządzania procesowego w organizacjach., Wyd. C.H. Beck, Warszawa 2019
2. Drejewicz, S., Zrozumieć BPMN modelowanie procesów biznesowych. Wydawnictwo Helion. Gliwice 2012
3. Grajewski Piotr., Procesowe zarządzanie organizacją, PWE, Warszawa 2012
4. Skrzypek E., Hofman M., Zarządzanie procesami w przedsiębiorstwie, Oficyna Wolters Kluwer, Warszawa 2010
5. Coyle, J. J., Bardi, E. J., Langley, J. C. J., &amp; Zarządzanie Logistyczne, W. (2012). PWE.; Harrison, A., &amp; van Hoek, R. (2010). 
6. Zarządzanie logistyką, Polskie Wydawnictwo Ekonomiczne, Warszawa.</t>
  </si>
  <si>
    <t xml:space="preserve">Ewolucja systemu zarządzania jakością. 
Prekursorzy i ich poglądy na jakość. 
Historia normalizacji. Elementy norm ISO 
 Dokumentacja jakości. 
Certyfikacja SZJ. 
 Metody i narzędzia jakości. 
Systemy zintegrowane: jakością, środowiskowy, bezpieczeństwem.
Kompleksowe zarządzanie jakością – TQM. 
Istota metody zarządzania jakością. 
Wybrane techniki i narzędzia zarządzania przez jakość (histogramy, karty kontrolne, diagram Ishikawy, analiza Pareto).
Praktyczne ujęcie metod doskonalenia jakości (Kaizen, 5S, JiT, Six Sigma).
System jakości w przedsiębiorstwie. Budowa i procedury.
Rola jakości w obsłudze klienta.
Istota jakości w ujęciu logistyczym. 
Narzędzia analizy logistycznej wspomagające zarządzanie jakością. 
MUDA i sposoby jej eliminacji, Dom jakości i FMEA. Normalizacja i certyfikacja jakości. </t>
  </si>
  <si>
    <t>1. Hamrol A., Mantura W., Zarządzanie jakością – teoria i praktyka. PWN, Warszawa 2009
2. Karaszewski R. – Skrzypczyńska K., Zarządzanie jakością, "Dom Organizatora", Toruń, 2013. 
3. Wawak S., Zarządzanie jakością. Podstawy, systemy, narzędzia, Helion, Gliwice, 2011. 
4. Karaszewski R., Nowoczesne koncepcje zarządzania jakością, „Dom Organizatora”, Toruń 2009. 
5. Myszewski J.M., Po prostu jakość. Podręcznik zarządzania jakością, Wydawnictwa Akademickie i Profesjonalne, Warszawa 2009
6. Gliwice, Frąś, J. (2015). Normalizacja i zarządzanie jakością w logistyce. Wydawnictwo Politechniki Poznańskiej. Biesok, G. (2013). 
7. Zarządzanie jakością w logistyce. Wydawnictwo Naukowe Akademii Techniczno-Humanistycznej.</t>
  </si>
  <si>
    <t>1. Zarządzanie jakością w administracji i biznesie, red. P. Celej, M. Kaczmarczyk, e-book, 2016
2. Łuczak J., Matuszak-Flejszman A.: Metody i techniki zarządzania jakością.. Quality Progress., 2007
3. J. Kowalczyk: Szef firmy w systemie zarządzania przez jakość ISO 9001 - TQM, Wyd. CeDeWu,, 2005
4. 2005 Bozarth, C., &amp; Handfield, R. B. (2007). Wprowadzenie do zarządzania operacjami i łańcuchem dostaw. Helion, Gliwice,</t>
  </si>
  <si>
    <t xml:space="preserve">zna podstawowe pojęcia jakości i zarządzania jakością. Zna narzędzia jakości i sposoby ich wdrożenia w przedsiębiorstwach. </t>
  </si>
  <si>
    <t>niestacjonarne</t>
  </si>
  <si>
    <t>Moduł aktywności praktycznej (2) ZB</t>
  </si>
  <si>
    <t>1/ Prawo i jego źródła. Akty prawne i zasady ich obowiązywania. 
2/ Podstawy prawa cywilnego. 
3/ Umowa w działalności gospodarczej. 
4/ Pojęcie prawa gospodarczego. Źródła prawa gospodarczego.
5/ Działalność gospodarcza. Rozpoczynanie działalności gospodarczej.  Obowiązki przedsiębiorcy.
6/ Formy organizacyjno-prawne prowadzenia działalności gospodarczej. Spółki. 
7/ Systemy ewidencyjne i rejestracyjne przedsiębiorców.
8/ Działalność gospodarcza wolna, regulowana, objęta zezwoleniem, działalność koncesjonowana. 
9/ Kontrola podejmowania i wykonywania działalności gospodarczej.
10/ Przyczyny zakończenie działalności.
11/ Rozstrzyganie sporów gospodarczych. 
12/ Elementy prawa pracy.</t>
  </si>
  <si>
    <t>Katner Wojciech J., Prawo gospodarcze i handlowe. Wolters Kluwer 2018
(red.)  Olszewski Jan, Prawo gospodarcze. Kompendium. C.H. Beck 2019
Gospodarek Jerzy, Prawo gospodarcze dla ekonomistów i nie tylko. Oficyna wydawnicza SGH, 2019.
Ustawa z dnia 6 marca 2018 prawo przedsiębiorców – wersja aktualna.</t>
  </si>
  <si>
    <t xml:space="preserve">Nowak Maciej J., Podstawy prawa w Polsce : prawo dla nieprawników, CeDeWu, 2018; 
Gnela B., Prawo handlowe dla ekonomistów , Wolters Kluwer 2019
Oktaba Robert, Prawo podatkowe, C.H. Beck, 2019 </t>
  </si>
  <si>
    <t>zna podstawowe źródła prawa.</t>
  </si>
  <si>
    <t xml:space="preserve">zna i rozumie przebieg i etapy procesu rejestrowania firmy w kontekście aspektów formalno – prawnych tworzenia podmiotów gospodarczych w różnych formach organizacyjnych i własnościowych. </t>
  </si>
  <si>
    <t>zna i rozumie główne aspekty prawa gospodarczego i cywilnego, determinujące formę i model biznesu. rozpoznaje adekwatne elementy prawa obrotu gospodarczego, prawa pracy i prawa cywilnego w kontekście potrzeb funkcjonowania podmiotu.</t>
  </si>
  <si>
    <t>zna sposoby rozstrzygania sporów gospodarczych.</t>
  </si>
  <si>
    <t>potrafi określić zasady wejścia w życie, obowiązywania i derogacji aktów prawnych.</t>
  </si>
  <si>
    <t>potrafi dokonać wyboru optymalnej formy organizacyjno-prawnej przedsięwzięcia biznesowego oraz przeprowadzić proces rejestracji i zakończenia działalności podmiotu gospodarczego.</t>
  </si>
  <si>
    <t>potrafi przygotować zarys umowy dotyczącą  działalności gospodarczej.</t>
  </si>
  <si>
    <t>jest gotów do podjęcia wyzwania zarejestrowania nowego podmiotu gospodarczego w odpowiedniej formie i procedurze oraz prowadzenia go.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</si>
</sst>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61" x14ac:knownFonts="1">
    <font>
      <sz val="11"/>
      <color theme="1"/>
      <name val="Calibri"/>
      <family val="2"/>
      <charset val="238"/>
      <scheme val="minor"/>
    </font>
    <font>
      <sz val="11"/>
      <color rgb="FFFF0000"/>
      <name val="Calibri"/>
      <family val="2"/>
      <charset val="238"/>
      <scheme val="minor"/>
    </font>
    <font>
      <b/>
      <sz val="11"/>
      <color theme="1"/>
      <name val="Calibri"/>
      <family val="2"/>
      <charset val="238"/>
      <scheme val="minor"/>
    </font>
    <font>
      <b/>
      <sz val="16"/>
      <color theme="1"/>
      <name val="Calibri"/>
      <family val="2"/>
      <charset val="238"/>
      <scheme val="minor"/>
    </font>
    <font>
      <b/>
      <sz val="12"/>
      <color theme="1"/>
      <name val="Calibri"/>
      <family val="2"/>
      <charset val="238"/>
      <scheme val="minor"/>
    </font>
    <font>
      <sz val="12"/>
      <color theme="1"/>
      <name val="Calibri"/>
      <family val="2"/>
      <charset val="238"/>
      <scheme val="minor"/>
    </font>
    <font>
      <sz val="12"/>
      <color rgb="FF000000"/>
      <name val="Calibri"/>
      <family val="2"/>
      <charset val="238"/>
      <scheme val="minor"/>
    </font>
    <font>
      <b/>
      <sz val="20"/>
      <name val="Century Gothic"/>
      <family val="2"/>
      <charset val="238"/>
    </font>
    <font>
      <b/>
      <sz val="11"/>
      <color theme="1"/>
      <name val="Century Gothic"/>
      <family val="2"/>
      <charset val="238"/>
    </font>
    <font>
      <b/>
      <sz val="14"/>
      <color theme="1"/>
      <name val="Century Gothic"/>
      <family val="2"/>
      <charset val="238"/>
    </font>
    <font>
      <sz val="14"/>
      <color theme="1"/>
      <name val="Century Gothic"/>
      <family val="2"/>
      <charset val="238"/>
    </font>
    <font>
      <sz val="11"/>
      <color theme="1"/>
      <name val="Century Gothic"/>
      <family val="2"/>
      <charset val="238"/>
    </font>
    <font>
      <i/>
      <sz val="9"/>
      <color theme="1"/>
      <name val="Century Gothic"/>
      <family val="2"/>
      <charset val="238"/>
    </font>
    <font>
      <b/>
      <sz val="14"/>
      <color theme="5" tint="-0.499984740745262"/>
      <name val="Century Gothic"/>
      <family val="2"/>
      <charset val="238"/>
    </font>
    <font>
      <i/>
      <sz val="10"/>
      <color theme="5" tint="-0.499984740745262"/>
      <name val="Calibri"/>
      <family val="2"/>
      <charset val="238"/>
      <scheme val="minor"/>
    </font>
    <font>
      <sz val="11"/>
      <name val="Calibri"/>
      <family val="2"/>
      <charset val="238"/>
      <scheme val="minor"/>
    </font>
    <font>
      <b/>
      <sz val="11"/>
      <name val="Century Gothic"/>
      <family val="2"/>
      <charset val="238"/>
    </font>
    <font>
      <sz val="10"/>
      <color theme="5" tint="-0.499984740745262"/>
      <name val="Calibri"/>
      <family val="2"/>
      <charset val="238"/>
      <scheme val="minor"/>
    </font>
    <font>
      <b/>
      <sz val="14"/>
      <name val="Century Gothic"/>
      <family val="2"/>
      <charset val="238"/>
    </font>
    <font>
      <sz val="11"/>
      <color theme="5" tint="-0.499984740745262"/>
      <name val="Calibri"/>
      <family val="2"/>
      <charset val="238"/>
      <scheme val="minor"/>
    </font>
    <font>
      <b/>
      <sz val="18"/>
      <color theme="5" tint="-0.499984740745262"/>
      <name val="Century Gothic"/>
      <family val="2"/>
      <charset val="238"/>
    </font>
    <font>
      <b/>
      <sz val="12"/>
      <color theme="5" tint="-0.499984740745262"/>
      <name val="Century Gothic"/>
      <family val="2"/>
      <charset val="238"/>
    </font>
    <font>
      <b/>
      <sz val="18"/>
      <name val="Century Gothic"/>
      <family val="2"/>
      <charset val="238"/>
    </font>
    <font>
      <sz val="14"/>
      <name val="Century Gothic"/>
      <family val="2"/>
      <charset val="238"/>
    </font>
    <font>
      <sz val="10"/>
      <color theme="1"/>
      <name val="Calibri"/>
      <family val="2"/>
      <charset val="238"/>
      <scheme val="minor"/>
    </font>
    <font>
      <b/>
      <sz val="14"/>
      <color rgb="FF632523"/>
      <name val="Century Gothic"/>
      <family val="2"/>
      <charset val="238"/>
    </font>
    <font>
      <b/>
      <sz val="12"/>
      <name val="Calibri"/>
      <family val="2"/>
      <charset val="238"/>
      <scheme val="minor"/>
    </font>
    <font>
      <b/>
      <sz val="14"/>
      <name val="Calibri"/>
      <family val="2"/>
      <charset val="238"/>
      <scheme val="minor"/>
    </font>
    <font>
      <i/>
      <sz val="10"/>
      <color rgb="FF632523"/>
      <name val="Calibri"/>
      <family val="2"/>
      <charset val="238"/>
      <scheme val="minor"/>
    </font>
    <font>
      <sz val="11"/>
      <name val="Century Gothic"/>
      <family val="2"/>
      <charset val="238"/>
    </font>
    <font>
      <b/>
      <sz val="11"/>
      <color rgb="FFFF0000"/>
      <name val="Century Gothic"/>
      <family val="2"/>
      <charset val="238"/>
    </font>
    <font>
      <sz val="12"/>
      <color theme="0"/>
      <name val="Calibri"/>
      <family val="2"/>
      <charset val="238"/>
      <scheme val="minor"/>
    </font>
    <font>
      <b/>
      <sz val="16"/>
      <color theme="5" tint="-0.499984740745262"/>
      <name val="Calibri"/>
      <family val="2"/>
      <charset val="238"/>
      <scheme val="minor"/>
    </font>
    <font>
      <b/>
      <sz val="10"/>
      <color theme="1"/>
      <name val="Calibri"/>
      <family val="2"/>
      <charset val="238"/>
      <scheme val="minor"/>
    </font>
    <font>
      <b/>
      <sz val="14"/>
      <color theme="1"/>
      <name val="Calibri"/>
      <family val="2"/>
      <charset val="238"/>
      <scheme val="minor"/>
    </font>
    <font>
      <sz val="11"/>
      <color rgb="FF000000"/>
      <name val="Calibri"/>
      <family val="2"/>
      <charset val="238"/>
      <scheme val="minor"/>
    </font>
    <font>
      <b/>
      <sz val="14"/>
      <color rgb="FF000000"/>
      <name val="Calibri"/>
      <family val="2"/>
      <charset val="238"/>
      <scheme val="minor"/>
    </font>
    <font>
      <sz val="10"/>
      <name val="Calibri"/>
      <family val="2"/>
      <charset val="238"/>
      <scheme val="minor"/>
    </font>
    <font>
      <b/>
      <sz val="12"/>
      <color theme="1"/>
      <name val="Century Gothic"/>
      <family val="2"/>
      <charset val="238"/>
    </font>
    <font>
      <b/>
      <sz val="10"/>
      <color theme="1"/>
      <name val="Century Gothic"/>
      <family val="2"/>
      <charset val="238"/>
    </font>
    <font>
      <b/>
      <sz val="14"/>
      <color theme="0"/>
      <name val="Calibri"/>
      <family val="2"/>
      <charset val="238"/>
      <scheme val="minor"/>
    </font>
    <font>
      <i/>
      <sz val="11"/>
      <color theme="1"/>
      <name val="Calibri"/>
      <family val="2"/>
      <charset val="238"/>
      <scheme val="minor"/>
    </font>
    <font>
      <i/>
      <sz val="11"/>
      <name val="Calibri"/>
      <family val="2"/>
      <charset val="238"/>
      <scheme val="minor"/>
    </font>
    <font>
      <sz val="9"/>
      <color theme="1"/>
      <name val="Century Gothic"/>
      <family val="2"/>
      <charset val="238"/>
    </font>
    <font>
      <i/>
      <sz val="8"/>
      <color theme="1"/>
      <name val="Century Gothic"/>
      <family val="2"/>
      <charset val="238"/>
    </font>
    <font>
      <sz val="12"/>
      <color theme="1"/>
      <name val="Century Gothic"/>
      <family val="2"/>
      <charset val="238"/>
    </font>
    <font>
      <b/>
      <sz val="20"/>
      <color theme="1"/>
      <name val="Century Gothic"/>
      <family val="2"/>
      <charset val="238"/>
    </font>
    <font>
      <b/>
      <sz val="11"/>
      <name val="Calibri"/>
      <family val="2"/>
      <charset val="238"/>
      <scheme val="minor"/>
    </font>
    <font>
      <sz val="10"/>
      <name val="Century Gothic"/>
      <family val="2"/>
      <charset val="238"/>
    </font>
    <font>
      <sz val="10"/>
      <color rgb="FF000000"/>
      <name val="Calibri"/>
      <family val="2"/>
      <charset val="238"/>
      <scheme val="minor"/>
    </font>
    <font>
      <b/>
      <sz val="13"/>
      <name val="Century Gothic"/>
      <family val="2"/>
      <charset val="238"/>
    </font>
    <font>
      <sz val="10"/>
      <color theme="1"/>
      <name val="Century Gothic"/>
      <family val="2"/>
      <charset val="238"/>
    </font>
    <font>
      <i/>
      <sz val="11"/>
      <color theme="5" tint="-0.499984740745262"/>
      <name val="Calibri"/>
      <family val="2"/>
      <charset val="238"/>
      <scheme val="minor"/>
    </font>
    <font>
      <b/>
      <i/>
      <u/>
      <sz val="11"/>
      <color theme="4" tint="-0.499984740745262"/>
      <name val="Century Gothic"/>
      <family val="2"/>
      <charset val="238"/>
    </font>
    <font>
      <b/>
      <i/>
      <u/>
      <sz val="12"/>
      <color theme="4" tint="-0.499984740745262"/>
      <name val="Century Gothic"/>
      <family val="2"/>
      <charset val="238"/>
    </font>
    <font>
      <b/>
      <u/>
      <sz val="12"/>
      <name val="Calibri"/>
      <family val="2"/>
      <charset val="238"/>
      <scheme val="minor"/>
    </font>
    <font>
      <b/>
      <i/>
      <u/>
      <sz val="12"/>
      <name val="Calibri"/>
      <family val="2"/>
      <charset val="238"/>
      <scheme val="minor"/>
    </font>
    <font>
      <b/>
      <sz val="18"/>
      <color rgb="FF0094C8"/>
      <name val="Calibri"/>
      <family val="2"/>
      <charset val="238"/>
      <scheme val="minor"/>
    </font>
    <font>
      <b/>
      <sz val="16"/>
      <color rgb="FFBC043D"/>
      <name val="Calibri"/>
      <family val="2"/>
      <charset val="238"/>
      <scheme val="minor"/>
    </font>
    <font>
      <sz val="11"/>
      <color rgb="FFBC043D"/>
      <name val="Calibri"/>
      <family val="2"/>
      <charset val="238"/>
      <scheme val="minor"/>
    </font>
    <font>
      <b/>
      <sz val="14"/>
      <color rgb="FFBC043D"/>
      <name val="Calibri"/>
      <family val="2"/>
      <charset val="238"/>
      <scheme val="minor"/>
    </font>
  </fonts>
  <fills count="29">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theme="0" tint="-0.34998626667073579"/>
        <bgColor indexed="64"/>
      </patternFill>
    </fill>
    <fill>
      <patternFill patternType="solid">
        <fgColor theme="5" tint="-0.499984740745262"/>
        <bgColor indexed="64"/>
      </patternFill>
    </fill>
    <fill>
      <patternFill patternType="solid">
        <fgColor rgb="FFF2F2F2"/>
        <bgColor rgb="FF000000"/>
      </patternFill>
    </fill>
    <fill>
      <patternFill patternType="solid">
        <fgColor rgb="FFFFFF8F"/>
        <bgColor indexed="64"/>
      </patternFill>
    </fill>
    <fill>
      <patternFill patternType="solid">
        <fgColor rgb="FFFFCCFF"/>
        <bgColor indexed="64"/>
      </patternFill>
    </fill>
    <fill>
      <patternFill patternType="solid">
        <fgColor rgb="FFCCFFCC"/>
        <bgColor indexed="64"/>
      </patternFill>
    </fill>
    <fill>
      <patternFill patternType="solid">
        <fgColor theme="8" tint="0.79998168889431442"/>
        <bgColor indexed="64"/>
      </patternFill>
    </fill>
    <fill>
      <patternFill patternType="solid">
        <fgColor rgb="FFD5D5FF"/>
        <bgColor indexed="64"/>
      </patternFill>
    </fill>
    <fill>
      <patternFill patternType="solid">
        <fgColor rgb="FFE6FD91"/>
        <bgColor indexed="64"/>
      </patternFill>
    </fill>
    <fill>
      <patternFill patternType="solid">
        <fgColor rgb="FFBDBDFF"/>
        <bgColor indexed="64"/>
      </patternFill>
    </fill>
    <fill>
      <patternFill patternType="solid">
        <fgColor rgb="FFF9D3B9"/>
        <bgColor indexed="64"/>
      </patternFill>
    </fill>
    <fill>
      <patternFill patternType="solid">
        <fgColor theme="2" tint="-9.9978637043366805E-2"/>
        <bgColor indexed="64"/>
      </patternFill>
    </fill>
    <fill>
      <patternFill patternType="solid">
        <fgColor rgb="FFF2F2F2"/>
        <bgColor indexed="64"/>
      </patternFill>
    </fill>
    <fill>
      <patternFill patternType="solid">
        <fgColor theme="4"/>
        <bgColor indexed="64"/>
      </patternFill>
    </fill>
    <fill>
      <patternFill patternType="solid">
        <fgColor rgb="FF8BFF8B"/>
        <bgColor indexed="64"/>
      </patternFill>
    </fill>
    <fill>
      <patternFill patternType="solid">
        <fgColor rgb="FFD1FB37"/>
        <bgColor indexed="64"/>
      </patternFill>
    </fill>
    <fill>
      <patternFill patternType="solid">
        <fgColor rgb="FFF5B88F"/>
        <bgColor indexed="64"/>
      </patternFill>
    </fill>
    <fill>
      <patternFill patternType="solid">
        <fgColor rgb="FFC9C9FF"/>
        <bgColor indexed="64"/>
      </patternFill>
    </fill>
    <fill>
      <patternFill patternType="solid">
        <fgColor rgb="FFE7E7FF"/>
        <bgColor indexed="64"/>
      </patternFill>
    </fill>
    <fill>
      <patternFill patternType="solid">
        <fgColor rgb="FFFFFF43"/>
        <bgColor indexed="64"/>
      </patternFill>
    </fill>
    <fill>
      <patternFill patternType="solid">
        <fgColor rgb="FFB9B9FF"/>
        <bgColor indexed="64"/>
      </patternFill>
    </fill>
    <fill>
      <patternFill patternType="solid">
        <fgColor rgb="FFBCD7EE"/>
        <bgColor indexed="64"/>
      </patternFill>
    </fill>
    <fill>
      <patternFill patternType="solid">
        <fgColor rgb="FFC9C9FF"/>
        <bgColor rgb="FF000000"/>
      </patternFill>
    </fill>
    <fill>
      <patternFill patternType="solid">
        <fgColor rgb="FFABABFF"/>
        <bgColor indexed="64"/>
      </patternFill>
    </fill>
    <fill>
      <patternFill patternType="solid">
        <fgColor rgb="FFFFFFFF"/>
        <bgColor rgb="FF000000"/>
      </patternFill>
    </fill>
  </fills>
  <borders count="83">
    <border>
      <left/>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theme="5" tint="-0.499984740745262"/>
      </left>
      <right style="medium">
        <color theme="5" tint="-0.499984740745262"/>
      </right>
      <top style="medium">
        <color theme="5" tint="-0.499984740745262"/>
      </top>
      <bottom style="medium">
        <color theme="5" tint="-0.499984740745262"/>
      </bottom>
      <diagonal/>
    </border>
    <border>
      <left style="medium">
        <color rgb="FF632523"/>
      </left>
      <right style="medium">
        <color rgb="FF632523"/>
      </right>
      <top style="medium">
        <color rgb="FF632523"/>
      </top>
      <bottom style="medium">
        <color rgb="FF632523"/>
      </bottom>
      <diagonal/>
    </border>
    <border>
      <left style="medium">
        <color theme="5" tint="-0.499984740745262"/>
      </left>
      <right/>
      <top style="medium">
        <color theme="5" tint="-0.499984740745262"/>
      </top>
      <bottom style="medium">
        <color theme="5" tint="-0.499984740745262"/>
      </bottom>
      <diagonal/>
    </border>
    <border>
      <left/>
      <right style="medium">
        <color theme="5" tint="-0.499984740745262"/>
      </right>
      <top style="medium">
        <color theme="5" tint="-0.499984740745262"/>
      </top>
      <bottom style="medium">
        <color theme="5" tint="-0.499984740745262"/>
      </bottom>
      <diagonal/>
    </border>
    <border>
      <left style="medium">
        <color theme="5" tint="-0.499984740745262"/>
      </left>
      <right style="medium">
        <color theme="5" tint="-0.499984740745262"/>
      </right>
      <top style="medium">
        <color theme="5" tint="-0.499984740745262"/>
      </top>
      <bottom/>
      <diagonal/>
    </border>
    <border>
      <left style="medium">
        <color theme="5" tint="-0.499984740745262"/>
      </left>
      <right style="medium">
        <color theme="5" tint="-0.499984740745262"/>
      </right>
      <top/>
      <bottom style="medium">
        <color theme="5" tint="-0.499984740745262"/>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style="thin">
        <color theme="5" tint="-0.499984740745262"/>
      </left>
      <right style="thin">
        <color theme="5" tint="-0.499984740745262"/>
      </right>
      <top style="thin">
        <color theme="5" tint="-0.499984740745262"/>
      </top>
      <bottom style="thin">
        <color theme="5" tint="-0.499984740745262"/>
      </bottom>
      <diagonal/>
    </border>
    <border>
      <left/>
      <right/>
      <top style="medium">
        <color theme="5" tint="-0.499984740745262"/>
      </top>
      <bottom style="medium">
        <color theme="5" tint="-0.499984740745262"/>
      </bottom>
      <diagonal/>
    </border>
    <border>
      <left style="thin">
        <color theme="5" tint="-0.499984740745262"/>
      </left>
      <right/>
      <top style="thin">
        <color theme="5" tint="-0.499984740745262"/>
      </top>
      <bottom style="thin">
        <color theme="5" tint="-0.499984740745262"/>
      </bottom>
      <diagonal/>
    </border>
    <border>
      <left/>
      <right/>
      <top style="thin">
        <color theme="5" tint="-0.499984740745262"/>
      </top>
      <bottom style="thin">
        <color theme="5" tint="-0.499984740745262"/>
      </bottom>
      <diagonal/>
    </border>
    <border>
      <left/>
      <right style="thin">
        <color theme="5" tint="-0.499984740745262"/>
      </right>
      <top style="thin">
        <color theme="5" tint="-0.499984740745262"/>
      </top>
      <bottom style="thin">
        <color theme="5" tint="-0.499984740745262"/>
      </bottom>
      <diagonal/>
    </border>
    <border>
      <left style="thin">
        <color theme="5" tint="-0.499984740745262"/>
      </left>
      <right style="thin">
        <color theme="5" tint="-0.499984740745262"/>
      </right>
      <top style="thin">
        <color theme="5" tint="-0.499984740745262"/>
      </top>
      <bottom/>
      <diagonal/>
    </border>
    <border>
      <left style="thin">
        <color theme="5" tint="-0.499984740745262"/>
      </left>
      <right style="thin">
        <color theme="5" tint="-0.499984740745262"/>
      </right>
      <top/>
      <bottom/>
      <diagonal/>
    </border>
    <border>
      <left style="thin">
        <color theme="5" tint="-0.499984740745262"/>
      </left>
      <right style="thin">
        <color theme="5" tint="-0.499984740745262"/>
      </right>
      <top/>
      <bottom style="thin">
        <color theme="5" tint="-0.499984740745262"/>
      </bottom>
      <diagonal/>
    </border>
    <border>
      <left style="medium">
        <color indexed="64"/>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thin">
        <color theme="5" tint="-0.499984740745262"/>
      </left>
      <right/>
      <top style="thin">
        <color theme="5" tint="-0.499984740745262"/>
      </top>
      <bottom/>
      <diagonal/>
    </border>
    <border>
      <left/>
      <right/>
      <top style="thin">
        <color theme="5" tint="-0.499984740745262"/>
      </top>
      <bottom/>
      <diagonal/>
    </border>
    <border>
      <left/>
      <right style="thin">
        <color theme="5" tint="-0.499984740745262"/>
      </right>
      <top style="thin">
        <color theme="5" tint="-0.499984740745262"/>
      </top>
      <bottom/>
      <diagonal/>
    </border>
    <border>
      <left style="thin">
        <color theme="5" tint="-0.499984740745262"/>
      </left>
      <right/>
      <top/>
      <bottom/>
      <diagonal/>
    </border>
    <border>
      <left/>
      <right style="thin">
        <color theme="5" tint="-0.499984740745262"/>
      </right>
      <top/>
      <bottom/>
      <diagonal/>
    </border>
    <border>
      <left style="thin">
        <color theme="5" tint="-0.499984740745262"/>
      </left>
      <right/>
      <top/>
      <bottom style="thin">
        <color theme="5" tint="-0.499984740745262"/>
      </bottom>
      <diagonal/>
    </border>
    <border>
      <left/>
      <right/>
      <top/>
      <bottom style="thin">
        <color theme="5" tint="-0.499984740745262"/>
      </bottom>
      <diagonal/>
    </border>
    <border>
      <left/>
      <right style="thin">
        <color theme="5" tint="-0.499984740745262"/>
      </right>
      <top/>
      <bottom style="thin">
        <color theme="5" tint="-0.499984740745262"/>
      </bottom>
      <diagonal/>
    </border>
    <border>
      <left style="thin">
        <color theme="5" tint="-0.499984740745262"/>
      </left>
      <right style="thin">
        <color theme="5" tint="-0.499984740745262"/>
      </right>
      <top style="medium">
        <color theme="5" tint="-0.499984740745262"/>
      </top>
      <bottom style="thin">
        <color theme="5" tint="-0.499984740745262"/>
      </bottom>
      <diagonal/>
    </border>
    <border>
      <left style="thin">
        <color theme="5" tint="-0.499984740745262"/>
      </left>
      <right/>
      <top style="medium">
        <color theme="5" tint="-0.499984740745262"/>
      </top>
      <bottom/>
      <diagonal/>
    </border>
    <border>
      <left/>
      <right/>
      <top style="medium">
        <color theme="5" tint="-0.499984740745262"/>
      </top>
      <bottom/>
      <diagonal/>
    </border>
    <border>
      <left/>
      <right style="thin">
        <color theme="5" tint="-0.499984740745262"/>
      </right>
      <top style="medium">
        <color theme="5" tint="-0.499984740745262"/>
      </top>
      <bottom/>
      <diagonal/>
    </border>
    <border>
      <left style="thin">
        <color theme="5" tint="-0.499984740745262"/>
      </left>
      <right style="thin">
        <color theme="5" tint="-0.499984740745262"/>
      </right>
      <top style="thin">
        <color theme="5" tint="-0.499984740745262"/>
      </top>
      <bottom style="medium">
        <color theme="5" tint="-0.499984740745262"/>
      </bottom>
      <diagonal/>
    </border>
    <border>
      <left style="thin">
        <color theme="5" tint="-0.499984740745262"/>
      </left>
      <right/>
      <top/>
      <bottom style="medium">
        <color theme="5" tint="-0.499984740745262"/>
      </bottom>
      <diagonal/>
    </border>
    <border>
      <left/>
      <right/>
      <top/>
      <bottom style="medium">
        <color theme="5" tint="-0.499984740745262"/>
      </bottom>
      <diagonal/>
    </border>
    <border>
      <left/>
      <right style="thin">
        <color theme="5" tint="-0.499984740745262"/>
      </right>
      <top/>
      <bottom style="medium">
        <color theme="5" tint="-0.499984740745262"/>
      </bottom>
      <diagonal/>
    </border>
    <border>
      <left style="thin">
        <color theme="5" tint="-0.499984740745262"/>
      </left>
      <right/>
      <top style="thin">
        <color theme="5" tint="-0.499984740745262"/>
      </top>
      <bottom style="medium">
        <color theme="5" tint="-0.499984740745262"/>
      </bottom>
      <diagonal/>
    </border>
    <border>
      <left/>
      <right/>
      <top style="thin">
        <color theme="5" tint="-0.499984740745262"/>
      </top>
      <bottom style="medium">
        <color theme="5" tint="-0.499984740745262"/>
      </bottom>
      <diagonal/>
    </border>
    <border>
      <left/>
      <right style="thin">
        <color theme="5" tint="-0.499984740745262"/>
      </right>
      <top style="thin">
        <color theme="5" tint="-0.499984740745262"/>
      </top>
      <bottom style="medium">
        <color theme="5" tint="-0.499984740745262"/>
      </bottom>
      <diagonal/>
    </border>
    <border>
      <left style="medium">
        <color theme="5" tint="-0.499984740745262"/>
      </left>
      <right style="thin">
        <color theme="5" tint="-0.499984740745262"/>
      </right>
      <top style="thin">
        <color theme="5" tint="-0.499984740745262"/>
      </top>
      <bottom style="thin">
        <color theme="5" tint="-0.499984740745262"/>
      </bottom>
      <diagonal/>
    </border>
    <border>
      <left style="thin">
        <color theme="5" tint="-0.499984740745262"/>
      </left>
      <right style="medium">
        <color theme="5" tint="-0.499984740745262"/>
      </right>
      <top style="thin">
        <color theme="5" tint="-0.499984740745262"/>
      </top>
      <bottom style="thin">
        <color theme="5" tint="-0.499984740745262"/>
      </bottom>
      <diagonal/>
    </border>
    <border>
      <left/>
      <right style="medium">
        <color theme="5" tint="-0.499984740745262"/>
      </right>
      <top style="thin">
        <color theme="5" tint="-0.499984740745262"/>
      </top>
      <bottom/>
      <diagonal/>
    </border>
    <border>
      <left/>
      <right style="medium">
        <color theme="5" tint="-0.499984740745262"/>
      </right>
      <top/>
      <bottom style="thin">
        <color theme="5" tint="-0.499984740745262"/>
      </bottom>
      <diagonal/>
    </border>
    <border>
      <left style="medium">
        <color theme="5" tint="-0.499984740745262"/>
      </left>
      <right style="thin">
        <color theme="5" tint="-0.499984740745262"/>
      </right>
      <top style="medium">
        <color theme="5" tint="-0.499984740745262"/>
      </top>
      <bottom style="thin">
        <color theme="5" tint="-0.499984740745262"/>
      </bottom>
      <diagonal/>
    </border>
    <border>
      <left/>
      <right style="medium">
        <color theme="5" tint="-0.499984740745262"/>
      </right>
      <top style="thin">
        <color theme="5" tint="-0.499984740745262"/>
      </top>
      <bottom style="thin">
        <color theme="5" tint="-0.499984740745262"/>
      </bottom>
      <diagonal/>
    </border>
    <border>
      <left style="medium">
        <color theme="5" tint="-0.499984740745262"/>
      </left>
      <right style="thin">
        <color theme="5" tint="-0.499984740745262"/>
      </right>
      <top style="thin">
        <color theme="5" tint="-0.499984740745262"/>
      </top>
      <bottom style="medium">
        <color theme="5" tint="-0.499984740745262"/>
      </bottom>
      <diagonal/>
    </border>
    <border>
      <left/>
      <right style="medium">
        <color theme="5" tint="-0.499984740745262"/>
      </right>
      <top style="thin">
        <color theme="5" tint="-0.499984740745262"/>
      </top>
      <bottom style="medium">
        <color theme="5" tint="-0.499984740745262"/>
      </bottom>
      <diagonal/>
    </border>
    <border>
      <left style="medium">
        <color theme="5" tint="-0.499984740745262"/>
      </left>
      <right style="thin">
        <color theme="5" tint="-0.499984740745262"/>
      </right>
      <top style="medium">
        <color theme="5" tint="-0.499984740745262"/>
      </top>
      <bottom/>
      <diagonal/>
    </border>
    <border>
      <left style="medium">
        <color theme="5" tint="-0.499984740745262"/>
      </left>
      <right style="thin">
        <color theme="5" tint="-0.499984740745262"/>
      </right>
      <top/>
      <bottom/>
      <diagonal/>
    </border>
    <border>
      <left style="medium">
        <color theme="5" tint="-0.499984740745262"/>
      </left>
      <right style="thin">
        <color theme="5" tint="-0.499984740745262"/>
      </right>
      <top/>
      <bottom style="medium">
        <color theme="5" tint="-0.499984740745262"/>
      </bottom>
      <diagonal/>
    </border>
    <border>
      <left style="medium">
        <color theme="5" tint="-0.499984740745262"/>
      </left>
      <right style="thin">
        <color theme="5" tint="-0.499984740745262"/>
      </right>
      <top/>
      <bottom style="thin">
        <color theme="5" tint="-0.499984740745262"/>
      </bottom>
      <diagonal/>
    </border>
    <border>
      <left style="thin">
        <color theme="5" tint="-0.499984740745262"/>
      </left>
      <right style="medium">
        <color theme="5" tint="-0.499984740745262"/>
      </right>
      <top style="medium">
        <color theme="5" tint="-0.499984740745262"/>
      </top>
      <bottom style="thin">
        <color theme="5" tint="-0.499984740745262"/>
      </bottom>
      <diagonal/>
    </border>
    <border>
      <left style="thin">
        <color theme="5" tint="-0.499984740745262"/>
      </left>
      <right style="medium">
        <color theme="5" tint="-0.499984740745262"/>
      </right>
      <top style="thin">
        <color theme="5" tint="-0.499984740745262"/>
      </top>
      <bottom style="medium">
        <color theme="5" tint="-0.499984740745262"/>
      </bottom>
      <diagonal/>
    </border>
    <border>
      <left style="thin">
        <color theme="5" tint="-0.499984740745262"/>
      </left>
      <right/>
      <top style="medium">
        <color theme="5" tint="-0.499984740745262"/>
      </top>
      <bottom style="hair">
        <color theme="5" tint="-0.499984740745262"/>
      </bottom>
      <diagonal/>
    </border>
    <border>
      <left/>
      <right/>
      <top style="medium">
        <color theme="5" tint="-0.499984740745262"/>
      </top>
      <bottom style="hair">
        <color theme="5" tint="-0.499984740745262"/>
      </bottom>
      <diagonal/>
    </border>
    <border>
      <left/>
      <right style="medium">
        <color theme="5" tint="-0.499984740745262"/>
      </right>
      <top style="medium">
        <color theme="5" tint="-0.499984740745262"/>
      </top>
      <bottom style="hair">
        <color theme="5" tint="-0.499984740745262"/>
      </bottom>
      <diagonal/>
    </border>
    <border>
      <left style="thin">
        <color theme="5" tint="-0.499984740745262"/>
      </left>
      <right/>
      <top style="hair">
        <color theme="5" tint="-0.499984740745262"/>
      </top>
      <bottom style="hair">
        <color theme="5" tint="-0.499984740745262"/>
      </bottom>
      <diagonal/>
    </border>
    <border>
      <left/>
      <right/>
      <top style="hair">
        <color theme="5" tint="-0.499984740745262"/>
      </top>
      <bottom style="hair">
        <color theme="5" tint="-0.499984740745262"/>
      </bottom>
      <diagonal/>
    </border>
    <border>
      <left/>
      <right style="medium">
        <color theme="5" tint="-0.499984740745262"/>
      </right>
      <top style="hair">
        <color theme="5" tint="-0.499984740745262"/>
      </top>
      <bottom style="hair">
        <color theme="5" tint="-0.499984740745262"/>
      </bottom>
      <diagonal/>
    </border>
    <border>
      <left style="thin">
        <color theme="5" tint="-0.499984740745262"/>
      </left>
      <right/>
      <top style="hair">
        <color theme="5" tint="-0.499984740745262"/>
      </top>
      <bottom style="thin">
        <color theme="5" tint="-0.499984740745262"/>
      </bottom>
      <diagonal/>
    </border>
    <border>
      <left/>
      <right/>
      <top style="hair">
        <color theme="5" tint="-0.499984740745262"/>
      </top>
      <bottom style="thin">
        <color theme="5" tint="-0.499984740745262"/>
      </bottom>
      <diagonal/>
    </border>
    <border>
      <left/>
      <right style="medium">
        <color theme="5" tint="-0.499984740745262"/>
      </right>
      <top style="hair">
        <color theme="5" tint="-0.499984740745262"/>
      </top>
      <bottom style="thin">
        <color theme="5" tint="-0.499984740745262"/>
      </bottom>
      <diagonal/>
    </border>
    <border>
      <left style="thin">
        <color theme="5" tint="-0.499984740745262"/>
      </left>
      <right/>
      <top style="thin">
        <color theme="5" tint="-0.499984740745262"/>
      </top>
      <bottom style="hair">
        <color theme="5" tint="-0.499984740745262"/>
      </bottom>
      <diagonal/>
    </border>
    <border>
      <left/>
      <right/>
      <top style="thin">
        <color theme="5" tint="-0.499984740745262"/>
      </top>
      <bottom style="hair">
        <color theme="5" tint="-0.499984740745262"/>
      </bottom>
      <diagonal/>
    </border>
    <border>
      <left/>
      <right style="medium">
        <color theme="5" tint="-0.499984740745262"/>
      </right>
      <top style="thin">
        <color theme="5" tint="-0.499984740745262"/>
      </top>
      <bottom style="hair">
        <color theme="5" tint="-0.499984740745262"/>
      </bottom>
      <diagonal/>
    </border>
    <border>
      <left style="thin">
        <color theme="5" tint="-0.499984740745262"/>
      </left>
      <right/>
      <top style="hair">
        <color theme="5" tint="-0.499984740745262"/>
      </top>
      <bottom style="medium">
        <color theme="5" tint="-0.499984740745262"/>
      </bottom>
      <diagonal/>
    </border>
    <border>
      <left/>
      <right/>
      <top style="hair">
        <color theme="5" tint="-0.499984740745262"/>
      </top>
      <bottom style="medium">
        <color theme="5" tint="-0.499984740745262"/>
      </bottom>
      <diagonal/>
    </border>
    <border>
      <left/>
      <right style="medium">
        <color theme="5" tint="-0.499984740745262"/>
      </right>
      <top style="hair">
        <color theme="5" tint="-0.499984740745262"/>
      </top>
      <bottom style="medium">
        <color theme="5" tint="-0.499984740745262"/>
      </bottom>
      <diagonal/>
    </border>
    <border>
      <left/>
      <right/>
      <top style="medium">
        <color indexed="64"/>
      </top>
      <bottom style="medium">
        <color indexed="64"/>
      </bottom>
      <diagonal/>
    </border>
    <border>
      <left/>
      <right/>
      <top style="medium">
        <color indexed="64"/>
      </top>
      <bottom style="medium">
        <color theme="5" tint="-0.499984740745262"/>
      </bottom>
      <diagonal/>
    </border>
    <border>
      <left style="medium">
        <color theme="5" tint="-0.499984740745262"/>
      </left>
      <right/>
      <top style="thin">
        <color theme="5" tint="-0.499984740745262"/>
      </top>
      <bottom style="thin">
        <color theme="5" tint="-0.499984740745262"/>
      </bottom>
      <diagonal/>
    </border>
    <border>
      <left/>
      <right style="medium">
        <color rgb="FF833C0C"/>
      </right>
      <top style="thin">
        <color theme="5" tint="-0.499984740745262"/>
      </top>
      <bottom style="thin">
        <color theme="5" tint="-0.499984740745262"/>
      </bottom>
      <diagonal/>
    </border>
    <border>
      <left style="medium">
        <color theme="5" tint="-0.499984740745262"/>
      </left>
      <right style="thin">
        <color theme="5" tint="-0.499984740745262"/>
      </right>
      <top style="thin">
        <color theme="5" tint="-0.499984740745262"/>
      </top>
      <bottom/>
      <diagonal/>
    </border>
    <border>
      <left style="thin">
        <color theme="5" tint="-0.499984740745262"/>
      </left>
      <right style="medium">
        <color theme="5" tint="-0.499984740745262"/>
      </right>
      <top/>
      <bottom style="thin">
        <color theme="5" tint="-0.499984740745262"/>
      </bottom>
      <diagonal/>
    </border>
    <border>
      <left style="thin">
        <color theme="5" tint="-0.499984740745262"/>
      </left>
      <right/>
      <top/>
      <bottom style="hair">
        <color theme="5" tint="-0.499984740745262"/>
      </bottom>
      <diagonal/>
    </border>
    <border>
      <left/>
      <right/>
      <top/>
      <bottom style="hair">
        <color theme="5" tint="-0.499984740745262"/>
      </bottom>
      <diagonal/>
    </border>
    <border>
      <left/>
      <right style="medium">
        <color theme="5" tint="-0.499984740745262"/>
      </right>
      <top/>
      <bottom style="hair">
        <color theme="5" tint="-0.499984740745262"/>
      </bottom>
      <diagonal/>
    </border>
    <border>
      <left style="medium">
        <color theme="5" tint="-0.499984740745262"/>
      </left>
      <right/>
      <top/>
      <bottom style="thin">
        <color theme="5" tint="-0.499984740745262"/>
      </bottom>
      <diagonal/>
    </border>
    <border>
      <left/>
      <right style="medium">
        <color theme="5" tint="-0.499984740745262"/>
      </right>
      <top/>
      <bottom style="medium">
        <color theme="5" tint="-0.499984740745262"/>
      </bottom>
      <diagonal/>
    </border>
    <border>
      <left style="thin">
        <color theme="5" tint="-0.499984740745262"/>
      </left>
      <right/>
      <top style="hair">
        <color theme="5" tint="-0.499984740745262"/>
      </top>
      <bottom/>
      <diagonal/>
    </border>
    <border>
      <left/>
      <right/>
      <top style="hair">
        <color theme="5" tint="-0.499984740745262"/>
      </top>
      <bottom/>
      <diagonal/>
    </border>
    <border>
      <left/>
      <right style="medium">
        <color theme="5" tint="-0.499984740745262"/>
      </right>
      <top style="hair">
        <color theme="5" tint="-0.499984740745262"/>
      </top>
      <bottom/>
      <diagonal/>
    </border>
  </borders>
  <cellStyleXfs count="3">
    <xf numFmtId="0" fontId="0" fillId="0" borderId="0"/>
    <xf numFmtId="0" fontId="53" fillId="0" borderId="0" applyNumberFormat="0" applyFill="0" applyBorder="0" applyAlignment="0" applyProtection="0"/>
    <xf numFmtId="0" fontId="55" fillId="14" borderId="3" applyFill="0">
      <alignment horizontal="left" vertical="center"/>
    </xf>
  </cellStyleXfs>
  <cellXfs count="574">
    <xf numFmtId="0" fontId="0" fillId="0" borderId="0" xfId="0"/>
    <xf numFmtId="0" fontId="7" fillId="2" borderId="0" xfId="0" applyFont="1" applyFill="1" applyAlignment="1" applyProtection="1">
      <alignment vertical="center"/>
    </xf>
    <xf numFmtId="0" fontId="0" fillId="0" borderId="0" xfId="0" applyProtection="1"/>
    <xf numFmtId="0" fontId="10" fillId="0" borderId="0" xfId="0" applyFont="1" applyAlignment="1" applyProtection="1">
      <alignment vertical="center"/>
    </xf>
    <xf numFmtId="0" fontId="11" fillId="0" borderId="0" xfId="0" applyFont="1" applyAlignment="1" applyProtection="1">
      <alignment vertical="center"/>
    </xf>
    <xf numFmtId="0" fontId="0" fillId="0" borderId="0" xfId="0" applyBorder="1"/>
    <xf numFmtId="0" fontId="0" fillId="0" borderId="0" xfId="0" applyBorder="1" applyAlignment="1"/>
    <xf numFmtId="0" fontId="9" fillId="3" borderId="10" xfId="0" applyFont="1" applyFill="1" applyBorder="1" applyAlignment="1" applyProtection="1">
      <alignment horizontal="center" vertical="center"/>
    </xf>
    <xf numFmtId="0" fontId="9" fillId="0" borderId="10" xfId="0" applyFont="1" applyBorder="1" applyAlignment="1" applyProtection="1">
      <alignment horizontal="center" vertical="center"/>
      <protection locked="0"/>
    </xf>
    <xf numFmtId="0" fontId="8" fillId="3" borderId="10" xfId="0" applyFont="1" applyFill="1" applyBorder="1" applyAlignment="1" applyProtection="1">
      <alignment horizontal="center" vertical="center" wrapText="1"/>
    </xf>
    <xf numFmtId="0" fontId="8" fillId="0" borderId="0" xfId="0" applyFont="1" applyBorder="1" applyAlignment="1" applyProtection="1">
      <alignment horizontal="center" vertical="center"/>
    </xf>
    <xf numFmtId="0" fontId="8" fillId="0" borderId="0" xfId="0" applyFont="1" applyBorder="1" applyAlignment="1" applyProtection="1">
      <alignment horizontal="center" vertical="center" wrapText="1"/>
    </xf>
    <xf numFmtId="0" fontId="15" fillId="0" borderId="0" xfId="0" applyFont="1"/>
    <xf numFmtId="0" fontId="0" fillId="5" borderId="11" xfId="0" applyFill="1" applyBorder="1" applyProtection="1"/>
    <xf numFmtId="0" fontId="0" fillId="0" borderId="0" xfId="0" applyFill="1" applyBorder="1"/>
    <xf numFmtId="0" fontId="0" fillId="5" borderId="11" xfId="0" applyFill="1" applyBorder="1" applyAlignment="1" applyProtection="1"/>
    <xf numFmtId="0" fontId="8" fillId="3" borderId="3" xfId="0" applyFont="1" applyFill="1" applyBorder="1" applyAlignment="1">
      <alignment horizontal="center" vertical="center" wrapText="1"/>
    </xf>
    <xf numFmtId="0" fontId="1" fillId="0" borderId="0" xfId="0" applyFont="1" applyBorder="1" applyAlignment="1">
      <alignment wrapText="1"/>
    </xf>
    <xf numFmtId="0" fontId="6" fillId="0" borderId="19" xfId="0" applyFont="1" applyBorder="1" applyAlignment="1">
      <alignment vertical="center" wrapText="1"/>
    </xf>
    <xf numFmtId="0" fontId="35" fillId="0" borderId="10" xfId="0" applyFont="1" applyBorder="1" applyAlignment="1">
      <alignment vertical="center" wrapText="1"/>
    </xf>
    <xf numFmtId="0" fontId="35" fillId="0" borderId="19" xfId="0" applyFont="1" applyBorder="1" applyAlignment="1">
      <alignment vertical="center" wrapText="1"/>
    </xf>
    <xf numFmtId="0" fontId="36" fillId="15" borderId="10" xfId="0" applyFont="1" applyFill="1" applyBorder="1" applyAlignment="1">
      <alignment horizontal="center" vertical="center" wrapText="1"/>
    </xf>
    <xf numFmtId="0" fontId="8" fillId="0" borderId="0" xfId="0" applyFont="1" applyFill="1" applyBorder="1" applyAlignment="1" applyProtection="1">
      <alignment horizontal="center" vertical="center" textRotation="90" wrapText="1"/>
    </xf>
    <xf numFmtId="0" fontId="30" fillId="0" borderId="0" xfId="0" applyFont="1" applyFill="1" applyBorder="1" applyAlignment="1" applyProtection="1">
      <alignment horizontal="center" vertical="center" textRotation="90" wrapText="1"/>
    </xf>
    <xf numFmtId="0" fontId="0" fillId="5" borderId="40" xfId="0" applyFill="1" applyBorder="1" applyAlignment="1" applyProtection="1"/>
    <xf numFmtId="0" fontId="8" fillId="5" borderId="44" xfId="0" applyFont="1" applyFill="1" applyBorder="1" applyAlignment="1" applyProtection="1">
      <alignment horizontal="center" vertical="center"/>
    </xf>
    <xf numFmtId="0" fontId="19" fillId="5" borderId="29" xfId="0" applyFont="1" applyFill="1" applyBorder="1" applyAlignment="1" applyProtection="1">
      <alignment horizontal="center" vertical="center"/>
    </xf>
    <xf numFmtId="0" fontId="19" fillId="5" borderId="52" xfId="0" applyFont="1" applyFill="1" applyBorder="1" applyAlignment="1" applyProtection="1">
      <alignment horizontal="center" vertical="center"/>
    </xf>
    <xf numFmtId="0" fontId="40" fillId="17" borderId="0" xfId="0" applyFont="1" applyFill="1" applyBorder="1" applyAlignment="1">
      <alignment horizontal="center" vertical="center"/>
    </xf>
    <xf numFmtId="0" fontId="38" fillId="0" borderId="0" xfId="0" applyFont="1" applyAlignment="1" applyProtection="1"/>
    <xf numFmtId="0" fontId="5" fillId="0" borderId="0" xfId="0" applyFont="1" applyProtection="1"/>
    <xf numFmtId="0" fontId="5" fillId="0" borderId="0" xfId="0" applyFont="1"/>
    <xf numFmtId="0" fontId="8" fillId="3" borderId="40" xfId="0" applyFont="1" applyFill="1" applyBorder="1" applyAlignment="1" applyProtection="1">
      <alignment horizontal="center" vertical="center"/>
    </xf>
    <xf numFmtId="0" fontId="0" fillId="0" borderId="20" xfId="0" applyBorder="1"/>
    <xf numFmtId="0" fontId="1" fillId="0" borderId="20" xfId="0" applyFont="1" applyBorder="1" applyAlignment="1"/>
    <xf numFmtId="0" fontId="1" fillId="0" borderId="20" xfId="0" applyFont="1" applyFill="1" applyBorder="1" applyAlignment="1"/>
    <xf numFmtId="0" fontId="0" fillId="0" borderId="20" xfId="0" applyFill="1" applyBorder="1"/>
    <xf numFmtId="0" fontId="13" fillId="2" borderId="16" xfId="0" applyFont="1" applyFill="1" applyBorder="1" applyAlignment="1" applyProtection="1">
      <alignment vertical="center"/>
    </xf>
    <xf numFmtId="0" fontId="8" fillId="7" borderId="11" xfId="0" applyFont="1" applyFill="1" applyBorder="1" applyAlignment="1" applyProtection="1">
      <alignment horizontal="center" vertical="center"/>
    </xf>
    <xf numFmtId="0" fontId="8" fillId="9" borderId="11" xfId="0" applyFont="1" applyFill="1" applyBorder="1" applyAlignment="1" applyProtection="1">
      <alignment horizontal="center" vertical="center"/>
    </xf>
    <xf numFmtId="0" fontId="21" fillId="0" borderId="0" xfId="0" applyFont="1" applyFill="1" applyAlignment="1" applyProtection="1">
      <alignment horizontal="center" vertical="center"/>
    </xf>
    <xf numFmtId="0" fontId="14" fillId="5" borderId="44" xfId="0" applyFont="1" applyFill="1" applyBorder="1" applyAlignment="1" applyProtection="1">
      <alignment horizontal="left" vertical="top"/>
    </xf>
    <xf numFmtId="0" fontId="17" fillId="5" borderId="29" xfId="0" applyFont="1" applyFill="1" applyBorder="1" applyAlignment="1" applyProtection="1">
      <alignment horizontal="left" vertical="top"/>
    </xf>
    <xf numFmtId="0" fontId="0" fillId="5" borderId="52" xfId="0" applyFill="1" applyBorder="1" applyProtection="1"/>
    <xf numFmtId="0" fontId="8" fillId="3" borderId="46" xfId="0" applyFont="1" applyFill="1" applyBorder="1" applyAlignment="1" applyProtection="1">
      <alignment horizontal="center" vertical="center"/>
    </xf>
    <xf numFmtId="0" fontId="9" fillId="0" borderId="10" xfId="0" applyFont="1" applyBorder="1" applyAlignment="1" applyProtection="1">
      <alignment horizontal="center" vertical="center"/>
    </xf>
    <xf numFmtId="0" fontId="23" fillId="13" borderId="10" xfId="0" applyFont="1" applyFill="1" applyBorder="1" applyAlignment="1" applyProtection="1">
      <alignment horizontal="center" vertical="center"/>
    </xf>
    <xf numFmtId="0" fontId="10" fillId="13" borderId="10" xfId="0" applyFont="1" applyFill="1" applyBorder="1" applyAlignment="1" applyProtection="1">
      <alignment horizontal="center" vertical="center"/>
    </xf>
    <xf numFmtId="0" fontId="10" fillId="0" borderId="0" xfId="0" applyFont="1" applyFill="1" applyAlignment="1" applyProtection="1">
      <alignment vertical="center"/>
    </xf>
    <xf numFmtId="0" fontId="23" fillId="27" borderId="10" xfId="0" applyFont="1" applyFill="1" applyBorder="1" applyAlignment="1" applyProtection="1">
      <alignment horizontal="center" vertical="center"/>
    </xf>
    <xf numFmtId="0" fontId="10" fillId="27" borderId="10" xfId="0" applyFont="1" applyFill="1" applyBorder="1" applyAlignment="1" applyProtection="1">
      <alignment horizontal="center" vertical="center"/>
    </xf>
    <xf numFmtId="0" fontId="0" fillId="5" borderId="44" xfId="0" applyFill="1" applyBorder="1" applyAlignment="1" applyProtection="1">
      <alignment horizontal="center"/>
    </xf>
    <xf numFmtId="0" fontId="0" fillId="5" borderId="29" xfId="0" applyFill="1" applyBorder="1" applyAlignment="1" applyProtection="1">
      <alignment horizontal="center"/>
    </xf>
    <xf numFmtId="0" fontId="0" fillId="5" borderId="52" xfId="0" applyFill="1" applyBorder="1" applyAlignment="1" applyProtection="1">
      <alignment horizontal="center"/>
    </xf>
    <xf numFmtId="0" fontId="38" fillId="3" borderId="10" xfId="0" applyFont="1" applyFill="1" applyBorder="1" applyAlignment="1" applyProtection="1">
      <alignment horizontal="center" vertical="center"/>
    </xf>
    <xf numFmtId="0" fontId="8" fillId="3" borderId="10" xfId="0" applyFont="1" applyFill="1" applyBorder="1" applyAlignment="1" applyProtection="1">
      <alignment horizontal="center" vertical="center"/>
    </xf>
    <xf numFmtId="0" fontId="10" fillId="3" borderId="10" xfId="0" applyFont="1" applyFill="1" applyBorder="1" applyAlignment="1" applyProtection="1">
      <alignment horizontal="center" vertical="center"/>
    </xf>
    <xf numFmtId="0" fontId="10" fillId="3" borderId="10" xfId="0" applyFont="1" applyFill="1" applyBorder="1" applyAlignment="1" applyProtection="1">
      <alignment horizontal="center" vertical="center"/>
      <protection locked="0"/>
    </xf>
    <xf numFmtId="0" fontId="20" fillId="0" borderId="0" xfId="0" applyFont="1" applyProtection="1"/>
    <xf numFmtId="0" fontId="32" fillId="0" borderId="0" xfId="0" applyFont="1" applyProtection="1"/>
    <xf numFmtId="0" fontId="0" fillId="0" borderId="0" xfId="0" applyAlignment="1" applyProtection="1">
      <alignment horizontal="center"/>
    </xf>
    <xf numFmtId="0" fontId="13" fillId="0" borderId="0" xfId="0" applyFont="1" applyProtection="1"/>
    <xf numFmtId="0" fontId="10" fillId="0" borderId="0" xfId="0" applyFont="1" applyProtection="1"/>
    <xf numFmtId="0" fontId="3" fillId="0" borderId="3" xfId="0" applyFont="1" applyBorder="1" applyAlignment="1" applyProtection="1">
      <alignment horizontal="center" vertical="center"/>
    </xf>
    <xf numFmtId="0" fontId="4" fillId="0" borderId="3" xfId="0" applyFont="1" applyBorder="1" applyAlignment="1" applyProtection="1">
      <alignment horizontal="center" vertical="center"/>
    </xf>
    <xf numFmtId="0" fontId="4" fillId="0" borderId="3" xfId="0" applyFont="1" applyBorder="1" applyAlignment="1" applyProtection="1">
      <alignment horizontal="center" vertical="center" wrapText="1"/>
    </xf>
    <xf numFmtId="0" fontId="33" fillId="0" borderId="3" xfId="0" applyFont="1" applyFill="1" applyBorder="1" applyAlignment="1" applyProtection="1">
      <alignment horizontal="center" vertical="center" wrapText="1"/>
    </xf>
    <xf numFmtId="0" fontId="33" fillId="0" borderId="3" xfId="0" applyFont="1" applyBorder="1" applyAlignment="1" applyProtection="1">
      <alignment horizontal="center" vertical="center" wrapText="1"/>
    </xf>
    <xf numFmtId="0" fontId="4" fillId="7" borderId="3" xfId="0" applyFont="1" applyFill="1" applyBorder="1" applyAlignment="1" applyProtection="1">
      <alignment horizontal="center"/>
    </xf>
    <xf numFmtId="0" fontId="4" fillId="7" borderId="3" xfId="0" applyFont="1" applyFill="1" applyBorder="1" applyAlignment="1" applyProtection="1">
      <alignment horizontal="left"/>
    </xf>
    <xf numFmtId="0" fontId="2" fillId="7" borderId="3" xfId="0" applyFont="1" applyFill="1" applyBorder="1" applyAlignment="1" applyProtection="1">
      <alignment horizontal="center"/>
    </xf>
    <xf numFmtId="0" fontId="5" fillId="0" borderId="3" xfId="0" applyFont="1" applyBorder="1" applyAlignment="1" applyProtection="1">
      <alignment horizontal="right"/>
    </xf>
    <xf numFmtId="0" fontId="0" fillId="0" borderId="3" xfId="0" applyBorder="1" applyAlignment="1" applyProtection="1">
      <alignment horizontal="center"/>
    </xf>
    <xf numFmtId="0" fontId="0" fillId="2" borderId="3" xfId="0" applyFill="1" applyBorder="1" applyAlignment="1" applyProtection="1">
      <alignment horizontal="center"/>
    </xf>
    <xf numFmtId="0" fontId="5" fillId="0" borderId="3" xfId="0" applyFont="1" applyFill="1" applyBorder="1" applyAlignment="1" applyProtection="1">
      <alignment horizontal="right"/>
    </xf>
    <xf numFmtId="0" fontId="4" fillId="7" borderId="3" xfId="0" applyFont="1" applyFill="1" applyBorder="1" applyAlignment="1" applyProtection="1">
      <alignment horizontal="center" vertical="center"/>
    </xf>
    <xf numFmtId="0" fontId="2" fillId="7" borderId="3" xfId="0" applyFont="1" applyFill="1" applyBorder="1" applyAlignment="1" applyProtection="1">
      <alignment horizontal="center" vertical="center"/>
    </xf>
    <xf numFmtId="0" fontId="4" fillId="23" borderId="3" xfId="0" applyFont="1" applyFill="1" applyBorder="1" applyAlignment="1" applyProtection="1">
      <alignment horizontal="center"/>
    </xf>
    <xf numFmtId="0" fontId="4" fillId="23" borderId="3" xfId="0" applyFont="1" applyFill="1" applyBorder="1" applyProtection="1"/>
    <xf numFmtId="0" fontId="5" fillId="23" borderId="3" xfId="0" applyFont="1" applyFill="1" applyBorder="1" applyAlignment="1" applyProtection="1">
      <alignment horizontal="center"/>
    </xf>
    <xf numFmtId="0" fontId="2" fillId="23" borderId="3" xfId="0" applyFont="1" applyFill="1" applyBorder="1" applyAlignment="1" applyProtection="1">
      <alignment horizontal="center"/>
    </xf>
    <xf numFmtId="0" fontId="4" fillId="11" borderId="3" xfId="0" applyFont="1" applyFill="1" applyBorder="1" applyAlignment="1" applyProtection="1">
      <alignment horizontal="center"/>
    </xf>
    <xf numFmtId="0" fontId="2" fillId="11" borderId="3" xfId="0" applyFont="1" applyFill="1" applyBorder="1" applyAlignment="1" applyProtection="1">
      <alignment horizontal="center"/>
    </xf>
    <xf numFmtId="0" fontId="4" fillId="24" borderId="3" xfId="0" applyFont="1" applyFill="1" applyBorder="1" applyAlignment="1" applyProtection="1">
      <alignment horizontal="center"/>
    </xf>
    <xf numFmtId="0" fontId="4" fillId="24" borderId="3" xfId="0" applyFont="1" applyFill="1" applyBorder="1" applyProtection="1"/>
    <xf numFmtId="0" fontId="5" fillId="24" borderId="3" xfId="0" applyFont="1" applyFill="1" applyBorder="1" applyAlignment="1" applyProtection="1">
      <alignment horizontal="center"/>
    </xf>
    <xf numFmtId="0" fontId="2" fillId="24" borderId="3" xfId="0" applyFont="1" applyFill="1" applyBorder="1" applyAlignment="1" applyProtection="1">
      <alignment horizontal="center"/>
    </xf>
    <xf numFmtId="0" fontId="4" fillId="9" borderId="3" xfId="0" applyFont="1" applyFill="1" applyBorder="1" applyAlignment="1" applyProtection="1">
      <alignment horizontal="center"/>
    </xf>
    <xf numFmtId="0" fontId="2" fillId="9" borderId="3" xfId="0" applyFont="1" applyFill="1" applyBorder="1" applyAlignment="1" applyProtection="1">
      <alignment horizontal="center"/>
    </xf>
    <xf numFmtId="0" fontId="4" fillId="18" borderId="3" xfId="0" applyFont="1" applyFill="1" applyBorder="1" applyAlignment="1" applyProtection="1">
      <alignment horizontal="center"/>
    </xf>
    <xf numFmtId="0" fontId="4" fillId="18" borderId="3" xfId="0" applyFont="1" applyFill="1" applyBorder="1" applyProtection="1"/>
    <xf numFmtId="0" fontId="5" fillId="18" borderId="3" xfId="0" applyFont="1" applyFill="1" applyBorder="1" applyAlignment="1" applyProtection="1">
      <alignment horizontal="center"/>
    </xf>
    <xf numFmtId="0" fontId="2" fillId="18" borderId="3" xfId="0" applyFont="1" applyFill="1" applyBorder="1" applyAlignment="1" applyProtection="1">
      <alignment horizontal="center"/>
    </xf>
    <xf numFmtId="0" fontId="4" fillId="14" borderId="3" xfId="0" applyFont="1" applyFill="1" applyBorder="1" applyAlignment="1" applyProtection="1">
      <alignment horizontal="center" vertical="center"/>
    </xf>
    <xf numFmtId="0" fontId="2" fillId="14" borderId="3" xfId="0" applyFont="1" applyFill="1" applyBorder="1" applyAlignment="1" applyProtection="1">
      <alignment horizontal="center" vertical="center"/>
    </xf>
    <xf numFmtId="0" fontId="4" fillId="20" borderId="3" xfId="0" applyFont="1" applyFill="1" applyBorder="1" applyAlignment="1" applyProtection="1">
      <alignment horizontal="center"/>
    </xf>
    <xf numFmtId="0" fontId="4" fillId="20" borderId="3" xfId="0" applyFont="1" applyFill="1" applyBorder="1" applyProtection="1"/>
    <xf numFmtId="0" fontId="5" fillId="20" borderId="3" xfId="0" applyFont="1" applyFill="1" applyBorder="1" applyAlignment="1" applyProtection="1">
      <alignment horizontal="center"/>
    </xf>
    <xf numFmtId="0" fontId="2" fillId="20" borderId="3" xfId="0" applyFont="1" applyFill="1" applyBorder="1" applyAlignment="1" applyProtection="1">
      <alignment horizontal="center"/>
    </xf>
    <xf numFmtId="0" fontId="4" fillId="10" borderId="3" xfId="0" applyFont="1" applyFill="1" applyBorder="1" applyAlignment="1" applyProtection="1">
      <alignment horizontal="center" vertical="center"/>
    </xf>
    <xf numFmtId="0" fontId="2" fillId="10" borderId="3" xfId="0" applyFont="1" applyFill="1" applyBorder="1" applyAlignment="1" applyProtection="1">
      <alignment horizontal="center" vertical="center"/>
    </xf>
    <xf numFmtId="0" fontId="0" fillId="0" borderId="7" xfId="0" applyBorder="1" applyAlignment="1" applyProtection="1">
      <alignment horizontal="center"/>
    </xf>
    <xf numFmtId="0" fontId="5" fillId="2" borderId="3" xfId="0" applyFont="1" applyFill="1" applyBorder="1" applyAlignment="1" applyProtection="1">
      <alignment horizontal="right"/>
    </xf>
    <xf numFmtId="0" fontId="4" fillId="25" borderId="3" xfId="0" applyFont="1" applyFill="1" applyBorder="1" applyAlignment="1" applyProtection="1">
      <alignment horizontal="center"/>
    </xf>
    <xf numFmtId="0" fontId="4" fillId="25" borderId="3" xfId="0" applyFont="1" applyFill="1" applyBorder="1" applyProtection="1"/>
    <xf numFmtId="0" fontId="5" fillId="25" borderId="3" xfId="0" applyFont="1" applyFill="1" applyBorder="1" applyProtection="1"/>
    <xf numFmtId="0" fontId="2" fillId="25" borderId="3" xfId="0" applyFont="1" applyFill="1" applyBorder="1" applyAlignment="1" applyProtection="1">
      <alignment horizontal="center"/>
    </xf>
    <xf numFmtId="0" fontId="4" fillId="12" borderId="3" xfId="0" applyFont="1" applyFill="1" applyBorder="1" applyAlignment="1" applyProtection="1">
      <alignment horizontal="center" vertical="center"/>
    </xf>
    <xf numFmtId="0" fontId="2" fillId="12" borderId="3" xfId="0" applyFont="1" applyFill="1" applyBorder="1" applyAlignment="1" applyProtection="1">
      <alignment horizontal="center" vertical="center"/>
    </xf>
    <xf numFmtId="0" fontId="4" fillId="12" borderId="3" xfId="0" applyFont="1" applyFill="1" applyBorder="1" applyAlignment="1" applyProtection="1">
      <alignment horizontal="center"/>
    </xf>
    <xf numFmtId="0" fontId="4" fillId="12" borderId="8" xfId="0" applyFont="1" applyFill="1" applyBorder="1" applyAlignment="1" applyProtection="1">
      <alignment horizontal="center"/>
    </xf>
    <xf numFmtId="0" fontId="2" fillId="12" borderId="8" xfId="0" applyFont="1" applyFill="1" applyBorder="1" applyAlignment="1" applyProtection="1">
      <alignment horizontal="center"/>
    </xf>
    <xf numFmtId="0" fontId="4" fillId="19" borderId="3" xfId="0" applyFont="1" applyFill="1" applyBorder="1" applyAlignment="1" applyProtection="1">
      <alignment horizontal="center"/>
    </xf>
    <xf numFmtId="0" fontId="4" fillId="19" borderId="3" xfId="0" applyFont="1" applyFill="1" applyBorder="1" applyProtection="1"/>
    <xf numFmtId="0" fontId="5" fillId="19" borderId="3" xfId="0" applyFont="1" applyFill="1" applyBorder="1" applyProtection="1"/>
    <xf numFmtId="0" fontId="2" fillId="19" borderId="3" xfId="0" applyFont="1" applyFill="1" applyBorder="1" applyAlignment="1" applyProtection="1">
      <alignment horizontal="center"/>
    </xf>
    <xf numFmtId="0" fontId="34" fillId="8" borderId="3" xfId="0" applyFont="1" applyFill="1" applyBorder="1" applyAlignment="1" applyProtection="1">
      <alignment horizontal="center"/>
    </xf>
    <xf numFmtId="0" fontId="4" fillId="8" borderId="3" xfId="0" applyFont="1" applyFill="1" applyBorder="1" applyProtection="1"/>
    <xf numFmtId="0" fontId="8" fillId="14" borderId="11" xfId="0" applyFont="1" applyFill="1" applyBorder="1" applyAlignment="1" applyProtection="1">
      <alignment horizontal="center" vertical="center"/>
    </xf>
    <xf numFmtId="0" fontId="0" fillId="0" borderId="0" xfId="0" applyFill="1" applyBorder="1" applyProtection="1"/>
    <xf numFmtId="0" fontId="0" fillId="5" borderId="41" xfId="0" applyFill="1" applyBorder="1" applyProtection="1"/>
    <xf numFmtId="0" fontId="5" fillId="7" borderId="3" xfId="0" applyFont="1" applyFill="1" applyBorder="1" applyAlignment="1" applyProtection="1">
      <alignment horizontal="center"/>
    </xf>
    <xf numFmtId="0" fontId="5" fillId="0" borderId="3" xfId="0" applyFont="1" applyBorder="1" applyAlignment="1" applyProtection="1">
      <alignment horizontal="center"/>
    </xf>
    <xf numFmtId="0" fontId="5" fillId="2" borderId="3" xfId="0" applyFont="1" applyFill="1" applyBorder="1" applyAlignment="1" applyProtection="1">
      <alignment horizontal="center"/>
    </xf>
    <xf numFmtId="0" fontId="5" fillId="7" borderId="3" xfId="0" applyFont="1" applyFill="1" applyBorder="1" applyAlignment="1" applyProtection="1">
      <alignment horizontal="center" vertical="center" wrapText="1"/>
    </xf>
    <xf numFmtId="0" fontId="15" fillId="2" borderId="3" xfId="0" applyFont="1" applyFill="1" applyBorder="1" applyAlignment="1" applyProtection="1">
      <alignment horizontal="center"/>
    </xf>
    <xf numFmtId="0" fontId="6" fillId="2" borderId="4" xfId="0" applyFont="1" applyFill="1" applyBorder="1" applyAlignment="1" applyProtection="1">
      <alignment horizontal="center"/>
    </xf>
    <xf numFmtId="0" fontId="31" fillId="2" borderId="3" xfId="0" applyFont="1" applyFill="1" applyBorder="1" applyAlignment="1" applyProtection="1">
      <alignment horizontal="center"/>
    </xf>
    <xf numFmtId="0" fontId="5" fillId="11" borderId="3" xfId="0" applyFont="1" applyFill="1" applyBorder="1" applyAlignment="1" applyProtection="1">
      <alignment horizontal="center"/>
    </xf>
    <xf numFmtId="0" fontId="5" fillId="0" borderId="3" xfId="0" applyFont="1" applyFill="1" applyBorder="1" applyAlignment="1" applyProtection="1">
      <alignment horizontal="center"/>
    </xf>
    <xf numFmtId="0" fontId="6" fillId="0" borderId="4" xfId="0" applyFont="1" applyBorder="1" applyAlignment="1" applyProtection="1">
      <alignment horizontal="center"/>
    </xf>
    <xf numFmtId="0" fontId="5" fillId="9" borderId="3" xfId="0" applyFont="1" applyFill="1" applyBorder="1" applyAlignment="1" applyProtection="1">
      <alignment horizontal="center"/>
    </xf>
    <xf numFmtId="0" fontId="5" fillId="14" borderId="3" xfId="0" applyFont="1" applyFill="1" applyBorder="1" applyAlignment="1" applyProtection="1">
      <alignment horizontal="center" vertical="center" wrapText="1"/>
    </xf>
    <xf numFmtId="0" fontId="5" fillId="2" borderId="3" xfId="0" applyFont="1" applyFill="1" applyBorder="1" applyProtection="1"/>
    <xf numFmtId="0" fontId="5" fillId="10" borderId="3" xfId="0" applyFont="1" applyFill="1" applyBorder="1" applyAlignment="1" applyProtection="1">
      <alignment horizontal="center" vertical="center" wrapText="1"/>
    </xf>
    <xf numFmtId="0" fontId="5" fillId="12" borderId="3" xfId="0" applyFont="1" applyFill="1" applyBorder="1" applyAlignment="1" applyProtection="1">
      <alignment horizontal="center" vertical="center" wrapText="1"/>
    </xf>
    <xf numFmtId="0" fontId="31" fillId="0" borderId="3" xfId="0" applyFont="1" applyBorder="1" applyProtection="1"/>
    <xf numFmtId="0" fontId="5" fillId="2" borderId="8" xfId="0" applyFont="1" applyFill="1" applyBorder="1" applyAlignment="1" applyProtection="1">
      <alignment horizontal="center"/>
    </xf>
    <xf numFmtId="0" fontId="5" fillId="12" borderId="8" xfId="0" applyFont="1" applyFill="1" applyBorder="1" applyAlignment="1" applyProtection="1">
      <alignment horizontal="center"/>
    </xf>
    <xf numFmtId="0" fontId="31" fillId="0" borderId="3" xfId="0" applyFont="1" applyBorder="1" applyAlignment="1" applyProtection="1">
      <alignment horizontal="center"/>
    </xf>
    <xf numFmtId="0" fontId="11" fillId="3" borderId="10" xfId="0" applyFont="1" applyFill="1" applyBorder="1" applyAlignment="1" applyProtection="1">
      <alignment horizontal="center" vertical="center" wrapText="1"/>
      <protection locked="0"/>
    </xf>
    <xf numFmtId="0" fontId="53" fillId="21" borderId="38" xfId="1" applyFont="1" applyFill="1" applyBorder="1" applyAlignment="1" applyProtection="1">
      <alignment vertical="center" wrapText="1"/>
    </xf>
    <xf numFmtId="0" fontId="53" fillId="21" borderId="47" xfId="1" applyFont="1" applyFill="1" applyBorder="1" applyAlignment="1" applyProtection="1">
      <alignment vertical="center" wrapText="1"/>
    </xf>
    <xf numFmtId="0" fontId="53" fillId="21" borderId="38" xfId="1" applyFill="1" applyBorder="1" applyAlignment="1" applyProtection="1">
      <alignment vertical="center"/>
    </xf>
    <xf numFmtId="0" fontId="53" fillId="21" borderId="38" xfId="1" applyFill="1" applyBorder="1" applyAlignment="1" applyProtection="1">
      <alignment vertical="center" wrapText="1"/>
    </xf>
    <xf numFmtId="0" fontId="8" fillId="3" borderId="73" xfId="0" applyFont="1" applyFill="1" applyBorder="1" applyAlignment="1" applyProtection="1">
      <alignment horizontal="center" vertical="center"/>
    </xf>
    <xf numFmtId="0" fontId="0" fillId="0" borderId="3" xfId="0" applyBorder="1"/>
    <xf numFmtId="0" fontId="6" fillId="2" borderId="3" xfId="0" applyFont="1" applyFill="1" applyBorder="1" applyAlignment="1" applyProtection="1">
      <alignment horizontal="center"/>
    </xf>
    <xf numFmtId="0" fontId="0" fillId="2" borderId="7" xfId="0" applyFill="1" applyBorder="1" applyAlignment="1" applyProtection="1">
      <alignment horizontal="center"/>
    </xf>
    <xf numFmtId="0" fontId="45" fillId="3" borderId="10" xfId="0" applyFont="1" applyFill="1" applyBorder="1" applyAlignment="1" applyProtection="1">
      <alignment horizontal="center" vertical="center" wrapText="1"/>
      <protection locked="0"/>
    </xf>
    <xf numFmtId="0" fontId="4" fillId="9" borderId="3" xfId="0" applyFont="1" applyFill="1" applyBorder="1" applyAlignment="1" applyProtection="1">
      <alignment horizontal="center" vertical="center"/>
    </xf>
    <xf numFmtId="0" fontId="2" fillId="9" borderId="3" xfId="0" applyFont="1" applyFill="1" applyBorder="1" applyAlignment="1" applyProtection="1">
      <alignment horizontal="center" vertical="center"/>
    </xf>
    <xf numFmtId="0" fontId="5" fillId="9" borderId="3" xfId="0" applyFont="1" applyFill="1" applyBorder="1" applyAlignment="1" applyProtection="1">
      <alignment horizontal="center" vertical="center" wrapText="1"/>
    </xf>
    <xf numFmtId="0" fontId="55" fillId="14" borderId="3" xfId="2" applyFill="1">
      <alignment horizontal="left" vertical="center"/>
    </xf>
    <xf numFmtId="0" fontId="55" fillId="10" borderId="3" xfId="2" applyFill="1">
      <alignment horizontal="left" vertical="center"/>
    </xf>
    <xf numFmtId="0" fontId="55" fillId="12" borderId="3" xfId="2" applyFill="1">
      <alignment horizontal="left" vertical="center"/>
    </xf>
    <xf numFmtId="0" fontId="56" fillId="12" borderId="3" xfId="2" applyFont="1" applyFill="1">
      <alignment horizontal="left" vertical="center"/>
    </xf>
    <xf numFmtId="0" fontId="55" fillId="7" borderId="3" xfId="2" applyFill="1">
      <alignment horizontal="left" vertical="center"/>
    </xf>
    <xf numFmtId="0" fontId="55" fillId="11" borderId="3" xfId="2" applyFill="1">
      <alignment horizontal="left" vertical="center"/>
    </xf>
    <xf numFmtId="0" fontId="55" fillId="9" borderId="3" xfId="2" applyFill="1">
      <alignment horizontal="left" vertical="center"/>
    </xf>
    <xf numFmtId="0" fontId="56" fillId="14" borderId="3" xfId="2" applyFont="1" applyFill="1">
      <alignment horizontal="left" vertical="center"/>
    </xf>
    <xf numFmtId="0" fontId="56" fillId="10" borderId="3" xfId="2" applyFont="1" applyFill="1">
      <alignment horizontal="left" vertical="center"/>
    </xf>
    <xf numFmtId="0" fontId="58" fillId="0" borderId="0" xfId="0" applyFont="1" applyProtection="1"/>
    <xf numFmtId="0" fontId="59" fillId="0" borderId="0" xfId="0" applyFont="1" applyProtection="1"/>
    <xf numFmtId="0" fontId="60" fillId="0" borderId="0" xfId="0" applyFont="1" applyProtection="1"/>
    <xf numFmtId="0" fontId="53" fillId="21" borderId="37" xfId="1" applyFill="1" applyBorder="1" applyAlignment="1" applyProtection="1">
      <alignment vertical="center" wrapText="1"/>
    </xf>
    <xf numFmtId="0" fontId="8" fillId="3" borderId="50" xfId="0" applyFont="1" applyFill="1" applyBorder="1" applyAlignment="1" applyProtection="1">
      <alignment horizontal="center" vertical="center"/>
    </xf>
    <xf numFmtId="0" fontId="18" fillId="7" borderId="34" xfId="0" applyFont="1" applyFill="1" applyBorder="1" applyAlignment="1" applyProtection="1">
      <alignment horizontal="center" vertical="center" wrapText="1"/>
    </xf>
    <xf numFmtId="0" fontId="54" fillId="7" borderId="35" xfId="1" applyFont="1" applyFill="1" applyBorder="1" applyAlignment="1" applyProtection="1">
      <alignment horizontal="center" vertical="center"/>
    </xf>
    <xf numFmtId="0" fontId="18" fillId="7" borderId="36" xfId="0" applyFont="1" applyFill="1" applyBorder="1" applyAlignment="1" applyProtection="1">
      <alignment horizontal="center" vertical="center" wrapText="1"/>
    </xf>
    <xf numFmtId="0" fontId="18" fillId="14" borderId="34" xfId="0" applyFont="1" applyFill="1" applyBorder="1" applyAlignment="1" applyProtection="1">
      <alignment horizontal="center" vertical="center" wrapText="1"/>
    </xf>
    <xf numFmtId="0" fontId="54" fillId="14" borderId="35" xfId="1" applyFont="1" applyFill="1" applyBorder="1" applyAlignment="1" applyProtection="1">
      <alignment horizontal="right" vertical="center"/>
    </xf>
    <xf numFmtId="0" fontId="18" fillId="14" borderId="36" xfId="0" applyFont="1" applyFill="1" applyBorder="1" applyAlignment="1" applyProtection="1">
      <alignment horizontal="center" vertical="center" wrapText="1"/>
    </xf>
    <xf numFmtId="0" fontId="18" fillId="9" borderId="34" xfId="0" applyFont="1" applyFill="1" applyBorder="1" applyAlignment="1" applyProtection="1">
      <alignment horizontal="center" vertical="center" wrapText="1"/>
    </xf>
    <xf numFmtId="0" fontId="54" fillId="9" borderId="35" xfId="1" applyFont="1" applyFill="1" applyBorder="1" applyAlignment="1" applyProtection="1">
      <alignment horizontal="center" vertical="center"/>
    </xf>
    <xf numFmtId="0" fontId="18" fillId="9" borderId="36" xfId="0" applyFont="1" applyFill="1" applyBorder="1" applyAlignment="1" applyProtection="1">
      <alignment horizontal="center" vertical="center" wrapText="1"/>
    </xf>
    <xf numFmtId="0" fontId="18" fillId="11" borderId="34" xfId="0" applyFont="1" applyFill="1" applyBorder="1" applyAlignment="1" applyProtection="1">
      <alignment horizontal="center" vertical="center" wrapText="1"/>
    </xf>
    <xf numFmtId="0" fontId="54" fillId="11" borderId="35" xfId="1" applyFont="1" applyFill="1" applyBorder="1" applyAlignment="1" applyProtection="1">
      <alignment horizontal="center" vertical="center"/>
    </xf>
    <xf numFmtId="0" fontId="18" fillId="11" borderId="35" xfId="0" applyFont="1" applyFill="1" applyBorder="1" applyAlignment="1" applyProtection="1">
      <alignment horizontal="center" vertical="center" wrapText="1"/>
    </xf>
    <xf numFmtId="0" fontId="18" fillId="11" borderId="36" xfId="0" applyFont="1" applyFill="1" applyBorder="1" applyAlignment="1" applyProtection="1">
      <alignment horizontal="center" vertical="center" wrapText="1"/>
    </xf>
    <xf numFmtId="0" fontId="18" fillId="12" borderId="34" xfId="0" applyFont="1" applyFill="1" applyBorder="1" applyAlignment="1" applyProtection="1">
      <alignment horizontal="center" vertical="center" wrapText="1"/>
    </xf>
    <xf numFmtId="0" fontId="54" fillId="12" borderId="35" xfId="1" applyFont="1" applyFill="1" applyBorder="1" applyAlignment="1" applyProtection="1">
      <alignment horizontal="center" vertical="center"/>
    </xf>
    <xf numFmtId="0" fontId="18" fillId="12" borderId="35" xfId="0" applyFont="1" applyFill="1" applyBorder="1" applyAlignment="1" applyProtection="1">
      <alignment horizontal="center" vertical="center" wrapText="1"/>
    </xf>
    <xf numFmtId="0" fontId="18" fillId="12" borderId="79" xfId="0" applyFont="1" applyFill="1" applyBorder="1" applyAlignment="1" applyProtection="1">
      <alignment horizontal="center" vertical="center" wrapText="1"/>
    </xf>
    <xf numFmtId="0" fontId="53" fillId="7" borderId="35" xfId="1" applyFill="1" applyBorder="1" applyAlignment="1" applyProtection="1">
      <alignment horizontal="center" vertical="center"/>
    </xf>
    <xf numFmtId="0" fontId="53" fillId="14" borderId="35" xfId="1" applyFill="1" applyBorder="1" applyAlignment="1" applyProtection="1">
      <alignment horizontal="right" vertical="center"/>
    </xf>
    <xf numFmtId="0" fontId="5" fillId="0" borderId="5" xfId="0" applyFont="1" applyBorder="1" applyAlignment="1" applyProtection="1">
      <alignment horizontal="right"/>
    </xf>
    <xf numFmtId="0" fontId="5" fillId="2" borderId="6" xfId="0" applyFont="1" applyFill="1" applyBorder="1" applyAlignment="1" applyProtection="1">
      <alignment horizontal="center"/>
    </xf>
    <xf numFmtId="0" fontId="4" fillId="7" borderId="3" xfId="0" applyFont="1" applyFill="1" applyBorder="1" applyAlignment="1">
      <alignment horizontal="left"/>
    </xf>
    <xf numFmtId="0" fontId="5" fillId="2" borderId="3" xfId="0" applyFont="1" applyFill="1" applyBorder="1" applyAlignment="1">
      <alignment horizontal="left"/>
    </xf>
    <xf numFmtId="0" fontId="4" fillId="12" borderId="3" xfId="0" applyFont="1" applyFill="1" applyBorder="1" applyAlignment="1">
      <alignment horizontal="left"/>
    </xf>
    <xf numFmtId="0" fontId="5" fillId="0" borderId="3" xfId="0" applyFont="1" applyBorder="1" applyAlignment="1">
      <alignment horizontal="left" wrapText="1"/>
    </xf>
    <xf numFmtId="0" fontId="3" fillId="12" borderId="3" xfId="0" applyFont="1" applyFill="1" applyBorder="1" applyAlignment="1" applyProtection="1">
      <alignment horizontal="center" vertical="center"/>
    </xf>
    <xf numFmtId="0" fontId="3" fillId="8" borderId="5" xfId="0" applyFont="1" applyFill="1" applyBorder="1" applyAlignment="1" applyProtection="1">
      <alignment horizontal="center"/>
    </xf>
    <xf numFmtId="0" fontId="3" fillId="8" borderId="12" xfId="0" applyFont="1" applyFill="1" applyBorder="1" applyAlignment="1" applyProtection="1">
      <alignment horizontal="center"/>
    </xf>
    <xf numFmtId="0" fontId="3" fillId="8" borderId="6" xfId="0" applyFont="1" applyFill="1" applyBorder="1" applyAlignment="1" applyProtection="1">
      <alignment horizontal="center"/>
    </xf>
    <xf numFmtId="0" fontId="4" fillId="19" borderId="5" xfId="0" applyFont="1" applyFill="1" applyBorder="1" applyAlignment="1" applyProtection="1">
      <alignment horizontal="center"/>
    </xf>
    <xf numFmtId="0" fontId="4" fillId="19" borderId="6" xfId="0" applyFont="1" applyFill="1" applyBorder="1" applyAlignment="1" applyProtection="1">
      <alignment horizontal="center"/>
    </xf>
    <xf numFmtId="0" fontId="4" fillId="25" borderId="5" xfId="0" applyFont="1" applyFill="1" applyBorder="1" applyAlignment="1" applyProtection="1">
      <alignment horizontal="center"/>
    </xf>
    <xf numFmtId="0" fontId="4" fillId="25" borderId="6" xfId="0" applyFont="1" applyFill="1" applyBorder="1" applyAlignment="1" applyProtection="1">
      <alignment horizontal="center"/>
    </xf>
    <xf numFmtId="0" fontId="4" fillId="20" borderId="5" xfId="0" applyFont="1" applyFill="1" applyBorder="1" applyAlignment="1" applyProtection="1">
      <alignment horizontal="center"/>
    </xf>
    <xf numFmtId="0" fontId="4" fillId="20" borderId="6" xfId="0" applyFont="1" applyFill="1" applyBorder="1" applyAlignment="1" applyProtection="1">
      <alignment horizontal="center"/>
    </xf>
    <xf numFmtId="0" fontId="3" fillId="14" borderId="3" xfId="0" applyFont="1" applyFill="1" applyBorder="1" applyAlignment="1" applyProtection="1">
      <alignment horizontal="center" vertical="center"/>
    </xf>
    <xf numFmtId="0" fontId="3" fillId="10" borderId="3" xfId="0" applyFont="1" applyFill="1" applyBorder="1" applyAlignment="1" applyProtection="1">
      <alignment horizontal="center" vertical="center"/>
    </xf>
    <xf numFmtId="0" fontId="4" fillId="18" borderId="5" xfId="0" applyFont="1" applyFill="1" applyBorder="1" applyAlignment="1" applyProtection="1">
      <alignment horizontal="center"/>
    </xf>
    <xf numFmtId="0" fontId="4" fillId="18" borderId="6" xfId="0" applyFont="1" applyFill="1" applyBorder="1" applyAlignment="1" applyProtection="1">
      <alignment horizontal="center"/>
    </xf>
    <xf numFmtId="0" fontId="57" fillId="0" borderId="5" xfId="0" applyFont="1" applyBorder="1" applyAlignment="1" applyProtection="1">
      <alignment horizontal="center"/>
    </xf>
    <xf numFmtId="0" fontId="57" fillId="0" borderId="6" xfId="0" applyFont="1" applyBorder="1" applyAlignment="1" applyProtection="1">
      <alignment horizontal="center"/>
    </xf>
    <xf numFmtId="0" fontId="3" fillId="7" borderId="3" xfId="0" applyFont="1" applyFill="1" applyBorder="1" applyAlignment="1" applyProtection="1">
      <alignment horizontal="center" vertical="center"/>
    </xf>
    <xf numFmtId="0" fontId="3" fillId="11" borderId="3" xfId="0" applyFont="1" applyFill="1" applyBorder="1" applyAlignment="1" applyProtection="1">
      <alignment horizontal="center" vertical="center"/>
    </xf>
    <xf numFmtId="0" fontId="3" fillId="9" borderId="3" xfId="0" applyFont="1" applyFill="1" applyBorder="1" applyAlignment="1" applyProtection="1">
      <alignment horizontal="center" vertical="center"/>
    </xf>
    <xf numFmtId="0" fontId="4" fillId="24" borderId="5" xfId="0" applyFont="1" applyFill="1" applyBorder="1" applyAlignment="1" applyProtection="1">
      <alignment horizontal="center"/>
    </xf>
    <xf numFmtId="0" fontId="4" fillId="24" borderId="6" xfId="0" applyFont="1" applyFill="1" applyBorder="1" applyAlignment="1" applyProtection="1">
      <alignment horizontal="center"/>
    </xf>
    <xf numFmtId="0" fontId="4" fillId="23" borderId="5" xfId="0" applyFont="1" applyFill="1" applyBorder="1" applyAlignment="1" applyProtection="1">
      <alignment horizontal="center"/>
    </xf>
    <xf numFmtId="0" fontId="4" fillId="23" borderId="6" xfId="0" applyFont="1" applyFill="1" applyBorder="1" applyAlignment="1" applyProtection="1">
      <alignment horizontal="center"/>
    </xf>
    <xf numFmtId="0" fontId="13" fillId="3" borderId="71" xfId="0" applyFont="1" applyFill="1" applyBorder="1" applyAlignment="1" applyProtection="1">
      <alignment horizontal="center" vertical="center"/>
    </xf>
    <xf numFmtId="0" fontId="13" fillId="3" borderId="14" xfId="0" applyFont="1" applyFill="1" applyBorder="1" applyAlignment="1" applyProtection="1">
      <alignment horizontal="center" vertical="center"/>
    </xf>
    <xf numFmtId="0" fontId="13" fillId="3" borderId="45" xfId="0" applyFont="1" applyFill="1" applyBorder="1" applyAlignment="1" applyProtection="1">
      <alignment horizontal="center" vertical="center"/>
    </xf>
    <xf numFmtId="0" fontId="8" fillId="7" borderId="13" xfId="0" applyFont="1" applyFill="1" applyBorder="1" applyAlignment="1" applyProtection="1">
      <alignment horizontal="center" vertical="center"/>
    </xf>
    <xf numFmtId="0" fontId="8" fillId="7" borderId="15" xfId="0" applyFont="1" applyFill="1" applyBorder="1" applyAlignment="1" applyProtection="1">
      <alignment horizontal="center" vertical="center"/>
    </xf>
    <xf numFmtId="0" fontId="27" fillId="7" borderId="37" xfId="0" applyFont="1" applyFill="1" applyBorder="1" applyAlignment="1" applyProtection="1">
      <alignment horizontal="center" vertical="center"/>
    </xf>
    <xf numFmtId="0" fontId="27" fillId="7" borderId="38" xfId="0" applyFont="1" applyFill="1" applyBorder="1" applyAlignment="1" applyProtection="1">
      <alignment horizontal="center" vertical="center"/>
    </xf>
    <xf numFmtId="0" fontId="27" fillId="7" borderId="39" xfId="0" applyFont="1" applyFill="1" applyBorder="1" applyAlignment="1" applyProtection="1">
      <alignment horizontal="center" vertical="center"/>
    </xf>
    <xf numFmtId="0" fontId="18" fillId="7" borderId="13" xfId="0" applyFont="1" applyFill="1" applyBorder="1" applyAlignment="1" applyProtection="1">
      <alignment horizontal="center" vertical="center" wrapText="1"/>
    </xf>
    <xf numFmtId="0" fontId="18" fillId="7" borderId="14" xfId="0" applyFont="1" applyFill="1" applyBorder="1" applyAlignment="1" applyProtection="1">
      <alignment horizontal="center" vertical="center" wrapText="1"/>
    </xf>
    <xf numFmtId="0" fontId="18" fillId="7" borderId="15" xfId="0" applyFont="1" applyFill="1" applyBorder="1" applyAlignment="1" applyProtection="1">
      <alignment horizontal="center" vertical="center" wrapText="1"/>
    </xf>
    <xf numFmtId="0" fontId="8" fillId="14" borderId="13" xfId="0" applyFont="1" applyFill="1" applyBorder="1" applyAlignment="1" applyProtection="1">
      <alignment horizontal="center" vertical="center"/>
    </xf>
    <xf numFmtId="0" fontId="8" fillId="14" borderId="15" xfId="0" applyFont="1" applyFill="1" applyBorder="1" applyAlignment="1" applyProtection="1">
      <alignment horizontal="center" vertical="center"/>
    </xf>
    <xf numFmtId="0" fontId="18" fillId="14" borderId="13" xfId="0" applyFont="1" applyFill="1" applyBorder="1" applyAlignment="1" applyProtection="1">
      <alignment horizontal="center" vertical="center" wrapText="1"/>
    </xf>
    <xf numFmtId="0" fontId="18" fillId="14" borderId="14" xfId="0" applyFont="1" applyFill="1" applyBorder="1" applyAlignment="1" applyProtection="1">
      <alignment horizontal="center" vertical="center" wrapText="1"/>
    </xf>
    <xf numFmtId="0" fontId="18" fillId="14" borderId="15" xfId="0" applyFont="1" applyFill="1" applyBorder="1" applyAlignment="1" applyProtection="1">
      <alignment horizontal="center" vertical="center" wrapText="1"/>
    </xf>
    <xf numFmtId="0" fontId="18" fillId="14" borderId="37" xfId="0" applyFont="1" applyFill="1" applyBorder="1" applyAlignment="1" applyProtection="1">
      <alignment horizontal="center" vertical="center"/>
    </xf>
    <xf numFmtId="0" fontId="18" fillId="14" borderId="38" xfId="0" applyFont="1" applyFill="1" applyBorder="1" applyAlignment="1" applyProtection="1">
      <alignment horizontal="center" vertical="center"/>
    </xf>
    <xf numFmtId="0" fontId="18" fillId="14" borderId="39" xfId="0" applyFont="1" applyFill="1" applyBorder="1" applyAlignment="1" applyProtection="1">
      <alignment horizontal="center" vertical="center"/>
    </xf>
    <xf numFmtId="0" fontId="8" fillId="9" borderId="13" xfId="0" applyFont="1" applyFill="1" applyBorder="1" applyAlignment="1" applyProtection="1">
      <alignment horizontal="center" vertical="center"/>
    </xf>
    <xf numFmtId="0" fontId="8" fillId="9" borderId="15" xfId="0" applyFont="1" applyFill="1" applyBorder="1" applyAlignment="1" applyProtection="1">
      <alignment horizontal="center" vertical="center"/>
    </xf>
    <xf numFmtId="0" fontId="18" fillId="9" borderId="13" xfId="0" applyFont="1" applyFill="1" applyBorder="1" applyAlignment="1" applyProtection="1">
      <alignment horizontal="center" vertical="center" wrapText="1"/>
    </xf>
    <xf numFmtId="0" fontId="18" fillId="9" borderId="14" xfId="0" applyFont="1" applyFill="1" applyBorder="1" applyAlignment="1" applyProtection="1">
      <alignment horizontal="center" vertical="center" wrapText="1"/>
    </xf>
    <xf numFmtId="0" fontId="18" fillId="9" borderId="15" xfId="0" applyFont="1" applyFill="1" applyBorder="1" applyAlignment="1" applyProtection="1">
      <alignment horizontal="center" vertical="center" wrapText="1"/>
    </xf>
    <xf numFmtId="0" fontId="18" fillId="9" borderId="37" xfId="0" applyFont="1" applyFill="1" applyBorder="1" applyAlignment="1" applyProtection="1">
      <alignment horizontal="center" vertical="center"/>
    </xf>
    <xf numFmtId="0" fontId="18" fillId="9" borderId="38" xfId="0" applyFont="1" applyFill="1" applyBorder="1" applyAlignment="1" applyProtection="1">
      <alignment horizontal="center" vertical="center"/>
    </xf>
    <xf numFmtId="0" fontId="18" fillId="9" borderId="39" xfId="0" applyFont="1" applyFill="1" applyBorder="1" applyAlignment="1" applyProtection="1">
      <alignment horizontal="center" vertical="center"/>
    </xf>
    <xf numFmtId="0" fontId="8" fillId="11" borderId="13" xfId="0" applyFont="1" applyFill="1" applyBorder="1" applyAlignment="1" applyProtection="1">
      <alignment horizontal="center" vertical="center"/>
    </xf>
    <xf numFmtId="0" fontId="8" fillId="11" borderId="15" xfId="0" applyFont="1" applyFill="1" applyBorder="1" applyAlignment="1" applyProtection="1">
      <alignment horizontal="center" vertical="center"/>
    </xf>
    <xf numFmtId="0" fontId="8" fillId="12" borderId="13" xfId="0" applyFont="1" applyFill="1" applyBorder="1" applyAlignment="1" applyProtection="1">
      <alignment horizontal="center" vertical="center"/>
    </xf>
    <xf numFmtId="0" fontId="8" fillId="12" borderId="15" xfId="0" applyFont="1" applyFill="1" applyBorder="1" applyAlignment="1" applyProtection="1">
      <alignment horizontal="center" vertical="center"/>
    </xf>
    <xf numFmtId="0" fontId="8" fillId="12" borderId="45" xfId="0" applyFont="1" applyFill="1" applyBorder="1" applyAlignment="1" applyProtection="1">
      <alignment horizontal="center" vertical="center"/>
    </xf>
    <xf numFmtId="0" fontId="18" fillId="11" borderId="13" xfId="0" applyFont="1" applyFill="1" applyBorder="1" applyAlignment="1" applyProtection="1">
      <alignment horizontal="center" vertical="center" wrapText="1"/>
    </xf>
    <xf numFmtId="0" fontId="18" fillId="11" borderId="14" xfId="0" applyFont="1" applyFill="1" applyBorder="1" applyAlignment="1" applyProtection="1">
      <alignment horizontal="center" vertical="center" wrapText="1"/>
    </xf>
    <xf numFmtId="0" fontId="18" fillId="11" borderId="15" xfId="0" applyFont="1" applyFill="1" applyBorder="1" applyAlignment="1" applyProtection="1">
      <alignment horizontal="center" vertical="center" wrapText="1"/>
    </xf>
    <xf numFmtId="0" fontId="18" fillId="12" borderId="13" xfId="0" applyFont="1" applyFill="1" applyBorder="1" applyAlignment="1" applyProtection="1">
      <alignment horizontal="center" vertical="center" wrapText="1"/>
    </xf>
    <xf numFmtId="0" fontId="18" fillId="12" borderId="14" xfId="0" applyFont="1" applyFill="1" applyBorder="1" applyAlignment="1" applyProtection="1">
      <alignment horizontal="center" vertical="center" wrapText="1"/>
    </xf>
    <xf numFmtId="0" fontId="18" fillId="12" borderId="45" xfId="0" applyFont="1" applyFill="1" applyBorder="1" applyAlignment="1" applyProtection="1">
      <alignment horizontal="center" vertical="center" wrapText="1"/>
    </xf>
    <xf numFmtId="0" fontId="37" fillId="0" borderId="0" xfId="0" applyFont="1" applyBorder="1" applyAlignment="1" applyProtection="1">
      <alignment horizontal="center" vertical="top" wrapText="1"/>
    </xf>
    <xf numFmtId="0" fontId="8" fillId="16" borderId="71" xfId="0" applyFont="1" applyFill="1" applyBorder="1" applyAlignment="1" applyProtection="1">
      <alignment horizontal="center" vertical="center" wrapText="1"/>
    </xf>
    <xf numFmtId="0" fontId="8" fillId="16" borderId="14" xfId="0" applyFont="1" applyFill="1" applyBorder="1" applyAlignment="1" applyProtection="1">
      <alignment horizontal="center" vertical="center" wrapText="1"/>
    </xf>
    <xf numFmtId="0" fontId="8" fillId="16" borderId="15" xfId="0" applyFont="1" applyFill="1" applyBorder="1" applyAlignment="1" applyProtection="1">
      <alignment horizontal="center" vertical="center" wrapText="1"/>
    </xf>
    <xf numFmtId="0" fontId="16" fillId="16" borderId="13" xfId="0" applyFont="1" applyFill="1" applyBorder="1" applyAlignment="1" applyProtection="1">
      <alignment horizontal="center" vertical="center" wrapText="1"/>
    </xf>
    <xf numFmtId="0" fontId="16" fillId="16" borderId="14" xfId="0" applyFont="1" applyFill="1" applyBorder="1" applyAlignment="1" applyProtection="1">
      <alignment horizontal="center" vertical="center" wrapText="1"/>
    </xf>
    <xf numFmtId="0" fontId="16" fillId="16" borderId="45" xfId="0" applyFont="1" applyFill="1" applyBorder="1" applyAlignment="1" applyProtection="1">
      <alignment horizontal="center" vertical="center" wrapText="1"/>
    </xf>
    <xf numFmtId="0" fontId="16" fillId="16" borderId="15" xfId="0" applyFont="1" applyFill="1" applyBorder="1" applyAlignment="1" applyProtection="1">
      <alignment horizontal="center" vertical="center" wrapText="1"/>
    </xf>
    <xf numFmtId="0" fontId="14" fillId="11" borderId="40" xfId="0" applyFont="1" applyFill="1" applyBorder="1" applyAlignment="1" applyProtection="1">
      <alignment horizontal="center" vertical="center" wrapText="1"/>
    </xf>
    <xf numFmtId="0" fontId="14" fillId="11" borderId="11" xfId="0" applyFont="1" applyFill="1" applyBorder="1" applyAlignment="1" applyProtection="1">
      <alignment horizontal="center" vertical="center" wrapText="1"/>
    </xf>
    <xf numFmtId="0" fontId="14" fillId="11" borderId="41" xfId="0" applyFont="1" applyFill="1" applyBorder="1" applyAlignment="1" applyProtection="1">
      <alignment horizontal="center" vertical="center" wrapText="1"/>
    </xf>
    <xf numFmtId="0" fontId="15" fillId="2" borderId="46" xfId="0" applyFont="1" applyFill="1" applyBorder="1" applyAlignment="1" applyProtection="1">
      <alignment horizontal="left" vertical="center" wrapText="1"/>
      <protection locked="0"/>
    </xf>
    <xf numFmtId="0" fontId="15" fillId="2" borderId="33" xfId="0" applyFont="1" applyFill="1" applyBorder="1" applyAlignment="1" applyProtection="1">
      <alignment horizontal="left" vertical="center" wrapText="1"/>
      <protection locked="0"/>
    </xf>
    <xf numFmtId="0" fontId="15" fillId="2" borderId="53" xfId="0" applyFont="1" applyFill="1" applyBorder="1" applyAlignment="1" applyProtection="1">
      <alignment horizontal="left" vertical="center" wrapText="1"/>
      <protection locked="0"/>
    </xf>
    <xf numFmtId="0" fontId="0" fillId="5" borderId="44" xfId="0" applyFill="1" applyBorder="1" applyAlignment="1" applyProtection="1">
      <alignment horizontal="center"/>
    </xf>
    <xf numFmtId="0" fontId="0" fillId="5" borderId="29" xfId="0" applyFill="1" applyBorder="1" applyAlignment="1" applyProtection="1">
      <alignment horizontal="center"/>
    </xf>
    <xf numFmtId="0" fontId="0" fillId="5" borderId="52" xfId="0" applyFill="1" applyBorder="1" applyAlignment="1" applyProtection="1">
      <alignment horizontal="center"/>
    </xf>
    <xf numFmtId="0" fontId="13" fillId="3" borderId="40" xfId="0" applyFont="1" applyFill="1" applyBorder="1" applyAlignment="1" applyProtection="1">
      <alignment horizontal="center" vertical="center"/>
    </xf>
    <xf numFmtId="0" fontId="13" fillId="3" borderId="11" xfId="0" applyFont="1" applyFill="1" applyBorder="1" applyAlignment="1" applyProtection="1">
      <alignment horizontal="center" vertical="center"/>
    </xf>
    <xf numFmtId="0" fontId="13" fillId="3" borderId="41" xfId="0" applyFont="1" applyFill="1" applyBorder="1" applyAlignment="1" applyProtection="1">
      <alignment horizontal="center" vertical="center"/>
    </xf>
    <xf numFmtId="0" fontId="9" fillId="3" borderId="1" xfId="0" applyFont="1" applyFill="1" applyBorder="1" applyAlignment="1" applyProtection="1">
      <alignment horizontal="center" vertical="center"/>
    </xf>
    <xf numFmtId="0" fontId="9" fillId="3" borderId="2" xfId="0" applyFont="1" applyFill="1" applyBorder="1" applyAlignment="1" applyProtection="1">
      <alignment horizontal="center" vertical="center"/>
    </xf>
    <xf numFmtId="0" fontId="18" fillId="11" borderId="37" xfId="0" applyFont="1" applyFill="1" applyBorder="1" applyAlignment="1" applyProtection="1">
      <alignment horizontal="center" vertical="center"/>
    </xf>
    <xf numFmtId="0" fontId="18" fillId="11" borderId="38" xfId="0" applyFont="1" applyFill="1" applyBorder="1" applyAlignment="1" applyProtection="1">
      <alignment horizontal="center" vertical="center"/>
    </xf>
    <xf numFmtId="0" fontId="18" fillId="11" borderId="39" xfId="0" applyFont="1" applyFill="1" applyBorder="1" applyAlignment="1" applyProtection="1">
      <alignment horizontal="center" vertical="center"/>
    </xf>
    <xf numFmtId="0" fontId="18" fillId="12" borderId="37" xfId="0" applyFont="1" applyFill="1" applyBorder="1" applyAlignment="1" applyProtection="1">
      <alignment horizontal="center" vertical="center"/>
    </xf>
    <xf numFmtId="0" fontId="18" fillId="12" borderId="38" xfId="0" applyFont="1" applyFill="1" applyBorder="1" applyAlignment="1" applyProtection="1">
      <alignment horizontal="center" vertical="center"/>
    </xf>
    <xf numFmtId="0" fontId="18" fillId="12" borderId="47" xfId="0" applyFont="1" applyFill="1" applyBorder="1" applyAlignment="1" applyProtection="1">
      <alignment horizontal="center" vertical="center"/>
    </xf>
    <xf numFmtId="0" fontId="0" fillId="0" borderId="10" xfId="0" applyBorder="1" applyAlignment="1" applyProtection="1">
      <alignment horizontal="center"/>
    </xf>
    <xf numFmtId="0" fontId="38" fillId="3" borderId="10" xfId="0" applyFont="1" applyFill="1" applyBorder="1" applyAlignment="1" applyProtection="1">
      <alignment horizontal="center" vertical="center"/>
    </xf>
    <xf numFmtId="0" fontId="10" fillId="0" borderId="10" xfId="0" applyFont="1" applyFill="1" applyBorder="1" applyAlignment="1" applyProtection="1">
      <alignment horizontal="center" vertical="center"/>
      <protection locked="0"/>
    </xf>
    <xf numFmtId="0" fontId="38" fillId="3" borderId="10" xfId="0" applyFont="1" applyFill="1" applyBorder="1" applyAlignment="1" applyProtection="1">
      <alignment horizontal="center" vertical="center" wrapText="1"/>
    </xf>
    <xf numFmtId="0" fontId="8" fillId="3" borderId="1" xfId="0" applyFont="1" applyFill="1" applyBorder="1" applyAlignment="1" applyProtection="1">
      <alignment horizontal="center" vertical="center" wrapText="1"/>
    </xf>
    <xf numFmtId="0" fontId="8" fillId="3" borderId="2" xfId="0" applyFont="1" applyFill="1" applyBorder="1" applyAlignment="1" applyProtection="1">
      <alignment horizontal="center" vertical="center" wrapText="1"/>
    </xf>
    <xf numFmtId="0" fontId="14" fillId="11" borderId="40" xfId="0" applyFont="1" applyFill="1" applyBorder="1" applyAlignment="1" applyProtection="1">
      <alignment horizontal="center" vertical="center"/>
    </xf>
    <xf numFmtId="0" fontId="14" fillId="11" borderId="11" xfId="0" applyFont="1" applyFill="1" applyBorder="1" applyAlignment="1" applyProtection="1">
      <alignment horizontal="center" vertical="center"/>
    </xf>
    <xf numFmtId="0" fontId="14" fillId="11" borderId="41" xfId="0" applyFont="1" applyFill="1" applyBorder="1" applyAlignment="1" applyProtection="1">
      <alignment horizontal="center" vertical="center"/>
    </xf>
    <xf numFmtId="0" fontId="15" fillId="0" borderId="46" xfId="0" applyFont="1" applyFill="1" applyBorder="1" applyAlignment="1" applyProtection="1">
      <alignment horizontal="left" vertical="center" wrapText="1"/>
      <protection locked="0"/>
    </xf>
    <xf numFmtId="0" fontId="15" fillId="0" borderId="33" xfId="0" applyFont="1" applyFill="1" applyBorder="1" applyAlignment="1" applyProtection="1">
      <alignment horizontal="left" vertical="center" wrapText="1"/>
      <protection locked="0"/>
    </xf>
    <xf numFmtId="0" fontId="15" fillId="0" borderId="53" xfId="0" applyFont="1" applyFill="1" applyBorder="1" applyAlignment="1" applyProtection="1">
      <alignment horizontal="left" vertical="center" wrapText="1"/>
      <protection locked="0"/>
    </xf>
    <xf numFmtId="0" fontId="15" fillId="0" borderId="46" xfId="0" applyFont="1" applyBorder="1" applyAlignment="1" applyProtection="1">
      <alignment horizontal="left" vertical="top" wrapText="1"/>
      <protection locked="0"/>
    </xf>
    <xf numFmtId="0" fontId="15" fillId="0" borderId="33" xfId="0" applyFont="1" applyBorder="1" applyAlignment="1" applyProtection="1">
      <alignment horizontal="left" vertical="top" wrapText="1"/>
      <protection locked="0"/>
    </xf>
    <xf numFmtId="0" fontId="15" fillId="0" borderId="53" xfId="0" applyFont="1" applyBorder="1" applyAlignment="1" applyProtection="1">
      <alignment horizontal="left" vertical="top" wrapText="1"/>
      <protection locked="0"/>
    </xf>
    <xf numFmtId="0" fontId="10" fillId="3" borderId="1" xfId="0" applyFont="1" applyFill="1" applyBorder="1" applyAlignment="1" applyProtection="1">
      <alignment horizontal="center" vertical="center" wrapText="1"/>
    </xf>
    <xf numFmtId="0" fontId="10" fillId="3" borderId="69" xfId="0" applyFont="1" applyFill="1" applyBorder="1" applyAlignment="1" applyProtection="1">
      <alignment horizontal="center" vertical="center" wrapText="1"/>
    </xf>
    <xf numFmtId="0" fontId="10" fillId="3" borderId="2" xfId="0" applyFont="1" applyFill="1" applyBorder="1" applyAlignment="1" applyProtection="1">
      <alignment horizontal="center" vertical="center" wrapText="1"/>
    </xf>
    <xf numFmtId="0" fontId="46" fillId="4" borderId="1" xfId="0" applyFont="1" applyFill="1" applyBorder="1" applyAlignment="1" applyProtection="1">
      <alignment horizontal="center" vertical="center"/>
    </xf>
    <xf numFmtId="0" fontId="46" fillId="4" borderId="69" xfId="0" applyFont="1" applyFill="1" applyBorder="1" applyAlignment="1" applyProtection="1">
      <alignment horizontal="center" vertical="center"/>
    </xf>
    <xf numFmtId="0" fontId="46" fillId="4" borderId="2" xfId="0" applyFont="1" applyFill="1" applyBorder="1" applyAlignment="1" applyProtection="1">
      <alignment horizontal="center" vertical="center"/>
    </xf>
    <xf numFmtId="0" fontId="38" fillId="3" borderId="69" xfId="0" applyFont="1" applyFill="1" applyBorder="1" applyAlignment="1" applyProtection="1">
      <alignment horizontal="center" vertical="center" wrapText="1"/>
    </xf>
    <xf numFmtId="0" fontId="38" fillId="3" borderId="2" xfId="0" applyFont="1" applyFill="1" applyBorder="1" applyAlignment="1" applyProtection="1">
      <alignment horizontal="center" vertical="center" wrapText="1"/>
    </xf>
    <xf numFmtId="0" fontId="38" fillId="3" borderId="69" xfId="0" applyFont="1" applyFill="1" applyBorder="1" applyAlignment="1" applyProtection="1">
      <alignment horizontal="center" vertical="center"/>
    </xf>
    <xf numFmtId="0" fontId="21" fillId="3" borderId="1" xfId="0" applyFont="1" applyFill="1" applyBorder="1" applyAlignment="1" applyProtection="1">
      <alignment horizontal="center" vertical="center"/>
    </xf>
    <xf numFmtId="0" fontId="21" fillId="3" borderId="2" xfId="0" applyFont="1" applyFill="1" applyBorder="1" applyAlignment="1" applyProtection="1">
      <alignment horizontal="center" vertical="center"/>
    </xf>
    <xf numFmtId="0" fontId="38" fillId="3" borderId="1" xfId="0" applyFont="1" applyFill="1" applyBorder="1" applyAlignment="1" applyProtection="1">
      <alignment horizontal="center" vertical="center"/>
    </xf>
    <xf numFmtId="0" fontId="38" fillId="3" borderId="2" xfId="0" applyFont="1" applyFill="1" applyBorder="1" applyAlignment="1" applyProtection="1">
      <alignment horizontal="center" vertical="center"/>
    </xf>
    <xf numFmtId="0" fontId="9" fillId="3" borderId="69" xfId="0" applyFont="1" applyFill="1" applyBorder="1" applyAlignment="1" applyProtection="1">
      <alignment horizontal="center" vertical="center"/>
    </xf>
    <xf numFmtId="0" fontId="8" fillId="27" borderId="13" xfId="0" applyFont="1" applyFill="1" applyBorder="1" applyAlignment="1" applyProtection="1">
      <alignment horizontal="center"/>
    </xf>
    <xf numFmtId="0" fontId="8" fillId="27" borderId="14" xfId="0" applyFont="1" applyFill="1" applyBorder="1" applyAlignment="1" applyProtection="1">
      <alignment horizontal="center"/>
    </xf>
    <xf numFmtId="0" fontId="8" fillId="27" borderId="15" xfId="0" applyFont="1" applyFill="1" applyBorder="1" applyAlignment="1" applyProtection="1">
      <alignment horizontal="center"/>
    </xf>
    <xf numFmtId="0" fontId="14" fillId="21" borderId="13" xfId="0" applyFont="1" applyFill="1" applyBorder="1" applyAlignment="1" applyProtection="1">
      <alignment horizontal="center"/>
    </xf>
    <xf numFmtId="0" fontId="14" fillId="21" borderId="14" xfId="0" applyFont="1" applyFill="1" applyBorder="1" applyAlignment="1" applyProtection="1">
      <alignment horizontal="center"/>
    </xf>
    <xf numFmtId="0" fontId="14" fillId="21" borderId="45" xfId="0" applyFont="1" applyFill="1" applyBorder="1" applyAlignment="1" applyProtection="1">
      <alignment horizontal="center"/>
    </xf>
    <xf numFmtId="0" fontId="13" fillId="3" borderId="13" xfId="0" applyFont="1" applyFill="1" applyBorder="1" applyAlignment="1" applyProtection="1">
      <alignment horizontal="center" vertical="center"/>
    </xf>
    <xf numFmtId="0" fontId="15" fillId="0" borderId="13" xfId="0" applyFont="1" applyFill="1" applyBorder="1" applyAlignment="1" applyProtection="1">
      <alignment horizontal="center"/>
      <protection locked="0"/>
    </xf>
    <xf numFmtId="0" fontId="15" fillId="0" borderId="14" xfId="0" applyFont="1" applyFill="1" applyBorder="1" applyAlignment="1" applyProtection="1">
      <alignment horizontal="center"/>
      <protection locked="0"/>
    </xf>
    <xf numFmtId="0" fontId="15" fillId="0" borderId="45" xfId="0" applyFont="1" applyFill="1" applyBorder="1" applyAlignment="1" applyProtection="1">
      <alignment horizontal="center"/>
      <protection locked="0"/>
    </xf>
    <xf numFmtId="0" fontId="35" fillId="0" borderId="21" xfId="0" applyFont="1" applyBorder="1" applyAlignment="1" applyProtection="1">
      <alignment horizontal="left" vertical="center" wrapText="1"/>
      <protection locked="0"/>
    </xf>
    <xf numFmtId="0" fontId="35" fillId="0" borderId="22" xfId="0" applyFont="1" applyBorder="1" applyAlignment="1" applyProtection="1">
      <alignment horizontal="left" vertical="center" wrapText="1"/>
      <protection locked="0"/>
    </xf>
    <xf numFmtId="0" fontId="35" fillId="0" borderId="23" xfId="0" applyFont="1" applyBorder="1" applyAlignment="1" applyProtection="1">
      <alignment horizontal="left" vertical="center" wrapText="1"/>
      <protection locked="0"/>
    </xf>
    <xf numFmtId="0" fontId="35" fillId="0" borderId="24" xfId="0" applyFont="1" applyBorder="1" applyAlignment="1" applyProtection="1">
      <alignment horizontal="left" vertical="center" wrapText="1"/>
      <protection locked="0"/>
    </xf>
    <xf numFmtId="0" fontId="35" fillId="0" borderId="0" xfId="0" applyFont="1" applyBorder="1" applyAlignment="1" applyProtection="1">
      <alignment horizontal="left" vertical="center" wrapText="1"/>
      <protection locked="0"/>
    </xf>
    <xf numFmtId="0" fontId="35" fillId="0" borderId="25" xfId="0" applyFont="1" applyBorder="1" applyAlignment="1" applyProtection="1">
      <alignment horizontal="left" vertical="center" wrapText="1"/>
      <protection locked="0"/>
    </xf>
    <xf numFmtId="0" fontId="35" fillId="0" borderId="34" xfId="0" applyFont="1" applyBorder="1" applyAlignment="1" applyProtection="1">
      <alignment horizontal="left" vertical="center" wrapText="1"/>
      <protection locked="0"/>
    </xf>
    <xf numFmtId="0" fontId="35" fillId="0" borderId="35" xfId="0" applyFont="1" applyBorder="1" applyAlignment="1" applyProtection="1">
      <alignment horizontal="left" vertical="center" wrapText="1"/>
      <protection locked="0"/>
    </xf>
    <xf numFmtId="0" fontId="35" fillId="0" borderId="36" xfId="0" applyFont="1" applyBorder="1" applyAlignment="1" applyProtection="1">
      <alignment horizontal="left" vertical="center" wrapText="1"/>
      <protection locked="0"/>
    </xf>
    <xf numFmtId="0" fontId="48" fillId="2" borderId="13" xfId="0" applyFont="1" applyFill="1" applyBorder="1" applyAlignment="1" applyProtection="1">
      <alignment horizontal="center" vertical="top"/>
    </xf>
    <xf numFmtId="0" fontId="48" fillId="2" borderId="14" xfId="0" applyFont="1" applyFill="1" applyBorder="1" applyAlignment="1" applyProtection="1">
      <alignment horizontal="center" vertical="top"/>
    </xf>
    <xf numFmtId="0" fontId="48" fillId="2" borderId="45" xfId="0" applyFont="1" applyFill="1" applyBorder="1" applyAlignment="1" applyProtection="1">
      <alignment horizontal="center" vertical="top"/>
    </xf>
    <xf numFmtId="0" fontId="29" fillId="22" borderId="13" xfId="0" applyFont="1" applyFill="1" applyBorder="1" applyAlignment="1" applyProtection="1">
      <alignment horizontal="center" vertical="center"/>
      <protection locked="0"/>
    </xf>
    <xf numFmtId="0" fontId="29" fillId="22" borderId="14" xfId="0" applyFont="1" applyFill="1" applyBorder="1" applyAlignment="1" applyProtection="1">
      <alignment horizontal="center" vertical="center"/>
      <protection locked="0"/>
    </xf>
    <xf numFmtId="0" fontId="29" fillId="22" borderId="15" xfId="0" applyFont="1" applyFill="1" applyBorder="1" applyAlignment="1" applyProtection="1">
      <alignment horizontal="center" vertical="center"/>
      <protection locked="0"/>
    </xf>
    <xf numFmtId="0" fontId="16" fillId="22" borderId="13" xfId="0" applyFont="1" applyFill="1" applyBorder="1" applyAlignment="1" applyProtection="1">
      <alignment horizontal="center" vertical="center"/>
    </xf>
    <xf numFmtId="0" fontId="16" fillId="22" borderId="14" xfId="0" applyFont="1" applyFill="1" applyBorder="1" applyAlignment="1" applyProtection="1">
      <alignment horizontal="center" vertical="center"/>
    </xf>
    <xf numFmtId="0" fontId="16" fillId="22" borderId="15" xfId="0" applyFont="1" applyFill="1" applyBorder="1" applyAlignment="1" applyProtection="1">
      <alignment horizontal="center" vertical="center"/>
    </xf>
    <xf numFmtId="0" fontId="8" fillId="5" borderId="71" xfId="0" applyFont="1" applyFill="1" applyBorder="1" applyAlignment="1" applyProtection="1">
      <alignment horizontal="center" vertical="center" textRotation="90"/>
    </xf>
    <xf numFmtId="0" fontId="8" fillId="5" borderId="14" xfId="0" applyFont="1" applyFill="1" applyBorder="1" applyAlignment="1" applyProtection="1">
      <alignment horizontal="center" vertical="center" textRotation="90"/>
    </xf>
    <xf numFmtId="0" fontId="8" fillId="5" borderId="45" xfId="0" applyFont="1" applyFill="1" applyBorder="1" applyAlignment="1" applyProtection="1">
      <alignment horizontal="center" vertical="center" textRotation="90"/>
    </xf>
    <xf numFmtId="0" fontId="8" fillId="3" borderId="16" xfId="0" applyFont="1" applyFill="1" applyBorder="1" applyAlignment="1" applyProtection="1">
      <alignment horizontal="center" vertical="center" textRotation="90" wrapText="1"/>
    </xf>
    <xf numFmtId="0" fontId="8" fillId="3" borderId="17" xfId="0" applyFont="1" applyFill="1" applyBorder="1" applyAlignment="1" applyProtection="1">
      <alignment horizontal="center" vertical="center" textRotation="90" wrapText="1"/>
    </xf>
    <xf numFmtId="0" fontId="8" fillId="3" borderId="18" xfId="0" applyFont="1" applyFill="1" applyBorder="1" applyAlignment="1" applyProtection="1">
      <alignment horizontal="center" vertical="center" textRotation="90" wrapText="1"/>
    </xf>
    <xf numFmtId="0" fontId="8" fillId="3" borderId="40" xfId="0" applyFont="1" applyFill="1" applyBorder="1" applyAlignment="1" applyProtection="1">
      <alignment horizontal="center" vertical="center" textRotation="90"/>
    </xf>
    <xf numFmtId="0" fontId="8" fillId="22" borderId="13" xfId="0" applyFont="1" applyFill="1" applyBorder="1" applyAlignment="1" applyProtection="1">
      <alignment horizontal="center"/>
    </xf>
    <xf numFmtId="0" fontId="8" fillId="22" borderId="14" xfId="0" applyFont="1" applyFill="1" applyBorder="1" applyAlignment="1" applyProtection="1">
      <alignment horizontal="center"/>
    </xf>
    <xf numFmtId="0" fontId="8" fillId="22" borderId="15" xfId="0" applyFont="1" applyFill="1" applyBorder="1" applyAlignment="1" applyProtection="1">
      <alignment horizontal="center"/>
    </xf>
    <xf numFmtId="0" fontId="16" fillId="27" borderId="13" xfId="0" applyFont="1" applyFill="1" applyBorder="1" applyAlignment="1" applyProtection="1">
      <alignment horizontal="center" vertical="center"/>
    </xf>
    <xf numFmtId="0" fontId="16" fillId="27" borderId="14" xfId="0" applyFont="1" applyFill="1" applyBorder="1" applyAlignment="1" applyProtection="1">
      <alignment horizontal="center" vertical="center"/>
    </xf>
    <xf numFmtId="0" fontId="16" fillId="27" borderId="15" xfId="0" applyFont="1" applyFill="1" applyBorder="1" applyAlignment="1" applyProtection="1">
      <alignment horizontal="center" vertical="center"/>
    </xf>
    <xf numFmtId="0" fontId="51" fillId="0" borderId="13" xfId="0" applyFont="1" applyFill="1" applyBorder="1" applyAlignment="1" applyProtection="1">
      <alignment horizontal="center"/>
    </xf>
    <xf numFmtId="0" fontId="51" fillId="0" borderId="14" xfId="0" applyFont="1" applyFill="1" applyBorder="1" applyAlignment="1" applyProtection="1">
      <alignment horizontal="center"/>
    </xf>
    <xf numFmtId="0" fontId="51" fillId="0" borderId="15" xfId="0" applyFont="1" applyFill="1" applyBorder="1" applyAlignment="1" applyProtection="1">
      <alignment horizontal="center"/>
    </xf>
    <xf numFmtId="0" fontId="49" fillId="0" borderId="63" xfId="0" applyFont="1" applyBorder="1" applyAlignment="1" applyProtection="1">
      <alignment horizontal="left" vertical="top" wrapText="1"/>
      <protection locked="0"/>
    </xf>
    <xf numFmtId="0" fontId="49" fillId="0" borderId="64" xfId="0" applyFont="1" applyBorder="1" applyAlignment="1" applyProtection="1">
      <alignment horizontal="left" vertical="top" wrapText="1"/>
      <protection locked="0"/>
    </xf>
    <xf numFmtId="0" fontId="49" fillId="0" borderId="65" xfId="0" applyFont="1" applyBorder="1" applyAlignment="1" applyProtection="1">
      <alignment horizontal="left" vertical="top" wrapText="1"/>
      <protection locked="0"/>
    </xf>
    <xf numFmtId="0" fontId="49" fillId="0" borderId="57" xfId="0" applyFont="1" applyBorder="1" applyAlignment="1" applyProtection="1">
      <alignment horizontal="left" vertical="top" wrapText="1"/>
      <protection locked="0"/>
    </xf>
    <xf numFmtId="0" fontId="49" fillId="0" borderId="58" xfId="0" applyFont="1" applyBorder="1" applyAlignment="1" applyProtection="1">
      <alignment horizontal="left" vertical="top" wrapText="1"/>
      <protection locked="0"/>
    </xf>
    <xf numFmtId="0" fontId="49" fillId="0" borderId="59" xfId="0" applyFont="1" applyBorder="1" applyAlignment="1" applyProtection="1">
      <alignment horizontal="left" vertical="top" wrapText="1"/>
      <protection locked="0"/>
    </xf>
    <xf numFmtId="0" fontId="49" fillId="0" borderId="54" xfId="0" applyFont="1" applyBorder="1" applyAlignment="1" applyProtection="1">
      <alignment horizontal="left" vertical="top" wrapText="1"/>
      <protection locked="0"/>
    </xf>
    <xf numFmtId="0" fontId="49" fillId="0" borderId="55" xfId="0" applyFont="1" applyBorder="1" applyAlignment="1" applyProtection="1">
      <alignment horizontal="left" vertical="top" wrapText="1"/>
      <protection locked="0"/>
    </xf>
    <xf numFmtId="0" fontId="49" fillId="0" borderId="56" xfId="0" applyFont="1" applyBorder="1" applyAlignment="1" applyProtection="1">
      <alignment horizontal="left" vertical="top" wrapText="1"/>
      <protection locked="0"/>
    </xf>
    <xf numFmtId="0" fontId="49" fillId="0" borderId="60" xfId="0" applyFont="1" applyBorder="1" applyAlignment="1" applyProtection="1">
      <alignment horizontal="left" vertical="top" wrapText="1"/>
      <protection locked="0"/>
    </xf>
    <xf numFmtId="0" fontId="49" fillId="0" borderId="61" xfId="0" applyFont="1" applyBorder="1" applyAlignment="1" applyProtection="1">
      <alignment horizontal="left" vertical="top" wrapText="1"/>
      <protection locked="0"/>
    </xf>
    <xf numFmtId="0" fontId="49" fillId="0" borderId="62" xfId="0" applyFont="1" applyBorder="1" applyAlignment="1" applyProtection="1">
      <alignment horizontal="left" vertical="top" wrapText="1"/>
      <protection locked="0"/>
    </xf>
    <xf numFmtId="0" fontId="8" fillId="5" borderId="51" xfId="0" applyFont="1" applyFill="1" applyBorder="1" applyAlignment="1" applyProtection="1">
      <alignment horizontal="center" vertical="center" textRotation="90" wrapText="1"/>
    </xf>
    <xf numFmtId="0" fontId="8" fillId="5" borderId="18" xfId="0" applyFont="1" applyFill="1" applyBorder="1" applyAlignment="1" applyProtection="1">
      <alignment horizontal="center" vertical="center" textRotation="90" wrapText="1"/>
    </xf>
    <xf numFmtId="0" fontId="8" fillId="5" borderId="74" xfId="0" applyFont="1" applyFill="1" applyBorder="1" applyAlignment="1" applyProtection="1">
      <alignment horizontal="center" vertical="center" textRotation="90" wrapText="1"/>
    </xf>
    <xf numFmtId="0" fontId="49" fillId="0" borderId="66" xfId="0" applyFont="1" applyBorder="1" applyAlignment="1" applyProtection="1">
      <alignment horizontal="left" vertical="top" wrapText="1"/>
      <protection locked="0"/>
    </xf>
    <xf numFmtId="0" fontId="49" fillId="0" borderId="67" xfId="0" applyFont="1" applyBorder="1" applyAlignment="1" applyProtection="1">
      <alignment horizontal="left" vertical="top" wrapText="1"/>
      <protection locked="0"/>
    </xf>
    <xf numFmtId="0" fontId="49" fillId="0" borderId="68" xfId="0" applyFont="1" applyBorder="1" applyAlignment="1" applyProtection="1">
      <alignment horizontal="left" vertical="top" wrapText="1"/>
      <protection locked="0"/>
    </xf>
    <xf numFmtId="0" fontId="8" fillId="2" borderId="17" xfId="0" applyFont="1" applyFill="1" applyBorder="1" applyAlignment="1" applyProtection="1">
      <alignment horizontal="center" vertical="center" textRotation="90" wrapText="1"/>
    </xf>
    <xf numFmtId="0" fontId="8" fillId="27" borderId="13" xfId="0" applyFont="1" applyFill="1" applyBorder="1" applyAlignment="1" applyProtection="1">
      <alignment horizontal="center" vertical="center" wrapText="1"/>
    </xf>
    <xf numFmtId="0" fontId="8" fillId="27" borderId="14" xfId="0" applyFont="1" applyFill="1" applyBorder="1" applyAlignment="1" applyProtection="1">
      <alignment horizontal="center" vertical="center" wrapText="1"/>
    </xf>
    <xf numFmtId="0" fontId="8" fillId="27" borderId="15" xfId="0" applyFont="1" applyFill="1" applyBorder="1" applyAlignment="1" applyProtection="1">
      <alignment horizontal="center" vertical="center" wrapText="1"/>
    </xf>
    <xf numFmtId="0" fontId="39" fillId="22" borderId="13" xfId="0" applyFont="1" applyFill="1" applyBorder="1" applyAlignment="1" applyProtection="1">
      <alignment horizontal="center"/>
    </xf>
    <xf numFmtId="0" fontId="39" fillId="22" borderId="14" xfId="0" applyFont="1" applyFill="1" applyBorder="1" applyAlignment="1" applyProtection="1">
      <alignment horizontal="center"/>
    </xf>
    <xf numFmtId="0" fontId="39" fillId="22" borderId="15" xfId="0" applyFont="1" applyFill="1" applyBorder="1" applyAlignment="1" applyProtection="1">
      <alignment horizontal="center"/>
    </xf>
    <xf numFmtId="0" fontId="8" fillId="15" borderId="9" xfId="0" applyFont="1" applyFill="1" applyBorder="1" applyAlignment="1" applyProtection="1">
      <alignment horizontal="center" vertical="center"/>
    </xf>
    <xf numFmtId="0" fontId="9" fillId="27" borderId="1" xfId="0" applyFont="1" applyFill="1" applyBorder="1" applyAlignment="1" applyProtection="1">
      <alignment horizontal="center" vertical="center"/>
    </xf>
    <xf numFmtId="0" fontId="9" fillId="27" borderId="69" xfId="0" applyFont="1" applyFill="1" applyBorder="1" applyAlignment="1" applyProtection="1">
      <alignment horizontal="center" vertical="center"/>
    </xf>
    <xf numFmtId="0" fontId="9" fillId="27" borderId="2" xfId="0" applyFont="1" applyFill="1" applyBorder="1" applyAlignment="1" applyProtection="1">
      <alignment horizontal="center" vertical="center"/>
    </xf>
    <xf numFmtId="0" fontId="9" fillId="15" borderId="1" xfId="0" applyFont="1" applyFill="1" applyBorder="1" applyAlignment="1" applyProtection="1">
      <alignment horizontal="center" vertical="center"/>
    </xf>
    <xf numFmtId="0" fontId="9" fillId="15" borderId="69" xfId="0" applyFont="1" applyFill="1" applyBorder="1" applyAlignment="1" applyProtection="1">
      <alignment horizontal="center" vertical="center"/>
    </xf>
    <xf numFmtId="0" fontId="9" fillId="15" borderId="2" xfId="0" applyFont="1" applyFill="1" applyBorder="1" applyAlignment="1" applyProtection="1">
      <alignment horizontal="center" vertical="center"/>
    </xf>
    <xf numFmtId="0" fontId="0" fillId="0" borderId="70" xfId="0" applyBorder="1" applyAlignment="1" applyProtection="1">
      <alignment horizontal="center"/>
    </xf>
    <xf numFmtId="0" fontId="45" fillId="0" borderId="1" xfId="0" applyFont="1" applyFill="1" applyBorder="1" applyAlignment="1" applyProtection="1">
      <alignment horizontal="center" vertical="center"/>
      <protection locked="0"/>
    </xf>
    <xf numFmtId="0" fontId="45" fillId="0" borderId="2" xfId="0" applyFont="1" applyFill="1" applyBorder="1" applyAlignment="1" applyProtection="1">
      <alignment horizontal="center" vertical="center"/>
      <protection locked="0"/>
    </xf>
    <xf numFmtId="0" fontId="35" fillId="0" borderId="26" xfId="0" applyFont="1" applyBorder="1" applyAlignment="1" applyProtection="1">
      <alignment horizontal="left" vertical="center" wrapText="1"/>
      <protection locked="0"/>
    </xf>
    <xf numFmtId="0" fontId="35" fillId="0" borderId="27" xfId="0" applyFont="1" applyBorder="1" applyAlignment="1" applyProtection="1">
      <alignment horizontal="left" vertical="center" wrapText="1"/>
      <protection locked="0"/>
    </xf>
    <xf numFmtId="0" fontId="35" fillId="0" borderId="28" xfId="0" applyFont="1" applyBorder="1" applyAlignment="1" applyProtection="1">
      <alignment horizontal="left" vertical="center" wrapText="1"/>
      <protection locked="0"/>
    </xf>
    <xf numFmtId="0" fontId="35" fillId="0" borderId="30" xfId="0" applyFont="1" applyBorder="1" applyAlignment="1" applyProtection="1">
      <alignment horizontal="left" vertical="center" wrapText="1"/>
      <protection locked="0"/>
    </xf>
    <xf numFmtId="0" fontId="35" fillId="0" borderId="31" xfId="0" applyFont="1" applyBorder="1" applyAlignment="1" applyProtection="1">
      <alignment horizontal="left" vertical="center" wrapText="1"/>
      <protection locked="0"/>
    </xf>
    <xf numFmtId="0" fontId="35" fillId="0" borderId="32" xfId="0" applyFont="1" applyBorder="1" applyAlignment="1" applyProtection="1">
      <alignment horizontal="left" vertical="center" wrapText="1"/>
      <protection locked="0"/>
    </xf>
    <xf numFmtId="0" fontId="0" fillId="2" borderId="11" xfId="0" applyFont="1" applyFill="1" applyBorder="1" applyAlignment="1" applyProtection="1">
      <alignment horizontal="left" vertical="top" wrapText="1"/>
      <protection locked="0"/>
    </xf>
    <xf numFmtId="0" fontId="0" fillId="2" borderId="41" xfId="0" applyFont="1" applyFill="1" applyBorder="1" applyAlignment="1" applyProtection="1">
      <alignment horizontal="left" vertical="top" wrapText="1"/>
      <protection locked="0"/>
    </xf>
    <xf numFmtId="0" fontId="8" fillId="3" borderId="21" xfId="0" applyFont="1" applyFill="1" applyBorder="1" applyAlignment="1" applyProtection="1">
      <alignment horizontal="center" vertical="center" wrapText="1"/>
    </xf>
    <xf numFmtId="0" fontId="8" fillId="3" borderId="22" xfId="0" applyFont="1" applyFill="1" applyBorder="1" applyAlignment="1" applyProtection="1">
      <alignment horizontal="center" vertical="center" wrapText="1"/>
    </xf>
    <xf numFmtId="0" fontId="8" fillId="3" borderId="42" xfId="0" applyFont="1" applyFill="1" applyBorder="1" applyAlignment="1" applyProtection="1">
      <alignment horizontal="center" vertical="center" wrapText="1"/>
    </xf>
    <xf numFmtId="0" fontId="8" fillId="3" borderId="26" xfId="0" applyFont="1" applyFill="1" applyBorder="1" applyAlignment="1" applyProtection="1">
      <alignment horizontal="center" vertical="center" wrapText="1"/>
    </xf>
    <xf numFmtId="0" fontId="8" fillId="3" borderId="27" xfId="0" applyFont="1" applyFill="1" applyBorder="1" applyAlignment="1" applyProtection="1">
      <alignment horizontal="center" vertical="center" wrapText="1"/>
    </xf>
    <xf numFmtId="0" fontId="8" fillId="3" borderId="43" xfId="0" applyFont="1" applyFill="1" applyBorder="1" applyAlignment="1" applyProtection="1">
      <alignment horizontal="center" vertical="center" wrapText="1"/>
    </xf>
    <xf numFmtId="0" fontId="8" fillId="3" borderId="21" xfId="0" applyFont="1" applyFill="1" applyBorder="1" applyAlignment="1" applyProtection="1">
      <alignment horizontal="center" vertical="center"/>
    </xf>
    <xf numFmtId="0" fontId="8" fillId="3" borderId="22" xfId="0" applyFont="1" applyFill="1" applyBorder="1" applyAlignment="1" applyProtection="1">
      <alignment horizontal="center" vertical="center"/>
    </xf>
    <xf numFmtId="0" fontId="8" fillId="3" borderId="23" xfId="0" applyFont="1" applyFill="1" applyBorder="1" applyAlignment="1" applyProtection="1">
      <alignment horizontal="center" vertical="center"/>
    </xf>
    <xf numFmtId="0" fontId="8" fillId="3" borderId="26" xfId="0" applyFont="1" applyFill="1" applyBorder="1" applyAlignment="1" applyProtection="1">
      <alignment horizontal="center" vertical="center"/>
    </xf>
    <xf numFmtId="0" fontId="8" fillId="3" borderId="27" xfId="0" applyFont="1" applyFill="1" applyBorder="1" applyAlignment="1" applyProtection="1">
      <alignment horizontal="center" vertical="center"/>
    </xf>
    <xf numFmtId="0" fontId="8" fillId="3" borderId="28" xfId="0" applyFont="1" applyFill="1" applyBorder="1" applyAlignment="1" applyProtection="1">
      <alignment horizontal="center" vertical="center"/>
    </xf>
    <xf numFmtId="0" fontId="15" fillId="21" borderId="37" xfId="0" applyFont="1" applyFill="1" applyBorder="1" applyAlignment="1" applyProtection="1">
      <alignment horizontal="center" vertical="center"/>
    </xf>
    <xf numFmtId="0" fontId="15" fillId="21" borderId="38" xfId="0" applyFont="1" applyFill="1" applyBorder="1" applyAlignment="1" applyProtection="1">
      <alignment horizontal="center" vertical="center"/>
    </xf>
    <xf numFmtId="0" fontId="15" fillId="21" borderId="39" xfId="0" applyFont="1" applyFill="1" applyBorder="1" applyAlignment="1" applyProtection="1">
      <alignment horizontal="center" vertical="center"/>
    </xf>
    <xf numFmtId="0" fontId="15" fillId="2" borderId="13" xfId="0" applyFont="1" applyFill="1" applyBorder="1" applyAlignment="1" applyProtection="1">
      <alignment horizontal="center" vertical="center"/>
      <protection locked="0"/>
    </xf>
    <xf numFmtId="0" fontId="15" fillId="2" borderId="14" xfId="0" applyFont="1" applyFill="1" applyBorder="1" applyAlignment="1" applyProtection="1">
      <alignment horizontal="center" vertical="center"/>
      <protection locked="0"/>
    </xf>
    <xf numFmtId="0" fontId="15" fillId="2" borderId="15" xfId="0" applyFont="1" applyFill="1" applyBorder="1" applyAlignment="1" applyProtection="1">
      <alignment horizontal="center" vertical="center"/>
      <protection locked="0"/>
    </xf>
    <xf numFmtId="0" fontId="47" fillId="2" borderId="13" xfId="0" applyFont="1" applyFill="1" applyBorder="1" applyAlignment="1" applyProtection="1">
      <alignment horizontal="center" vertical="center"/>
      <protection locked="0"/>
    </xf>
    <xf numFmtId="0" fontId="47" fillId="2" borderId="14" xfId="0" applyFont="1" applyFill="1" applyBorder="1" applyAlignment="1" applyProtection="1">
      <alignment horizontal="center" vertical="center"/>
      <protection locked="0"/>
    </xf>
    <xf numFmtId="0" fontId="47" fillId="2" borderId="15" xfId="0" applyFont="1" applyFill="1" applyBorder="1" applyAlignment="1" applyProtection="1">
      <alignment horizontal="center" vertical="center"/>
      <protection locked="0"/>
    </xf>
    <xf numFmtId="0" fontId="28" fillId="26" borderId="13" xfId="0" applyFont="1" applyFill="1" applyBorder="1" applyAlignment="1" applyProtection="1">
      <alignment horizontal="center" wrapText="1"/>
    </xf>
    <xf numFmtId="0" fontId="28" fillId="26" borderId="14" xfId="0" applyFont="1" applyFill="1" applyBorder="1" applyAlignment="1" applyProtection="1">
      <alignment horizontal="center" wrapText="1"/>
    </xf>
    <xf numFmtId="0" fontId="28" fillId="26" borderId="15" xfId="0" applyFont="1" applyFill="1" applyBorder="1" applyAlignment="1" applyProtection="1">
      <alignment horizontal="center" wrapText="1"/>
    </xf>
    <xf numFmtId="0" fontId="25" fillId="6" borderId="40" xfId="0" applyFont="1" applyFill="1" applyBorder="1" applyAlignment="1" applyProtection="1">
      <alignment horizontal="center"/>
    </xf>
    <xf numFmtId="0" fontId="25" fillId="6" borderId="11" xfId="0" applyFont="1" applyFill="1" applyBorder="1" applyAlignment="1" applyProtection="1">
      <alignment horizontal="center"/>
    </xf>
    <xf numFmtId="0" fontId="25" fillId="6" borderId="41" xfId="0" applyFont="1" applyFill="1" applyBorder="1" applyAlignment="1" applyProtection="1">
      <alignment horizontal="center"/>
    </xf>
    <xf numFmtId="0" fontId="8" fillId="2" borderId="18" xfId="0" applyFont="1" applyFill="1" applyBorder="1" applyAlignment="1" applyProtection="1">
      <alignment horizontal="center" vertical="center" textRotation="90" wrapText="1"/>
    </xf>
    <xf numFmtId="0" fontId="38" fillId="3" borderId="40" xfId="0" applyFont="1" applyFill="1" applyBorder="1" applyAlignment="1" applyProtection="1">
      <alignment horizontal="center" vertical="center" textRotation="90"/>
    </xf>
    <xf numFmtId="0" fontId="13" fillId="3" borderId="11" xfId="0" applyFont="1" applyFill="1" applyBorder="1" applyAlignment="1" applyProtection="1">
      <alignment horizontal="center"/>
    </xf>
    <xf numFmtId="0" fontId="13" fillId="3" borderId="41" xfId="0" applyFont="1" applyFill="1" applyBorder="1" applyAlignment="1" applyProtection="1">
      <alignment horizontal="center"/>
    </xf>
    <xf numFmtId="0" fontId="52" fillId="21" borderId="11" xfId="0" applyFont="1" applyFill="1" applyBorder="1" applyAlignment="1" applyProtection="1">
      <alignment horizontal="center" vertical="center" wrapText="1"/>
    </xf>
    <xf numFmtId="0" fontId="52" fillId="21" borderId="41" xfId="0" applyFont="1" applyFill="1" applyBorder="1" applyAlignment="1" applyProtection="1">
      <alignment horizontal="center" vertical="center" wrapText="1"/>
    </xf>
    <xf numFmtId="0" fontId="29" fillId="21" borderId="11" xfId="0" applyFont="1" applyFill="1" applyBorder="1" applyAlignment="1" applyProtection="1">
      <alignment horizontal="center" vertical="center" wrapText="1"/>
    </xf>
    <xf numFmtId="0" fontId="29" fillId="21" borderId="41" xfId="0" applyFont="1" applyFill="1" applyBorder="1" applyAlignment="1" applyProtection="1">
      <alignment horizontal="center" vertical="center" wrapText="1"/>
    </xf>
    <xf numFmtId="0" fontId="39" fillId="3" borderId="40" xfId="0" applyFont="1" applyFill="1" applyBorder="1" applyAlignment="1" applyProtection="1">
      <alignment horizontal="center" vertical="center" textRotation="90" wrapText="1"/>
    </xf>
    <xf numFmtId="0" fontId="27" fillId="27" borderId="13" xfId="0" applyFont="1" applyFill="1" applyBorder="1" applyAlignment="1" applyProtection="1">
      <alignment horizontal="center" vertical="center"/>
    </xf>
    <xf numFmtId="0" fontId="27" fillId="27" borderId="14" xfId="0" applyFont="1" applyFill="1" applyBorder="1" applyAlignment="1" applyProtection="1">
      <alignment horizontal="center" vertical="center"/>
    </xf>
    <xf numFmtId="0" fontId="27" fillId="27" borderId="15" xfId="0" applyFont="1" applyFill="1" applyBorder="1" applyAlignment="1" applyProtection="1">
      <alignment horizontal="center" vertical="center"/>
    </xf>
    <xf numFmtId="0" fontId="8" fillId="2" borderId="11" xfId="0" applyFont="1" applyFill="1" applyBorder="1" applyAlignment="1" applyProtection="1">
      <alignment horizontal="center" vertical="center" textRotation="90"/>
    </xf>
    <xf numFmtId="0" fontId="26" fillId="21" borderId="13" xfId="0" applyFont="1" applyFill="1" applyBorder="1" applyAlignment="1" applyProtection="1">
      <alignment horizontal="center" vertical="center"/>
    </xf>
    <xf numFmtId="0" fontId="26" fillId="21" borderId="14" xfId="0" applyFont="1" applyFill="1" applyBorder="1" applyAlignment="1" applyProtection="1">
      <alignment horizontal="center" vertical="center"/>
    </xf>
    <xf numFmtId="0" fontId="26" fillId="21" borderId="45" xfId="0" applyFont="1" applyFill="1" applyBorder="1" applyAlignment="1" applyProtection="1">
      <alignment horizontal="center" vertical="center"/>
    </xf>
    <xf numFmtId="0" fontId="8" fillId="3" borderId="11" xfId="0" applyFont="1" applyFill="1" applyBorder="1" applyAlignment="1" applyProtection="1">
      <alignment horizontal="center" vertical="center" textRotation="90"/>
    </xf>
    <xf numFmtId="0" fontId="21" fillId="3" borderId="0" xfId="0" applyFont="1" applyFill="1" applyAlignment="1" applyProtection="1">
      <alignment horizontal="center"/>
    </xf>
    <xf numFmtId="0" fontId="8" fillId="3" borderId="9" xfId="0" applyFont="1" applyFill="1" applyBorder="1" applyAlignment="1" applyProtection="1">
      <alignment horizontal="center" vertical="center"/>
    </xf>
    <xf numFmtId="0" fontId="8" fillId="3" borderId="10" xfId="0" applyFont="1" applyFill="1" applyBorder="1" applyAlignment="1" applyProtection="1">
      <alignment horizontal="center" vertical="center"/>
    </xf>
    <xf numFmtId="0" fontId="22" fillId="27" borderId="10" xfId="0" applyFont="1" applyFill="1" applyBorder="1" applyAlignment="1" applyProtection="1">
      <alignment horizontal="center" vertical="center"/>
    </xf>
    <xf numFmtId="0" fontId="16" fillId="3" borderId="10" xfId="0" applyFont="1" applyFill="1" applyBorder="1" applyAlignment="1" applyProtection="1">
      <alignment horizontal="center" vertical="center"/>
    </xf>
    <xf numFmtId="0" fontId="10" fillId="3" borderId="10" xfId="0" applyFont="1" applyFill="1" applyBorder="1" applyAlignment="1" applyProtection="1">
      <alignment horizontal="center" vertical="center"/>
    </xf>
    <xf numFmtId="0" fontId="8" fillId="3" borderId="44" xfId="0" applyFont="1" applyFill="1" applyBorder="1" applyAlignment="1" applyProtection="1">
      <alignment horizontal="center" vertical="center" textRotation="90"/>
    </xf>
    <xf numFmtId="0" fontId="8" fillId="3" borderId="46" xfId="0" applyFont="1" applyFill="1" applyBorder="1" applyAlignment="1" applyProtection="1">
      <alignment horizontal="center" vertical="center" textRotation="90"/>
    </xf>
    <xf numFmtId="0" fontId="8" fillId="3" borderId="48" xfId="0" applyFont="1" applyFill="1" applyBorder="1" applyAlignment="1" applyProtection="1">
      <alignment horizontal="center" vertical="center" textRotation="90"/>
    </xf>
    <xf numFmtId="0" fontId="8" fillId="3" borderId="49" xfId="0" applyFont="1" applyFill="1" applyBorder="1" applyAlignment="1" applyProtection="1">
      <alignment horizontal="center" vertical="center" textRotation="90"/>
    </xf>
    <xf numFmtId="0" fontId="8" fillId="3" borderId="50" xfId="0" applyFont="1" applyFill="1" applyBorder="1" applyAlignment="1" applyProtection="1">
      <alignment horizontal="center" vertical="center" textRotation="90"/>
    </xf>
    <xf numFmtId="0" fontId="8" fillId="3" borderId="40" xfId="0" applyFont="1" applyFill="1" applyBorder="1" applyAlignment="1" applyProtection="1">
      <alignment horizontal="center" vertical="center" wrapText="1"/>
    </xf>
    <xf numFmtId="0" fontId="8" fillId="3" borderId="46" xfId="0" applyFont="1" applyFill="1" applyBorder="1" applyAlignment="1" applyProtection="1">
      <alignment horizontal="center" vertical="center" wrapText="1"/>
    </xf>
    <xf numFmtId="0" fontId="45" fillId="3" borderId="10" xfId="0" applyFont="1" applyFill="1" applyBorder="1" applyAlignment="1" applyProtection="1">
      <alignment horizontal="center" vertical="center"/>
      <protection locked="0"/>
    </xf>
    <xf numFmtId="0" fontId="43" fillId="3" borderId="10" xfId="0" applyFont="1" applyFill="1" applyBorder="1" applyAlignment="1" applyProtection="1">
      <alignment horizontal="center" vertical="center" wrapText="1"/>
    </xf>
    <xf numFmtId="0" fontId="8" fillId="3" borderId="44" xfId="0" applyFont="1" applyFill="1" applyBorder="1" applyAlignment="1" applyProtection="1">
      <alignment horizontal="center" vertical="center" textRotation="90" wrapText="1"/>
    </xf>
    <xf numFmtId="0" fontId="49" fillId="0" borderId="75" xfId="0" applyFont="1" applyBorder="1" applyAlignment="1" applyProtection="1">
      <alignment horizontal="left" vertical="top" wrapText="1"/>
      <protection locked="0"/>
    </xf>
    <xf numFmtId="0" fontId="49" fillId="0" borderId="76" xfId="0" applyFont="1" applyBorder="1" applyAlignment="1" applyProtection="1">
      <alignment horizontal="left" vertical="top" wrapText="1"/>
      <protection locked="0"/>
    </xf>
    <xf numFmtId="0" fontId="49" fillId="0" borderId="77" xfId="0" applyFont="1" applyBorder="1" applyAlignment="1" applyProtection="1">
      <alignment horizontal="left" vertical="top" wrapText="1"/>
      <protection locked="0"/>
    </xf>
    <xf numFmtId="0" fontId="29" fillId="21" borderId="11" xfId="0" applyFont="1" applyFill="1" applyBorder="1" applyAlignment="1">
      <alignment horizontal="center" vertical="center" wrapText="1"/>
    </xf>
    <xf numFmtId="0" fontId="29" fillId="21" borderId="41" xfId="0" applyFont="1" applyFill="1" applyBorder="1" applyAlignment="1">
      <alignment horizontal="center" vertical="center" wrapText="1"/>
    </xf>
    <xf numFmtId="0" fontId="0" fillId="2" borderId="11" xfId="0" applyFill="1" applyBorder="1" applyAlignment="1" applyProtection="1">
      <alignment horizontal="left" vertical="top" wrapText="1"/>
      <protection locked="0"/>
    </xf>
    <xf numFmtId="0" fontId="0" fillId="2" borderId="41" xfId="0" applyFill="1" applyBorder="1" applyAlignment="1" applyProtection="1">
      <alignment horizontal="left" vertical="top" wrapText="1"/>
      <protection locked="0"/>
    </xf>
    <xf numFmtId="0" fontId="35" fillId="0" borderId="0" xfId="0" applyFont="1" applyAlignment="1" applyProtection="1">
      <alignment horizontal="left" vertical="center" wrapText="1"/>
      <protection locked="0"/>
    </xf>
    <xf numFmtId="0" fontId="49" fillId="0" borderId="80" xfId="0" applyFont="1" applyBorder="1" applyAlignment="1" applyProtection="1">
      <alignment horizontal="left" vertical="top" wrapText="1"/>
      <protection locked="0"/>
    </xf>
    <xf numFmtId="0" fontId="49" fillId="0" borderId="81" xfId="0" applyFont="1" applyBorder="1" applyAlignment="1" applyProtection="1">
      <alignment horizontal="left" vertical="top" wrapText="1"/>
      <protection locked="0"/>
    </xf>
    <xf numFmtId="0" fontId="49" fillId="0" borderId="82" xfId="0" applyFont="1" applyBorder="1" applyAlignment="1" applyProtection="1">
      <alignment horizontal="left" vertical="top" wrapText="1"/>
      <protection locked="0"/>
    </xf>
    <xf numFmtId="0" fontId="18" fillId="7" borderId="21" xfId="0" applyFont="1" applyFill="1" applyBorder="1" applyAlignment="1" applyProtection="1">
      <alignment horizontal="center" vertical="center" wrapText="1"/>
    </xf>
    <xf numFmtId="0" fontId="18" fillId="7" borderId="22" xfId="0" applyFont="1" applyFill="1" applyBorder="1" applyAlignment="1" applyProtection="1">
      <alignment horizontal="center" vertical="center" wrapText="1"/>
    </xf>
    <xf numFmtId="0" fontId="18" fillId="7" borderId="23" xfId="0" applyFont="1" applyFill="1" applyBorder="1" applyAlignment="1" applyProtection="1">
      <alignment horizontal="center" vertical="center" wrapText="1"/>
    </xf>
    <xf numFmtId="0" fontId="18" fillId="14" borderId="21" xfId="0" applyFont="1" applyFill="1" applyBorder="1" applyAlignment="1" applyProtection="1">
      <alignment horizontal="center" vertical="center" wrapText="1"/>
    </xf>
    <xf numFmtId="0" fontId="18" fillId="14" borderId="22" xfId="0" applyFont="1" applyFill="1" applyBorder="1" applyAlignment="1" applyProtection="1">
      <alignment horizontal="center" vertical="center" wrapText="1"/>
    </xf>
    <xf numFmtId="0" fontId="18" fillId="14" borderId="23" xfId="0" applyFont="1" applyFill="1" applyBorder="1" applyAlignment="1" applyProtection="1">
      <alignment horizontal="center" vertical="center" wrapText="1"/>
    </xf>
    <xf numFmtId="0" fontId="18" fillId="9" borderId="21" xfId="0" applyFont="1" applyFill="1" applyBorder="1" applyAlignment="1" applyProtection="1">
      <alignment horizontal="center" vertical="center" wrapText="1"/>
    </xf>
    <xf numFmtId="0" fontId="18" fillId="9" borderId="22" xfId="0" applyFont="1" applyFill="1" applyBorder="1" applyAlignment="1" applyProtection="1">
      <alignment horizontal="center" vertical="center" wrapText="1"/>
    </xf>
    <xf numFmtId="0" fontId="18" fillId="9" borderId="23" xfId="0" applyFont="1" applyFill="1" applyBorder="1" applyAlignment="1" applyProtection="1">
      <alignment horizontal="center" vertical="center" wrapText="1"/>
    </xf>
    <xf numFmtId="0" fontId="18" fillId="11" borderId="21" xfId="0" applyFont="1" applyFill="1" applyBorder="1" applyAlignment="1" applyProtection="1">
      <alignment horizontal="center" vertical="center" wrapText="1"/>
    </xf>
    <xf numFmtId="0" fontId="18" fillId="11" borderId="22" xfId="0" applyFont="1" applyFill="1" applyBorder="1" applyAlignment="1" applyProtection="1">
      <alignment horizontal="center" vertical="center" wrapText="1"/>
    </xf>
    <xf numFmtId="0" fontId="18" fillId="11" borderId="23" xfId="0" applyFont="1" applyFill="1" applyBorder="1" applyAlignment="1" applyProtection="1">
      <alignment horizontal="center" vertical="center" wrapText="1"/>
    </xf>
    <xf numFmtId="0" fontId="18" fillId="12" borderId="21" xfId="0" applyFont="1" applyFill="1" applyBorder="1" applyAlignment="1" applyProtection="1">
      <alignment horizontal="center" vertical="center" wrapText="1"/>
    </xf>
    <xf numFmtId="0" fontId="18" fillId="12" borderId="22" xfId="0" applyFont="1" applyFill="1" applyBorder="1" applyAlignment="1" applyProtection="1">
      <alignment horizontal="center" vertical="center" wrapText="1"/>
    </xf>
    <xf numFmtId="0" fontId="18" fillId="12" borderId="42" xfId="0" applyFont="1" applyFill="1" applyBorder="1" applyAlignment="1" applyProtection="1">
      <alignment horizontal="center" vertical="center" wrapText="1"/>
    </xf>
    <xf numFmtId="0" fontId="9" fillId="16" borderId="71" xfId="0" applyFont="1" applyFill="1" applyBorder="1" applyAlignment="1" applyProtection="1">
      <alignment horizontal="center" vertical="center" wrapText="1"/>
    </xf>
    <xf numFmtId="0" fontId="18" fillId="16" borderId="13" xfId="0" applyFont="1" applyFill="1" applyBorder="1" applyAlignment="1" applyProtection="1">
      <alignment horizontal="center" vertical="center" wrapText="1"/>
    </xf>
    <xf numFmtId="0" fontId="45" fillId="3" borderId="10" xfId="0" applyFont="1" applyFill="1" applyBorder="1" applyAlignment="1" applyProtection="1">
      <alignment horizontal="center" vertical="center"/>
    </xf>
    <xf numFmtId="0" fontId="0" fillId="2" borderId="11" xfId="0" applyFill="1" applyBorder="1" applyAlignment="1">
      <alignment horizontal="left" vertical="top" wrapText="1"/>
    </xf>
    <xf numFmtId="0" fontId="0" fillId="2" borderId="41" xfId="0" applyFill="1" applyBorder="1" applyAlignment="1">
      <alignment horizontal="left" vertical="top" wrapText="1"/>
    </xf>
    <xf numFmtId="0" fontId="35" fillId="0" borderId="21" xfId="0" applyFont="1" applyBorder="1" applyAlignment="1">
      <alignment horizontal="left" vertical="center" wrapText="1"/>
    </xf>
    <xf numFmtId="0" fontId="35" fillId="0" borderId="22" xfId="0" applyFont="1" applyBorder="1" applyAlignment="1">
      <alignment horizontal="left" vertical="center" wrapText="1"/>
    </xf>
    <xf numFmtId="0" fontId="35" fillId="0" borderId="23" xfId="0" applyFont="1" applyBorder="1" applyAlignment="1">
      <alignment horizontal="left" vertical="center" wrapText="1"/>
    </xf>
    <xf numFmtId="0" fontId="35" fillId="0" borderId="24" xfId="0" applyFont="1" applyBorder="1" applyAlignment="1">
      <alignment horizontal="left" vertical="center" wrapText="1"/>
    </xf>
    <xf numFmtId="0" fontId="35" fillId="0" borderId="0" xfId="0" applyFont="1" applyAlignment="1">
      <alignment horizontal="left" vertical="center" wrapText="1"/>
    </xf>
    <xf numFmtId="0" fontId="35" fillId="0" borderId="25" xfId="0" applyFont="1" applyBorder="1" applyAlignment="1">
      <alignment horizontal="left" vertical="center" wrapText="1"/>
    </xf>
    <xf numFmtId="0" fontId="35" fillId="0" borderId="34" xfId="0" applyFont="1" applyBorder="1" applyAlignment="1">
      <alignment horizontal="left" vertical="center" wrapText="1"/>
    </xf>
    <xf numFmtId="0" fontId="35" fillId="0" borderId="35" xfId="0" applyFont="1" applyBorder="1" applyAlignment="1">
      <alignment horizontal="left" vertical="center" wrapText="1"/>
    </xf>
    <xf numFmtId="0" fontId="35" fillId="0" borderId="36" xfId="0" applyFont="1" applyBorder="1" applyAlignment="1">
      <alignment horizontal="left" vertical="center" wrapText="1"/>
    </xf>
    <xf numFmtId="0" fontId="8" fillId="5" borderId="40" xfId="0" applyFont="1" applyFill="1" applyBorder="1" applyAlignment="1" applyProtection="1">
      <alignment horizontal="center" vertical="center" textRotation="90" wrapText="1"/>
    </xf>
    <xf numFmtId="0" fontId="8" fillId="5" borderId="11" xfId="0" applyFont="1" applyFill="1" applyBorder="1" applyAlignment="1" applyProtection="1">
      <alignment horizontal="center" vertical="center" textRotation="90" wrapText="1"/>
    </xf>
    <xf numFmtId="0" fontId="8" fillId="5" borderId="41" xfId="0" applyFont="1" applyFill="1" applyBorder="1" applyAlignment="1" applyProtection="1">
      <alignment horizontal="center" vertical="center" textRotation="90" wrapText="1"/>
    </xf>
    <xf numFmtId="0" fontId="8" fillId="3" borderId="51" xfId="0" applyFont="1" applyFill="1" applyBorder="1" applyAlignment="1" applyProtection="1">
      <alignment horizontal="center" vertical="center" textRotation="90"/>
    </xf>
    <xf numFmtId="0" fontId="35" fillId="0" borderId="30" xfId="0" applyFont="1" applyBorder="1" applyAlignment="1">
      <alignment horizontal="left" vertical="center" wrapText="1"/>
    </xf>
    <xf numFmtId="0" fontId="35" fillId="0" borderId="31" xfId="0" applyFont="1" applyBorder="1" applyAlignment="1">
      <alignment horizontal="left" vertical="center" wrapText="1"/>
    </xf>
    <xf numFmtId="0" fontId="35" fillId="0" borderId="32" xfId="0" applyFont="1" applyBorder="1" applyAlignment="1">
      <alignment horizontal="left" vertical="center" wrapText="1"/>
    </xf>
    <xf numFmtId="0" fontId="35" fillId="0" borderId="26" xfId="0" applyFont="1" applyBorder="1" applyAlignment="1">
      <alignment horizontal="left" vertical="center" wrapText="1"/>
    </xf>
    <xf numFmtId="0" fontId="35" fillId="0" borderId="27" xfId="0" applyFont="1" applyBorder="1" applyAlignment="1">
      <alignment horizontal="left" vertical="center" wrapText="1"/>
    </xf>
    <xf numFmtId="0" fontId="35" fillId="0" borderId="28" xfId="0" applyFont="1" applyBorder="1" applyAlignment="1">
      <alignment horizontal="left" vertical="center" wrapText="1"/>
    </xf>
    <xf numFmtId="0" fontId="15" fillId="0" borderId="46" xfId="0" applyFont="1" applyBorder="1" applyAlignment="1" applyProtection="1">
      <alignment horizontal="left" vertical="center" wrapText="1"/>
      <protection locked="0"/>
    </xf>
    <xf numFmtId="0" fontId="15" fillId="0" borderId="33" xfId="0" applyFont="1" applyBorder="1" applyAlignment="1" applyProtection="1">
      <alignment horizontal="left" vertical="center" wrapText="1"/>
      <protection locked="0"/>
    </xf>
    <xf numFmtId="0" fontId="15" fillId="0" borderId="53" xfId="0" applyFont="1" applyBorder="1" applyAlignment="1" applyProtection="1">
      <alignment horizontal="left" vertical="center" wrapText="1"/>
      <protection locked="0"/>
    </xf>
    <xf numFmtId="0" fontId="27" fillId="22" borderId="13" xfId="0" applyFont="1" applyFill="1" applyBorder="1" applyAlignment="1" applyProtection="1">
      <alignment horizontal="center" vertical="center"/>
    </xf>
    <xf numFmtId="0" fontId="27" fillId="22" borderId="14" xfId="0" applyFont="1" applyFill="1" applyBorder="1" applyAlignment="1" applyProtection="1">
      <alignment horizontal="center" vertical="center"/>
    </xf>
    <xf numFmtId="0" fontId="27" fillId="22" borderId="15" xfId="0" applyFont="1" applyFill="1" applyBorder="1" applyAlignment="1" applyProtection="1">
      <alignment horizontal="center" vertical="center"/>
    </xf>
    <xf numFmtId="0" fontId="8" fillId="22" borderId="13" xfId="0" applyFont="1" applyFill="1" applyBorder="1" applyAlignment="1" applyProtection="1">
      <alignment horizontal="center" vertical="center" wrapText="1"/>
    </xf>
    <xf numFmtId="0" fontId="8" fillId="22" borderId="14" xfId="0" applyFont="1" applyFill="1" applyBorder="1" applyAlignment="1" applyProtection="1">
      <alignment horizontal="center" vertical="center" wrapText="1"/>
    </xf>
    <xf numFmtId="0" fontId="8" fillId="22" borderId="15" xfId="0" applyFont="1" applyFill="1" applyBorder="1" applyAlignment="1" applyProtection="1">
      <alignment horizontal="center" vertical="center" wrapText="1"/>
    </xf>
    <xf numFmtId="0" fontId="15" fillId="0" borderId="13" xfId="0" applyFont="1" applyBorder="1" applyAlignment="1" applyProtection="1">
      <alignment horizontal="center"/>
      <protection locked="0"/>
    </xf>
    <xf numFmtId="0" fontId="15" fillId="0" borderId="14" xfId="0" applyFont="1" applyBorder="1" applyAlignment="1" applyProtection="1">
      <alignment horizontal="center"/>
      <protection locked="0"/>
    </xf>
    <xf numFmtId="0" fontId="15" fillId="0" borderId="45" xfId="0" applyFont="1" applyBorder="1" applyAlignment="1" applyProtection="1">
      <alignment horizontal="center"/>
      <protection locked="0"/>
    </xf>
    <xf numFmtId="0" fontId="0" fillId="0" borderId="11" xfId="0" applyFont="1" applyFill="1" applyBorder="1" applyAlignment="1" applyProtection="1">
      <alignment horizontal="left" vertical="top" wrapText="1"/>
      <protection locked="0"/>
    </xf>
    <xf numFmtId="0" fontId="0" fillId="0" borderId="41" xfId="0" applyFont="1" applyFill="1" applyBorder="1" applyAlignment="1" applyProtection="1">
      <alignment horizontal="left" vertical="top" wrapText="1"/>
      <protection locked="0"/>
    </xf>
    <xf numFmtId="0" fontId="8" fillId="3" borderId="51" xfId="0" applyFont="1" applyFill="1" applyBorder="1" applyAlignment="1" applyProtection="1">
      <alignment horizontal="center" vertical="center" textRotation="90" wrapText="1"/>
    </xf>
    <xf numFmtId="0" fontId="0" fillId="2" borderId="13" xfId="0" applyFont="1" applyFill="1" applyBorder="1" applyAlignment="1" applyProtection="1">
      <alignment horizontal="left" vertical="top" wrapText="1"/>
      <protection locked="0"/>
    </xf>
    <xf numFmtId="0" fontId="0" fillId="2" borderId="14" xfId="0" applyFont="1" applyFill="1" applyBorder="1" applyAlignment="1" applyProtection="1">
      <alignment horizontal="left" vertical="top" wrapText="1"/>
      <protection locked="0"/>
    </xf>
    <xf numFmtId="0" fontId="0" fillId="2" borderId="45" xfId="0" applyFont="1" applyFill="1" applyBorder="1" applyAlignment="1" applyProtection="1">
      <alignment horizontal="left" vertical="top" wrapText="1"/>
      <protection locked="0"/>
    </xf>
    <xf numFmtId="0" fontId="49" fillId="0" borderId="30" xfId="0" applyFont="1" applyBorder="1" applyAlignment="1" applyProtection="1">
      <alignment horizontal="left" vertical="center" wrapText="1"/>
      <protection locked="0"/>
    </xf>
    <xf numFmtId="0" fontId="49" fillId="0" borderId="31" xfId="0" applyFont="1" applyBorder="1" applyAlignment="1" applyProtection="1">
      <alignment horizontal="left" vertical="center" wrapText="1"/>
      <protection locked="0"/>
    </xf>
    <xf numFmtId="0" fontId="49" fillId="0" borderId="32" xfId="0" applyFont="1" applyBorder="1" applyAlignment="1" applyProtection="1">
      <alignment horizontal="left" vertical="center" wrapText="1"/>
      <protection locked="0"/>
    </xf>
    <xf numFmtId="0" fontId="49" fillId="0" borderId="24" xfId="0" applyFont="1" applyBorder="1" applyAlignment="1" applyProtection="1">
      <alignment horizontal="left" vertical="center" wrapText="1"/>
      <protection locked="0"/>
    </xf>
    <xf numFmtId="0" fontId="49" fillId="0" borderId="0" xfId="0" applyFont="1" applyBorder="1" applyAlignment="1" applyProtection="1">
      <alignment horizontal="left" vertical="center" wrapText="1"/>
      <protection locked="0"/>
    </xf>
    <xf numFmtId="0" fontId="49" fillId="0" borderId="25" xfId="0" applyFont="1" applyBorder="1" applyAlignment="1" applyProtection="1">
      <alignment horizontal="left" vertical="center" wrapText="1"/>
      <protection locked="0"/>
    </xf>
    <xf numFmtId="0" fontId="49" fillId="0" borderId="26" xfId="0" applyFont="1" applyBorder="1" applyAlignment="1" applyProtection="1">
      <alignment horizontal="left" vertical="center" wrapText="1"/>
      <protection locked="0"/>
    </xf>
    <xf numFmtId="0" fontId="49" fillId="0" borderId="27" xfId="0" applyFont="1" applyBorder="1" applyAlignment="1" applyProtection="1">
      <alignment horizontal="left" vertical="center" wrapText="1"/>
      <protection locked="0"/>
    </xf>
    <xf numFmtId="0" fontId="49" fillId="0" borderId="28" xfId="0" applyFont="1" applyBorder="1" applyAlignment="1" applyProtection="1">
      <alignment horizontal="left" vertical="center" wrapText="1"/>
      <protection locked="0"/>
    </xf>
    <xf numFmtId="0" fontId="49" fillId="0" borderId="21" xfId="0" applyFont="1" applyBorder="1" applyAlignment="1" applyProtection="1">
      <alignment horizontal="left" vertical="center" wrapText="1"/>
      <protection locked="0"/>
    </xf>
    <xf numFmtId="0" fontId="49" fillId="0" borderId="22" xfId="0" applyFont="1" applyBorder="1" applyAlignment="1" applyProtection="1">
      <alignment horizontal="left" vertical="center" wrapText="1"/>
      <protection locked="0"/>
    </xf>
    <xf numFmtId="0" fontId="49" fillId="0" borderId="23" xfId="0" applyFont="1" applyBorder="1" applyAlignment="1" applyProtection="1">
      <alignment horizontal="left" vertical="center" wrapText="1"/>
      <protection locked="0"/>
    </xf>
    <xf numFmtId="0" fontId="35" fillId="28" borderId="13" xfId="0" applyFont="1" applyFill="1" applyBorder="1" applyAlignment="1" applyProtection="1">
      <alignment horizontal="left" vertical="top" wrapText="1"/>
      <protection locked="0"/>
    </xf>
    <xf numFmtId="0" fontId="35" fillId="28" borderId="14" xfId="0" applyFont="1" applyFill="1" applyBorder="1" applyAlignment="1" applyProtection="1">
      <alignment horizontal="left" vertical="top" wrapText="1"/>
      <protection locked="0"/>
    </xf>
    <xf numFmtId="0" fontId="35" fillId="28" borderId="72" xfId="0" applyFont="1" applyFill="1" applyBorder="1" applyAlignment="1" applyProtection="1">
      <alignment horizontal="left" vertical="top" wrapText="1"/>
      <protection locked="0"/>
    </xf>
    <xf numFmtId="0" fontId="29" fillId="21" borderId="13" xfId="0" applyFont="1" applyFill="1" applyBorder="1" applyAlignment="1" applyProtection="1">
      <alignment horizontal="center" vertical="center" wrapText="1"/>
    </xf>
    <xf numFmtId="0" fontId="29" fillId="21" borderId="14" xfId="0" applyFont="1" applyFill="1" applyBorder="1" applyAlignment="1" applyProtection="1">
      <alignment horizontal="center" vertical="center" wrapText="1"/>
    </xf>
    <xf numFmtId="0" fontId="29" fillId="21" borderId="45" xfId="0" applyFont="1" applyFill="1" applyBorder="1" applyAlignment="1" applyProtection="1">
      <alignment horizontal="center" vertical="center" wrapText="1"/>
    </xf>
    <xf numFmtId="0" fontId="38" fillId="3" borderId="73" xfId="0" applyFont="1" applyFill="1" applyBorder="1" applyAlignment="1" applyProtection="1">
      <alignment horizontal="center" vertical="center" textRotation="90"/>
    </xf>
    <xf numFmtId="0" fontId="38" fillId="3" borderId="49" xfId="0" applyFont="1" applyFill="1" applyBorder="1" applyAlignment="1" applyProtection="1">
      <alignment horizontal="center" vertical="center" textRotation="90"/>
    </xf>
    <xf numFmtId="0" fontId="38" fillId="3" borderId="51" xfId="0" applyFont="1" applyFill="1" applyBorder="1" applyAlignment="1" applyProtection="1">
      <alignment horizontal="center" vertical="center" textRotation="90"/>
    </xf>
    <xf numFmtId="0" fontId="13" fillId="3" borderId="13" xfId="0" applyFont="1" applyFill="1" applyBorder="1" applyAlignment="1" applyProtection="1">
      <alignment horizontal="center"/>
    </xf>
    <xf numFmtId="0" fontId="13" fillId="3" borderId="14" xfId="0" applyFont="1" applyFill="1" applyBorder="1" applyAlignment="1" applyProtection="1">
      <alignment horizontal="center"/>
    </xf>
    <xf numFmtId="0" fontId="13" fillId="3" borderId="45" xfId="0" applyFont="1" applyFill="1" applyBorder="1" applyAlignment="1" applyProtection="1">
      <alignment horizontal="center"/>
    </xf>
    <xf numFmtId="0" fontId="52" fillId="21" borderId="13" xfId="0" applyFont="1" applyFill="1" applyBorder="1" applyAlignment="1" applyProtection="1">
      <alignment horizontal="center" vertical="center" wrapText="1"/>
    </xf>
    <xf numFmtId="0" fontId="52" fillId="21" borderId="14" xfId="0" applyFont="1" applyFill="1" applyBorder="1" applyAlignment="1" applyProtection="1">
      <alignment horizontal="center" vertical="center" wrapText="1"/>
    </xf>
    <xf numFmtId="0" fontId="52" fillId="21" borderId="45" xfId="0" applyFont="1" applyFill="1" applyBorder="1" applyAlignment="1" applyProtection="1">
      <alignment horizontal="center" vertical="center" wrapText="1"/>
    </xf>
    <xf numFmtId="0" fontId="25" fillId="6" borderId="71" xfId="0" applyFont="1" applyFill="1" applyBorder="1" applyAlignment="1" applyProtection="1">
      <alignment horizontal="center"/>
    </xf>
    <xf numFmtId="0" fontId="25" fillId="6" borderId="14" xfId="0" applyFont="1" applyFill="1" applyBorder="1" applyAlignment="1" applyProtection="1">
      <alignment horizontal="center"/>
    </xf>
    <xf numFmtId="0" fontId="25" fillId="6" borderId="45" xfId="0" applyFont="1" applyFill="1" applyBorder="1" applyAlignment="1" applyProtection="1">
      <alignment horizontal="center"/>
    </xf>
    <xf numFmtId="0" fontId="39" fillId="3" borderId="73" xfId="0" applyFont="1" applyFill="1" applyBorder="1" applyAlignment="1" applyProtection="1">
      <alignment horizontal="center" vertical="center" textRotation="90" wrapText="1"/>
    </xf>
    <xf numFmtId="0" fontId="39" fillId="3" borderId="49" xfId="0" applyFont="1" applyFill="1" applyBorder="1" applyAlignment="1" applyProtection="1">
      <alignment horizontal="center" vertical="center" textRotation="90" wrapText="1"/>
    </xf>
    <xf numFmtId="0" fontId="39" fillId="3" borderId="51" xfId="0" applyFont="1" applyFill="1" applyBorder="1" applyAlignment="1" applyProtection="1">
      <alignment horizontal="center" vertical="center" textRotation="90" wrapText="1"/>
    </xf>
    <xf numFmtId="0" fontId="8" fillId="2" borderId="16" xfId="0" applyFont="1" applyFill="1" applyBorder="1" applyAlignment="1" applyProtection="1">
      <alignment horizontal="center" vertical="center" textRotation="90"/>
    </xf>
    <xf numFmtId="0" fontId="8" fillId="2" borderId="17" xfId="0" applyFont="1" applyFill="1" applyBorder="1" applyAlignment="1" applyProtection="1">
      <alignment horizontal="center" vertical="center" textRotation="90"/>
    </xf>
    <xf numFmtId="0" fontId="8" fillId="2" borderId="18" xfId="0" applyFont="1" applyFill="1" applyBorder="1" applyAlignment="1" applyProtection="1">
      <alignment horizontal="center" vertical="center" textRotation="90"/>
    </xf>
    <xf numFmtId="0" fontId="8" fillId="3" borderId="16" xfId="0" applyFont="1" applyFill="1" applyBorder="1" applyAlignment="1" applyProtection="1">
      <alignment horizontal="center" vertical="center" textRotation="90"/>
    </xf>
    <xf numFmtId="0" fontId="8" fillId="3" borderId="17" xfId="0" applyFont="1" applyFill="1" applyBorder="1" applyAlignment="1" applyProtection="1">
      <alignment horizontal="center" vertical="center" textRotation="90"/>
    </xf>
    <xf numFmtId="0" fontId="8" fillId="3" borderId="18" xfId="0" applyFont="1" applyFill="1" applyBorder="1" applyAlignment="1" applyProtection="1">
      <alignment horizontal="center" vertical="center" textRotation="90"/>
    </xf>
    <xf numFmtId="0" fontId="8" fillId="5" borderId="78" xfId="0" applyFont="1" applyFill="1" applyBorder="1" applyAlignment="1" applyProtection="1">
      <alignment horizontal="center" vertical="center" textRotation="90" wrapText="1"/>
    </xf>
    <xf numFmtId="0" fontId="8" fillId="5" borderId="27" xfId="0" applyFont="1" applyFill="1" applyBorder="1" applyAlignment="1" applyProtection="1">
      <alignment horizontal="center" vertical="center" textRotation="90" wrapText="1"/>
    </xf>
    <xf numFmtId="0" fontId="8" fillId="5" borderId="43" xfId="0" applyFont="1" applyFill="1" applyBorder="1" applyAlignment="1" applyProtection="1">
      <alignment horizontal="center" vertical="center" textRotation="90" wrapText="1"/>
    </xf>
    <xf numFmtId="0" fontId="13" fillId="3" borderId="15" xfId="0" applyFont="1" applyFill="1" applyBorder="1" applyAlignment="1" applyProtection="1">
      <alignment horizontal="center" vertical="center"/>
    </xf>
    <xf numFmtId="0" fontId="8" fillId="3" borderId="73" xfId="0" applyFont="1" applyFill="1" applyBorder="1" applyAlignment="1" applyProtection="1">
      <alignment horizontal="center" vertical="center" textRotation="90"/>
    </xf>
    <xf numFmtId="0" fontId="8" fillId="3" borderId="48" xfId="0" applyFont="1" applyFill="1" applyBorder="1" applyAlignment="1" applyProtection="1">
      <alignment horizontal="center" vertical="center" textRotation="90" wrapText="1"/>
    </xf>
    <xf numFmtId="0" fontId="9" fillId="13" borderId="1" xfId="0" applyFont="1" applyFill="1" applyBorder="1" applyAlignment="1" applyProtection="1">
      <alignment horizontal="center" vertical="center"/>
    </xf>
    <xf numFmtId="0" fontId="9" fillId="13" borderId="69" xfId="0" applyFont="1" applyFill="1" applyBorder="1" applyAlignment="1" applyProtection="1">
      <alignment horizontal="center" vertical="center"/>
    </xf>
    <xf numFmtId="0" fontId="9" fillId="13" borderId="2" xfId="0" applyFont="1" applyFill="1" applyBorder="1" applyAlignment="1" applyProtection="1">
      <alignment horizontal="center" vertical="center"/>
    </xf>
    <xf numFmtId="0" fontId="50" fillId="27" borderId="10" xfId="0" applyFont="1" applyFill="1" applyBorder="1" applyAlignment="1" applyProtection="1">
      <alignment horizontal="center" vertical="center"/>
    </xf>
  </cellXfs>
  <cellStyles count="3">
    <cellStyle name="Hiperłącze" xfId="1" builtinId="8" customBuiltin="1"/>
    <cellStyle name="Modul" xfId="2" xr:uid="{F2284C92-9DC0-497F-9C15-D593C5F7AD9A}"/>
    <cellStyle name="Normalny" xfId="0" builtinId="0"/>
  </cellStyles>
  <dxfs count="0"/>
  <tableStyles count="0" defaultTableStyle="TableStyleMedium2" defaultPivotStyle="PivotStyleLight16"/>
  <colors>
    <mruColors>
      <color rgb="FFD5D5FF"/>
      <color rgb="FFE6FD91"/>
      <color rgb="FFCCFFCC"/>
      <color rgb="FFF9D3B9"/>
      <color rgb="FFC9C9FF"/>
      <color rgb="FFFFCD2F"/>
      <color rgb="FFE7E7FF"/>
      <color rgb="FFABABFF"/>
      <color rgb="FFBDBDFF"/>
      <color rgb="FFBCD7E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styles" Target="styles.xml"/><Relationship Id="rId68"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customXml" Target="../customXml/item1.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customXml" Target="../customXml/item2.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5.png"/></Relationships>
</file>

<file path=xl/drawings/_rels/drawing11.xml.rels><?xml version="1.0" encoding="UTF-8" standalone="yes"?>
<Relationships xmlns="http://schemas.openxmlformats.org/package/2006/relationships"><Relationship Id="rId1" Type="http://schemas.openxmlformats.org/officeDocument/2006/relationships/image" Target="../media/image5.png"/></Relationships>
</file>

<file path=xl/drawings/_rels/drawing12.xml.rels><?xml version="1.0" encoding="UTF-8" standalone="yes"?>
<Relationships xmlns="http://schemas.openxmlformats.org/package/2006/relationships"><Relationship Id="rId1" Type="http://schemas.openxmlformats.org/officeDocument/2006/relationships/image" Target="../media/image5.png"/></Relationships>
</file>

<file path=xl/drawings/_rels/drawing13.xml.rels><?xml version="1.0" encoding="UTF-8" standalone="yes"?>
<Relationships xmlns="http://schemas.openxmlformats.org/package/2006/relationships"><Relationship Id="rId1" Type="http://schemas.openxmlformats.org/officeDocument/2006/relationships/image" Target="../media/image3.png"/></Relationships>
</file>

<file path=xl/drawings/_rels/drawing14.xml.rels><?xml version="1.0" encoding="UTF-8" standalone="yes"?>
<Relationships xmlns="http://schemas.openxmlformats.org/package/2006/relationships"><Relationship Id="rId1" Type="http://schemas.openxmlformats.org/officeDocument/2006/relationships/image" Target="../media/image5.png"/></Relationships>
</file>

<file path=xl/drawings/_rels/drawing15.xml.rels><?xml version="1.0" encoding="UTF-8" standalone="yes"?>
<Relationships xmlns="http://schemas.openxmlformats.org/package/2006/relationships"><Relationship Id="rId1" Type="http://schemas.openxmlformats.org/officeDocument/2006/relationships/image" Target="../media/image5.png"/></Relationships>
</file>

<file path=xl/drawings/_rels/drawing16.xml.rels><?xml version="1.0" encoding="UTF-8" standalone="yes"?>
<Relationships xmlns="http://schemas.openxmlformats.org/package/2006/relationships"><Relationship Id="rId1" Type="http://schemas.openxmlformats.org/officeDocument/2006/relationships/image" Target="../media/image5.png"/></Relationships>
</file>

<file path=xl/drawings/_rels/drawing17.xml.rels><?xml version="1.0" encoding="UTF-8" standalone="yes"?>
<Relationships xmlns="http://schemas.openxmlformats.org/package/2006/relationships"><Relationship Id="rId1" Type="http://schemas.openxmlformats.org/officeDocument/2006/relationships/image" Target="../media/image5.png"/></Relationships>
</file>

<file path=xl/drawings/_rels/drawing18.xml.rels><?xml version="1.0" encoding="UTF-8" standalone="yes"?>
<Relationships xmlns="http://schemas.openxmlformats.org/package/2006/relationships"><Relationship Id="rId1" Type="http://schemas.openxmlformats.org/officeDocument/2006/relationships/image" Target="../media/image3.png"/></Relationships>
</file>

<file path=xl/drawings/_rels/drawing19.xml.rels><?xml version="1.0" encoding="UTF-8" standalone="yes"?>
<Relationships xmlns="http://schemas.openxmlformats.org/package/2006/relationships"><Relationship Id="rId1"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20.xml.rels><?xml version="1.0" encoding="UTF-8" standalone="yes"?>
<Relationships xmlns="http://schemas.openxmlformats.org/package/2006/relationships"><Relationship Id="rId1" Type="http://schemas.openxmlformats.org/officeDocument/2006/relationships/image" Target="../media/image5.png"/></Relationships>
</file>

<file path=xl/drawings/_rels/drawing2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2.xml.rels><?xml version="1.0" encoding="UTF-8" standalone="yes"?>
<Relationships xmlns="http://schemas.openxmlformats.org/package/2006/relationships"><Relationship Id="rId1" Type="http://schemas.openxmlformats.org/officeDocument/2006/relationships/image" Target="../media/image5.png"/></Relationships>
</file>

<file path=xl/drawings/_rels/drawing23.xml.rels><?xml version="1.0" encoding="UTF-8" standalone="yes"?>
<Relationships xmlns="http://schemas.openxmlformats.org/package/2006/relationships"><Relationship Id="rId1" Type="http://schemas.openxmlformats.org/officeDocument/2006/relationships/image" Target="../media/image5.png"/></Relationships>
</file>

<file path=xl/drawings/_rels/drawing24.xml.rels><?xml version="1.0" encoding="UTF-8" standalone="yes"?>
<Relationships xmlns="http://schemas.openxmlformats.org/package/2006/relationships"><Relationship Id="rId1" Type="http://schemas.openxmlformats.org/officeDocument/2006/relationships/image" Target="../media/image5.png"/></Relationships>
</file>

<file path=xl/drawings/_rels/drawing25.xml.rels><?xml version="1.0" encoding="UTF-8" standalone="yes"?>
<Relationships xmlns="http://schemas.openxmlformats.org/package/2006/relationships"><Relationship Id="rId1" Type="http://schemas.openxmlformats.org/officeDocument/2006/relationships/image" Target="../media/image3.png"/></Relationships>
</file>

<file path=xl/drawings/_rels/drawing26.xml.rels><?xml version="1.0" encoding="UTF-8" standalone="yes"?>
<Relationships xmlns="http://schemas.openxmlformats.org/package/2006/relationships"><Relationship Id="rId1" Type="http://schemas.openxmlformats.org/officeDocument/2006/relationships/image" Target="../media/image5.png"/></Relationships>
</file>

<file path=xl/drawings/_rels/drawing27.xml.rels><?xml version="1.0" encoding="UTF-8" standalone="yes"?>
<Relationships xmlns="http://schemas.openxmlformats.org/package/2006/relationships"><Relationship Id="rId1" Type="http://schemas.openxmlformats.org/officeDocument/2006/relationships/image" Target="../media/image5.png"/></Relationships>
</file>

<file path=xl/drawings/_rels/drawing28.xml.rels><?xml version="1.0" encoding="UTF-8" standalone="yes"?>
<Relationships xmlns="http://schemas.openxmlformats.org/package/2006/relationships"><Relationship Id="rId1" Type="http://schemas.openxmlformats.org/officeDocument/2006/relationships/image" Target="../media/image5.png"/></Relationships>
</file>

<file path=xl/drawings/_rels/drawing29.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30.xml.rels><?xml version="1.0" encoding="UTF-8" standalone="yes"?>
<Relationships xmlns="http://schemas.openxmlformats.org/package/2006/relationships"><Relationship Id="rId1" Type="http://schemas.openxmlformats.org/officeDocument/2006/relationships/image" Target="../media/image5.png"/></Relationships>
</file>

<file path=xl/drawings/_rels/drawing31.xml.rels><?xml version="1.0" encoding="UTF-8" standalone="yes"?>
<Relationships xmlns="http://schemas.openxmlformats.org/package/2006/relationships"><Relationship Id="rId1" Type="http://schemas.openxmlformats.org/officeDocument/2006/relationships/image" Target="../media/image5.png"/></Relationships>
</file>

<file path=xl/drawings/_rels/drawing3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3.xml.rels><?xml version="1.0" encoding="UTF-8" standalone="yes"?>
<Relationships xmlns="http://schemas.openxmlformats.org/package/2006/relationships"><Relationship Id="rId1" Type="http://schemas.openxmlformats.org/officeDocument/2006/relationships/image" Target="../media/image5.png"/></Relationships>
</file>

<file path=xl/drawings/_rels/drawing34.xml.rels><?xml version="1.0" encoding="UTF-8" standalone="yes"?>
<Relationships xmlns="http://schemas.openxmlformats.org/package/2006/relationships"><Relationship Id="rId1" Type="http://schemas.openxmlformats.org/officeDocument/2006/relationships/image" Target="../media/image5.png"/></Relationships>
</file>

<file path=xl/drawings/_rels/drawing35.xml.rels><?xml version="1.0" encoding="UTF-8" standalone="yes"?>
<Relationships xmlns="http://schemas.openxmlformats.org/package/2006/relationships"><Relationship Id="rId1" Type="http://schemas.openxmlformats.org/officeDocument/2006/relationships/image" Target="../media/image5.png"/></Relationships>
</file>

<file path=xl/drawings/_rels/drawing36.xml.rels><?xml version="1.0" encoding="UTF-8" standalone="yes"?>
<Relationships xmlns="http://schemas.openxmlformats.org/package/2006/relationships"><Relationship Id="rId1" Type="http://schemas.openxmlformats.org/officeDocument/2006/relationships/image" Target="../media/image5.png"/></Relationships>
</file>

<file path=xl/drawings/_rels/drawing37.xml.rels><?xml version="1.0" encoding="UTF-8" standalone="yes"?>
<Relationships xmlns="http://schemas.openxmlformats.org/package/2006/relationships"><Relationship Id="rId1" Type="http://schemas.openxmlformats.org/officeDocument/2006/relationships/image" Target="../media/image3.png"/></Relationships>
</file>

<file path=xl/drawings/_rels/drawing38.xml.rels><?xml version="1.0" encoding="UTF-8" standalone="yes"?>
<Relationships xmlns="http://schemas.openxmlformats.org/package/2006/relationships"><Relationship Id="rId1" Type="http://schemas.openxmlformats.org/officeDocument/2006/relationships/image" Target="../media/image5.png"/></Relationships>
</file>

<file path=xl/drawings/_rels/drawing39.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40.xml.rels><?xml version="1.0" encoding="UTF-8" standalone="yes"?>
<Relationships xmlns="http://schemas.openxmlformats.org/package/2006/relationships"><Relationship Id="rId1" Type="http://schemas.openxmlformats.org/officeDocument/2006/relationships/image" Target="../media/image3.png"/></Relationships>
</file>

<file path=xl/drawings/_rels/drawing41.xml.rels><?xml version="1.0" encoding="UTF-8" standalone="yes"?>
<Relationships xmlns="http://schemas.openxmlformats.org/package/2006/relationships"><Relationship Id="rId1" Type="http://schemas.openxmlformats.org/officeDocument/2006/relationships/image" Target="../media/image5.png"/></Relationships>
</file>

<file path=xl/drawings/_rels/drawing42.xml.rels><?xml version="1.0" encoding="UTF-8" standalone="yes"?>
<Relationships xmlns="http://schemas.openxmlformats.org/package/2006/relationships"><Relationship Id="rId1" Type="http://schemas.openxmlformats.org/officeDocument/2006/relationships/image" Target="../media/image5.png"/></Relationships>
</file>

<file path=xl/drawings/_rels/drawing4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4.xml.rels><?xml version="1.0" encoding="UTF-8" standalone="yes"?>
<Relationships xmlns="http://schemas.openxmlformats.org/package/2006/relationships"><Relationship Id="rId1" Type="http://schemas.openxmlformats.org/officeDocument/2006/relationships/image" Target="../media/image3.png"/></Relationships>
</file>

<file path=xl/drawings/_rels/drawing45.xml.rels><?xml version="1.0" encoding="UTF-8" standalone="yes"?>
<Relationships xmlns="http://schemas.openxmlformats.org/package/2006/relationships"><Relationship Id="rId1" Type="http://schemas.openxmlformats.org/officeDocument/2006/relationships/image" Target="../media/image5.png"/></Relationships>
</file>

<file path=xl/drawings/_rels/drawing46.xml.rels><?xml version="1.0" encoding="UTF-8" standalone="yes"?>
<Relationships xmlns="http://schemas.openxmlformats.org/package/2006/relationships"><Relationship Id="rId1" Type="http://schemas.openxmlformats.org/officeDocument/2006/relationships/image" Target="../media/image5.png"/></Relationships>
</file>

<file path=xl/drawings/_rels/drawing47.xml.rels><?xml version="1.0" encoding="UTF-8" standalone="yes"?>
<Relationships xmlns="http://schemas.openxmlformats.org/package/2006/relationships"><Relationship Id="rId1" Type="http://schemas.openxmlformats.org/officeDocument/2006/relationships/image" Target="../media/image5.png"/></Relationships>
</file>

<file path=xl/drawings/_rels/drawing48.xml.rels><?xml version="1.0" encoding="UTF-8" standalone="yes"?>
<Relationships xmlns="http://schemas.openxmlformats.org/package/2006/relationships"><Relationship Id="rId1" Type="http://schemas.openxmlformats.org/officeDocument/2006/relationships/image" Target="../media/image3.png"/></Relationships>
</file>

<file path=xl/drawings/_rels/drawing49.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50.xml.rels><?xml version="1.0" encoding="UTF-8" standalone="yes"?>
<Relationships xmlns="http://schemas.openxmlformats.org/package/2006/relationships"><Relationship Id="rId1" Type="http://schemas.openxmlformats.org/officeDocument/2006/relationships/image" Target="../media/image3.png"/></Relationships>
</file>

<file path=xl/drawings/_rels/drawing51.xml.rels><?xml version="1.0" encoding="UTF-8" standalone="yes"?>
<Relationships xmlns="http://schemas.openxmlformats.org/package/2006/relationships"><Relationship Id="rId1" Type="http://schemas.openxmlformats.org/officeDocument/2006/relationships/image" Target="../media/image5.png"/></Relationships>
</file>

<file path=xl/drawings/_rels/drawing52.xml.rels><?xml version="1.0" encoding="UTF-8" standalone="yes"?>
<Relationships xmlns="http://schemas.openxmlformats.org/package/2006/relationships"><Relationship Id="rId1" Type="http://schemas.openxmlformats.org/officeDocument/2006/relationships/image" Target="../media/image3.png"/></Relationships>
</file>

<file path=xl/drawings/_rels/drawing53.xml.rels><?xml version="1.0" encoding="UTF-8" standalone="yes"?>
<Relationships xmlns="http://schemas.openxmlformats.org/package/2006/relationships"><Relationship Id="rId1" Type="http://schemas.openxmlformats.org/officeDocument/2006/relationships/image" Target="../media/image5.png"/></Relationships>
</file>

<file path=xl/drawings/_rels/drawing5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5.xml.rels><?xml version="1.0" encoding="UTF-8" standalone="yes"?>
<Relationships xmlns="http://schemas.openxmlformats.org/package/2006/relationships"><Relationship Id="rId1" Type="http://schemas.openxmlformats.org/officeDocument/2006/relationships/image" Target="../media/image5.png"/></Relationships>
</file>

<file path=xl/drawings/_rels/drawing56.xml.rels><?xml version="1.0" encoding="UTF-8" standalone="yes"?>
<Relationships xmlns="http://schemas.openxmlformats.org/package/2006/relationships"><Relationship Id="rId1" Type="http://schemas.openxmlformats.org/officeDocument/2006/relationships/image" Target="../media/image3.png"/></Relationships>
</file>

<file path=xl/drawings/_rels/drawing57.xml.rels><?xml version="1.0" encoding="UTF-8" standalone="yes"?>
<Relationships xmlns="http://schemas.openxmlformats.org/package/2006/relationships"><Relationship Id="rId1" Type="http://schemas.openxmlformats.org/officeDocument/2006/relationships/image" Target="../media/image5.png"/></Relationships>
</file>

<file path=xl/drawings/_rels/drawing58.xml.rels><?xml version="1.0" encoding="UTF-8" standalone="yes"?>
<Relationships xmlns="http://schemas.openxmlformats.org/package/2006/relationships"><Relationship Id="rId1" Type="http://schemas.openxmlformats.org/officeDocument/2006/relationships/image" Target="../media/image5.png"/></Relationships>
</file>

<file path=xl/drawings/_rels/drawing59.xml.rels><?xml version="1.0" encoding="UTF-8" standalone="yes"?>
<Relationships xmlns="http://schemas.openxmlformats.org/package/2006/relationships"><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60.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5.png"/></Relationships>
</file>

<file path=xl/drawings/_rels/drawing8.xml.rels><?xml version="1.0" encoding="UTF-8" standalone="yes"?>
<Relationships xmlns="http://schemas.openxmlformats.org/package/2006/relationships"><Relationship Id="rId1" Type="http://schemas.openxmlformats.org/officeDocument/2006/relationships/image" Target="../media/image3.png"/></Relationships>
</file>

<file path=xl/drawings/_rels/drawing9.x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21.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23.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24.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25.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26.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27.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28.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29.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30.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31.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32.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33.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34.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35.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36.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37.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38.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39.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40.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41.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42.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43.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44.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45.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46.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47.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48.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49.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50.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51.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52.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53.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54.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55.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56.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57.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58.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59.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60.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absolute">
    <xdr:from>
      <xdr:col>4</xdr:col>
      <xdr:colOff>0</xdr:colOff>
      <xdr:row>0</xdr:row>
      <xdr:rowOff>0</xdr:rowOff>
    </xdr:from>
    <xdr:to>
      <xdr:col>9</xdr:col>
      <xdr:colOff>164573</xdr:colOff>
      <xdr:row>4</xdr:row>
      <xdr:rowOff>63484</xdr:rowOff>
    </xdr:to>
    <xdr:pic>
      <xdr:nvPicPr>
        <xdr:cNvPr id="2" name="Obraz 1">
          <a:extLst>
            <a:ext uri="{FF2B5EF4-FFF2-40B4-BE49-F238E27FC236}">
              <a16:creationId xmlns:a16="http://schemas.microsoft.com/office/drawing/2014/main" id="{08FE356A-3188-46D4-BD8A-735CF41B6CE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7308850" y="0"/>
          <a:ext cx="4311123" cy="1162034"/>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27408</xdr:colOff>
      <xdr:row>3</xdr:row>
      <xdr:rowOff>89647</xdr:rowOff>
    </xdr:to>
    <xdr:pic>
      <xdr:nvPicPr>
        <xdr:cNvPr id="2" name="Obraz 1">
          <a:extLst>
            <a:ext uri="{FF2B5EF4-FFF2-40B4-BE49-F238E27FC236}">
              <a16:creationId xmlns:a16="http://schemas.microsoft.com/office/drawing/2014/main" id="{1C7F10C3-A72A-49CF-9455-521A2BE8C36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376484" y="0"/>
          <a:ext cx="2433724" cy="667163"/>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27408</xdr:colOff>
      <xdr:row>3</xdr:row>
      <xdr:rowOff>89647</xdr:rowOff>
    </xdr:to>
    <xdr:pic>
      <xdr:nvPicPr>
        <xdr:cNvPr id="2" name="Obraz 1">
          <a:extLst>
            <a:ext uri="{FF2B5EF4-FFF2-40B4-BE49-F238E27FC236}">
              <a16:creationId xmlns:a16="http://schemas.microsoft.com/office/drawing/2014/main" id="{56603F70-0293-4432-81C0-B0AD3FBC1CA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376484" y="0"/>
          <a:ext cx="2433724" cy="667163"/>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27408</xdr:colOff>
      <xdr:row>3</xdr:row>
      <xdr:rowOff>89647</xdr:rowOff>
    </xdr:to>
    <xdr:pic>
      <xdr:nvPicPr>
        <xdr:cNvPr id="2" name="Obraz 1">
          <a:extLst>
            <a:ext uri="{FF2B5EF4-FFF2-40B4-BE49-F238E27FC236}">
              <a16:creationId xmlns:a16="http://schemas.microsoft.com/office/drawing/2014/main" id="{2DED93F9-337A-4F4A-BDBC-60715833519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376484" y="0"/>
          <a:ext cx="2433724" cy="667163"/>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absolute">
    <xdr:from>
      <xdr:col>14</xdr:col>
      <xdr:colOff>0</xdr:colOff>
      <xdr:row>0</xdr:row>
      <xdr:rowOff>0</xdr:rowOff>
    </xdr:from>
    <xdr:to>
      <xdr:col>18</xdr:col>
      <xdr:colOff>82589</xdr:colOff>
      <xdr:row>2</xdr:row>
      <xdr:rowOff>356347</xdr:rowOff>
    </xdr:to>
    <xdr:pic>
      <xdr:nvPicPr>
        <xdr:cNvPr id="2" name="Obraz 1">
          <a:extLst>
            <a:ext uri="{FF2B5EF4-FFF2-40B4-BE49-F238E27FC236}">
              <a16:creationId xmlns:a16="http://schemas.microsoft.com/office/drawing/2014/main" id="{0215E3D2-2099-4165-B3D5-5B6591CBCE0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666133" y="0"/>
          <a:ext cx="2995123" cy="796614"/>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27408</xdr:colOff>
      <xdr:row>3</xdr:row>
      <xdr:rowOff>89647</xdr:rowOff>
    </xdr:to>
    <xdr:pic>
      <xdr:nvPicPr>
        <xdr:cNvPr id="2" name="Obraz 1">
          <a:extLst>
            <a:ext uri="{FF2B5EF4-FFF2-40B4-BE49-F238E27FC236}">
              <a16:creationId xmlns:a16="http://schemas.microsoft.com/office/drawing/2014/main" id="{62705CD8-3A33-4AB9-8D5D-769750425F9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376484" y="0"/>
          <a:ext cx="2433724" cy="667163"/>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27408</xdr:colOff>
      <xdr:row>3</xdr:row>
      <xdr:rowOff>89647</xdr:rowOff>
    </xdr:to>
    <xdr:pic>
      <xdr:nvPicPr>
        <xdr:cNvPr id="2" name="Obraz 1">
          <a:extLst>
            <a:ext uri="{FF2B5EF4-FFF2-40B4-BE49-F238E27FC236}">
              <a16:creationId xmlns:a16="http://schemas.microsoft.com/office/drawing/2014/main" id="{8F9AA000-6D73-4CCA-878E-3F7AD274472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376484" y="0"/>
          <a:ext cx="2433724" cy="667163"/>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27408</xdr:colOff>
      <xdr:row>3</xdr:row>
      <xdr:rowOff>89647</xdr:rowOff>
    </xdr:to>
    <xdr:pic>
      <xdr:nvPicPr>
        <xdr:cNvPr id="2" name="Obraz 1">
          <a:extLst>
            <a:ext uri="{FF2B5EF4-FFF2-40B4-BE49-F238E27FC236}">
              <a16:creationId xmlns:a16="http://schemas.microsoft.com/office/drawing/2014/main" id="{C166D712-CE2D-4A48-B88C-9E6D2266216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376484" y="0"/>
          <a:ext cx="2433724" cy="667163"/>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27408</xdr:colOff>
      <xdr:row>3</xdr:row>
      <xdr:rowOff>89647</xdr:rowOff>
    </xdr:to>
    <xdr:pic>
      <xdr:nvPicPr>
        <xdr:cNvPr id="2" name="Obraz 1">
          <a:extLst>
            <a:ext uri="{FF2B5EF4-FFF2-40B4-BE49-F238E27FC236}">
              <a16:creationId xmlns:a16="http://schemas.microsoft.com/office/drawing/2014/main" id="{E81EC19C-F197-4E6D-93C9-6CADDD08AA6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376484" y="0"/>
          <a:ext cx="2433724" cy="667163"/>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absolute">
    <xdr:from>
      <xdr:col>14</xdr:col>
      <xdr:colOff>0</xdr:colOff>
      <xdr:row>0</xdr:row>
      <xdr:rowOff>0</xdr:rowOff>
    </xdr:from>
    <xdr:to>
      <xdr:col>18</xdr:col>
      <xdr:colOff>82589</xdr:colOff>
      <xdr:row>2</xdr:row>
      <xdr:rowOff>356347</xdr:rowOff>
    </xdr:to>
    <xdr:pic>
      <xdr:nvPicPr>
        <xdr:cNvPr id="2" name="Obraz 1">
          <a:extLst>
            <a:ext uri="{FF2B5EF4-FFF2-40B4-BE49-F238E27FC236}">
              <a16:creationId xmlns:a16="http://schemas.microsoft.com/office/drawing/2014/main" id="{78574E35-7E65-4CC4-B341-B0084A1B850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666133" y="0"/>
          <a:ext cx="2995123" cy="796614"/>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27408</xdr:colOff>
      <xdr:row>3</xdr:row>
      <xdr:rowOff>89647</xdr:rowOff>
    </xdr:to>
    <xdr:pic>
      <xdr:nvPicPr>
        <xdr:cNvPr id="2" name="Obraz 1">
          <a:extLst>
            <a:ext uri="{FF2B5EF4-FFF2-40B4-BE49-F238E27FC236}">
              <a16:creationId xmlns:a16="http://schemas.microsoft.com/office/drawing/2014/main" id="{AA1170DF-0576-4236-AA01-1CFB2BB4329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376484" y="0"/>
          <a:ext cx="2433724" cy="66716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absolute">
    <xdr:from>
      <xdr:col>14</xdr:col>
      <xdr:colOff>0</xdr:colOff>
      <xdr:row>0</xdr:row>
      <xdr:rowOff>0</xdr:rowOff>
    </xdr:from>
    <xdr:to>
      <xdr:col>18</xdr:col>
      <xdr:colOff>82589</xdr:colOff>
      <xdr:row>2</xdr:row>
      <xdr:rowOff>356347</xdr:rowOff>
    </xdr:to>
    <xdr:pic>
      <xdr:nvPicPr>
        <xdr:cNvPr id="2" name="Obraz 1">
          <a:extLst>
            <a:ext uri="{FF2B5EF4-FFF2-40B4-BE49-F238E27FC236}">
              <a16:creationId xmlns:a16="http://schemas.microsoft.com/office/drawing/2014/main" id="{881F8411-C52A-49E5-95CF-6E266821838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666133" y="0"/>
          <a:ext cx="2995123" cy="796614"/>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27408</xdr:colOff>
      <xdr:row>3</xdr:row>
      <xdr:rowOff>89647</xdr:rowOff>
    </xdr:to>
    <xdr:pic>
      <xdr:nvPicPr>
        <xdr:cNvPr id="2" name="Obraz 1">
          <a:extLst>
            <a:ext uri="{FF2B5EF4-FFF2-40B4-BE49-F238E27FC236}">
              <a16:creationId xmlns:a16="http://schemas.microsoft.com/office/drawing/2014/main" id="{0752EA8D-CFD3-412A-85F5-8CFF13A44AE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376484" y="0"/>
          <a:ext cx="2433724" cy="667163"/>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absolute">
    <xdr:from>
      <xdr:col>14</xdr:col>
      <xdr:colOff>0</xdr:colOff>
      <xdr:row>0</xdr:row>
      <xdr:rowOff>0</xdr:rowOff>
    </xdr:from>
    <xdr:to>
      <xdr:col>18</xdr:col>
      <xdr:colOff>82589</xdr:colOff>
      <xdr:row>2</xdr:row>
      <xdr:rowOff>356347</xdr:rowOff>
    </xdr:to>
    <xdr:pic>
      <xdr:nvPicPr>
        <xdr:cNvPr id="2" name="Obraz 1">
          <a:extLst>
            <a:ext uri="{FF2B5EF4-FFF2-40B4-BE49-F238E27FC236}">
              <a16:creationId xmlns:a16="http://schemas.microsoft.com/office/drawing/2014/main" id="{3CF87BB3-3101-46A7-8EF4-6C8E63B1F2B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666133" y="0"/>
          <a:ext cx="2995123" cy="796614"/>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27408</xdr:colOff>
      <xdr:row>3</xdr:row>
      <xdr:rowOff>89647</xdr:rowOff>
    </xdr:to>
    <xdr:pic>
      <xdr:nvPicPr>
        <xdr:cNvPr id="2" name="Obraz 1">
          <a:extLst>
            <a:ext uri="{FF2B5EF4-FFF2-40B4-BE49-F238E27FC236}">
              <a16:creationId xmlns:a16="http://schemas.microsoft.com/office/drawing/2014/main" id="{A3F995C3-2E94-4761-8983-2AEB27551F1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376484" y="0"/>
          <a:ext cx="2433724" cy="667163"/>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27408</xdr:colOff>
      <xdr:row>3</xdr:row>
      <xdr:rowOff>89647</xdr:rowOff>
    </xdr:to>
    <xdr:pic>
      <xdr:nvPicPr>
        <xdr:cNvPr id="2" name="Obraz 1">
          <a:extLst>
            <a:ext uri="{FF2B5EF4-FFF2-40B4-BE49-F238E27FC236}">
              <a16:creationId xmlns:a16="http://schemas.microsoft.com/office/drawing/2014/main" id="{30084C1D-B8AD-476C-BA44-4F516640C23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376484" y="0"/>
          <a:ext cx="2433724" cy="667163"/>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27408</xdr:colOff>
      <xdr:row>3</xdr:row>
      <xdr:rowOff>89647</xdr:rowOff>
    </xdr:to>
    <xdr:pic>
      <xdr:nvPicPr>
        <xdr:cNvPr id="2" name="Obraz 1">
          <a:extLst>
            <a:ext uri="{FF2B5EF4-FFF2-40B4-BE49-F238E27FC236}">
              <a16:creationId xmlns:a16="http://schemas.microsoft.com/office/drawing/2014/main" id="{CBF71FD5-AEE5-4925-9C29-4EBE2570ED5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376484" y="0"/>
          <a:ext cx="2433724" cy="667163"/>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absolute">
    <xdr:from>
      <xdr:col>14</xdr:col>
      <xdr:colOff>0</xdr:colOff>
      <xdr:row>0</xdr:row>
      <xdr:rowOff>0</xdr:rowOff>
    </xdr:from>
    <xdr:to>
      <xdr:col>18</xdr:col>
      <xdr:colOff>82589</xdr:colOff>
      <xdr:row>2</xdr:row>
      <xdr:rowOff>356347</xdr:rowOff>
    </xdr:to>
    <xdr:pic>
      <xdr:nvPicPr>
        <xdr:cNvPr id="2" name="Obraz 1">
          <a:extLst>
            <a:ext uri="{FF2B5EF4-FFF2-40B4-BE49-F238E27FC236}">
              <a16:creationId xmlns:a16="http://schemas.microsoft.com/office/drawing/2014/main" id="{02EB6A97-637C-4889-A970-4184AF397FB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666133" y="0"/>
          <a:ext cx="2995123" cy="796614"/>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27408</xdr:colOff>
      <xdr:row>3</xdr:row>
      <xdr:rowOff>89647</xdr:rowOff>
    </xdr:to>
    <xdr:pic>
      <xdr:nvPicPr>
        <xdr:cNvPr id="2" name="Obraz 1">
          <a:extLst>
            <a:ext uri="{FF2B5EF4-FFF2-40B4-BE49-F238E27FC236}">
              <a16:creationId xmlns:a16="http://schemas.microsoft.com/office/drawing/2014/main" id="{E2FA9F56-4493-454E-827E-8AD08275A64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376484" y="0"/>
          <a:ext cx="2433724" cy="667163"/>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27408</xdr:colOff>
      <xdr:row>3</xdr:row>
      <xdr:rowOff>89647</xdr:rowOff>
    </xdr:to>
    <xdr:pic>
      <xdr:nvPicPr>
        <xdr:cNvPr id="2" name="Obraz 1">
          <a:extLst>
            <a:ext uri="{FF2B5EF4-FFF2-40B4-BE49-F238E27FC236}">
              <a16:creationId xmlns:a16="http://schemas.microsoft.com/office/drawing/2014/main" id="{146698B6-A4C6-4BDF-83B3-46AFAEEC435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376484" y="0"/>
          <a:ext cx="2433724" cy="667163"/>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27408</xdr:colOff>
      <xdr:row>3</xdr:row>
      <xdr:rowOff>89647</xdr:rowOff>
    </xdr:to>
    <xdr:pic>
      <xdr:nvPicPr>
        <xdr:cNvPr id="2" name="Obraz 1">
          <a:extLst>
            <a:ext uri="{FF2B5EF4-FFF2-40B4-BE49-F238E27FC236}">
              <a16:creationId xmlns:a16="http://schemas.microsoft.com/office/drawing/2014/main" id="{54DE602A-5FED-48D0-86B9-0609FFF40DA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376484" y="0"/>
          <a:ext cx="2433724" cy="667163"/>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absolute">
    <xdr:from>
      <xdr:col>14</xdr:col>
      <xdr:colOff>0</xdr:colOff>
      <xdr:row>0</xdr:row>
      <xdr:rowOff>0</xdr:rowOff>
    </xdr:from>
    <xdr:to>
      <xdr:col>18</xdr:col>
      <xdr:colOff>82589</xdr:colOff>
      <xdr:row>2</xdr:row>
      <xdr:rowOff>356347</xdr:rowOff>
    </xdr:to>
    <xdr:pic>
      <xdr:nvPicPr>
        <xdr:cNvPr id="2" name="Obraz 1">
          <a:extLst>
            <a:ext uri="{FF2B5EF4-FFF2-40B4-BE49-F238E27FC236}">
              <a16:creationId xmlns:a16="http://schemas.microsoft.com/office/drawing/2014/main" id="{6B181C2A-2E8D-417B-BEAB-A3FACA606DD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666133" y="0"/>
          <a:ext cx="2995123" cy="79661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27408</xdr:colOff>
      <xdr:row>3</xdr:row>
      <xdr:rowOff>89647</xdr:rowOff>
    </xdr:to>
    <xdr:pic>
      <xdr:nvPicPr>
        <xdr:cNvPr id="2" name="Obraz 1">
          <a:extLst>
            <a:ext uri="{FF2B5EF4-FFF2-40B4-BE49-F238E27FC236}">
              <a16:creationId xmlns:a16="http://schemas.microsoft.com/office/drawing/2014/main" id="{0097E658-A769-4B07-91CF-8CFA69F1AAD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376484" y="0"/>
          <a:ext cx="2433724" cy="667163"/>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27408</xdr:colOff>
      <xdr:row>3</xdr:row>
      <xdr:rowOff>89647</xdr:rowOff>
    </xdr:to>
    <xdr:pic>
      <xdr:nvPicPr>
        <xdr:cNvPr id="2" name="Obraz 1">
          <a:extLst>
            <a:ext uri="{FF2B5EF4-FFF2-40B4-BE49-F238E27FC236}">
              <a16:creationId xmlns:a16="http://schemas.microsoft.com/office/drawing/2014/main" id="{0D072EE9-FCA2-4B49-AEB5-66422584116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376484" y="0"/>
          <a:ext cx="2433724" cy="667163"/>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27408</xdr:colOff>
      <xdr:row>3</xdr:row>
      <xdr:rowOff>89647</xdr:rowOff>
    </xdr:to>
    <xdr:pic>
      <xdr:nvPicPr>
        <xdr:cNvPr id="2" name="Obraz 1">
          <a:extLst>
            <a:ext uri="{FF2B5EF4-FFF2-40B4-BE49-F238E27FC236}">
              <a16:creationId xmlns:a16="http://schemas.microsoft.com/office/drawing/2014/main" id="{9F08745D-24E3-4CEC-A55C-39F751C6B36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376484" y="0"/>
          <a:ext cx="2433724" cy="667163"/>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absolute">
    <xdr:from>
      <xdr:col>14</xdr:col>
      <xdr:colOff>0</xdr:colOff>
      <xdr:row>0</xdr:row>
      <xdr:rowOff>0</xdr:rowOff>
    </xdr:from>
    <xdr:to>
      <xdr:col>18</xdr:col>
      <xdr:colOff>82589</xdr:colOff>
      <xdr:row>2</xdr:row>
      <xdr:rowOff>356347</xdr:rowOff>
    </xdr:to>
    <xdr:pic>
      <xdr:nvPicPr>
        <xdr:cNvPr id="2" name="Obraz 1">
          <a:extLst>
            <a:ext uri="{FF2B5EF4-FFF2-40B4-BE49-F238E27FC236}">
              <a16:creationId xmlns:a16="http://schemas.microsoft.com/office/drawing/2014/main" id="{C6F7AEEC-05F1-497B-AB7D-E4CFE377997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666133" y="0"/>
          <a:ext cx="2995123" cy="796614"/>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27408</xdr:colOff>
      <xdr:row>3</xdr:row>
      <xdr:rowOff>89647</xdr:rowOff>
    </xdr:to>
    <xdr:pic>
      <xdr:nvPicPr>
        <xdr:cNvPr id="2" name="Obraz 1">
          <a:extLst>
            <a:ext uri="{FF2B5EF4-FFF2-40B4-BE49-F238E27FC236}">
              <a16:creationId xmlns:a16="http://schemas.microsoft.com/office/drawing/2014/main" id="{3E14B81B-E6E8-40B1-BDE3-62787078490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376484" y="0"/>
          <a:ext cx="2433724" cy="667163"/>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27408</xdr:colOff>
      <xdr:row>3</xdr:row>
      <xdr:rowOff>89647</xdr:rowOff>
    </xdr:to>
    <xdr:pic>
      <xdr:nvPicPr>
        <xdr:cNvPr id="2" name="Obraz 1">
          <a:extLst>
            <a:ext uri="{FF2B5EF4-FFF2-40B4-BE49-F238E27FC236}">
              <a16:creationId xmlns:a16="http://schemas.microsoft.com/office/drawing/2014/main" id="{DDD03BD8-FBAC-4B00-A37B-BBB390B6268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376484" y="0"/>
          <a:ext cx="2433724" cy="667163"/>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27408</xdr:colOff>
      <xdr:row>3</xdr:row>
      <xdr:rowOff>89647</xdr:rowOff>
    </xdr:to>
    <xdr:pic>
      <xdr:nvPicPr>
        <xdr:cNvPr id="2" name="Obraz 1">
          <a:extLst>
            <a:ext uri="{FF2B5EF4-FFF2-40B4-BE49-F238E27FC236}">
              <a16:creationId xmlns:a16="http://schemas.microsoft.com/office/drawing/2014/main" id="{F55C084F-F4A4-43F9-BFC1-4CA56D6A2E1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376484" y="0"/>
          <a:ext cx="2433724" cy="667163"/>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27408</xdr:colOff>
      <xdr:row>3</xdr:row>
      <xdr:rowOff>89647</xdr:rowOff>
    </xdr:to>
    <xdr:pic>
      <xdr:nvPicPr>
        <xdr:cNvPr id="2" name="Obraz 1">
          <a:extLst>
            <a:ext uri="{FF2B5EF4-FFF2-40B4-BE49-F238E27FC236}">
              <a16:creationId xmlns:a16="http://schemas.microsoft.com/office/drawing/2014/main" id="{2011E3EC-157C-468D-8D9E-93E9E6A7D77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376484" y="0"/>
          <a:ext cx="2433724" cy="667163"/>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absolute">
    <xdr:from>
      <xdr:col>14</xdr:col>
      <xdr:colOff>0</xdr:colOff>
      <xdr:row>0</xdr:row>
      <xdr:rowOff>0</xdr:rowOff>
    </xdr:from>
    <xdr:to>
      <xdr:col>18</xdr:col>
      <xdr:colOff>82589</xdr:colOff>
      <xdr:row>2</xdr:row>
      <xdr:rowOff>356347</xdr:rowOff>
    </xdr:to>
    <xdr:pic>
      <xdr:nvPicPr>
        <xdr:cNvPr id="2" name="Obraz 1">
          <a:extLst>
            <a:ext uri="{FF2B5EF4-FFF2-40B4-BE49-F238E27FC236}">
              <a16:creationId xmlns:a16="http://schemas.microsoft.com/office/drawing/2014/main" id="{E8B15E8F-484B-401C-BC16-424DC29066B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666133" y="0"/>
          <a:ext cx="2995123" cy="796614"/>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27408</xdr:colOff>
      <xdr:row>3</xdr:row>
      <xdr:rowOff>89647</xdr:rowOff>
    </xdr:to>
    <xdr:pic>
      <xdr:nvPicPr>
        <xdr:cNvPr id="2" name="Obraz 1">
          <a:extLst>
            <a:ext uri="{FF2B5EF4-FFF2-40B4-BE49-F238E27FC236}">
              <a16:creationId xmlns:a16="http://schemas.microsoft.com/office/drawing/2014/main" id="{8650274F-16D3-46C4-9161-1FE776E0062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376484" y="0"/>
          <a:ext cx="2433724" cy="667163"/>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27408</xdr:colOff>
      <xdr:row>3</xdr:row>
      <xdr:rowOff>89647</xdr:rowOff>
    </xdr:to>
    <xdr:pic>
      <xdr:nvPicPr>
        <xdr:cNvPr id="2" name="Obraz 1">
          <a:extLst>
            <a:ext uri="{FF2B5EF4-FFF2-40B4-BE49-F238E27FC236}">
              <a16:creationId xmlns:a16="http://schemas.microsoft.com/office/drawing/2014/main" id="{698D86FE-1C4F-4272-8D5B-37F48C9AFF4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376484" y="0"/>
          <a:ext cx="2433724" cy="66716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27408</xdr:colOff>
      <xdr:row>3</xdr:row>
      <xdr:rowOff>89647</xdr:rowOff>
    </xdr:to>
    <xdr:pic>
      <xdr:nvPicPr>
        <xdr:cNvPr id="2" name="Obraz 1">
          <a:extLst>
            <a:ext uri="{FF2B5EF4-FFF2-40B4-BE49-F238E27FC236}">
              <a16:creationId xmlns:a16="http://schemas.microsoft.com/office/drawing/2014/main" id="{4DF5AA1E-7E80-46D2-9660-EDB26AEB6DF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376484" y="0"/>
          <a:ext cx="2433724" cy="667163"/>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absolute">
    <xdr:from>
      <xdr:col>14</xdr:col>
      <xdr:colOff>0</xdr:colOff>
      <xdr:row>0</xdr:row>
      <xdr:rowOff>0</xdr:rowOff>
    </xdr:from>
    <xdr:to>
      <xdr:col>18</xdr:col>
      <xdr:colOff>82589</xdr:colOff>
      <xdr:row>2</xdr:row>
      <xdr:rowOff>356347</xdr:rowOff>
    </xdr:to>
    <xdr:pic>
      <xdr:nvPicPr>
        <xdr:cNvPr id="2" name="Obraz 1">
          <a:extLst>
            <a:ext uri="{FF2B5EF4-FFF2-40B4-BE49-F238E27FC236}">
              <a16:creationId xmlns:a16="http://schemas.microsoft.com/office/drawing/2014/main" id="{BA432739-C8E0-4A1E-B06A-34D90F313F2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666133" y="0"/>
          <a:ext cx="2995123" cy="796614"/>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27408</xdr:colOff>
      <xdr:row>3</xdr:row>
      <xdr:rowOff>89647</xdr:rowOff>
    </xdr:to>
    <xdr:pic>
      <xdr:nvPicPr>
        <xdr:cNvPr id="2" name="Obraz 1">
          <a:extLst>
            <a:ext uri="{FF2B5EF4-FFF2-40B4-BE49-F238E27FC236}">
              <a16:creationId xmlns:a16="http://schemas.microsoft.com/office/drawing/2014/main" id="{6359CCD3-EBFF-4A34-9119-B4719BCC4CC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376484" y="0"/>
          <a:ext cx="2433724" cy="667163"/>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40147</xdr:colOff>
      <xdr:row>3</xdr:row>
      <xdr:rowOff>93422</xdr:rowOff>
    </xdr:to>
    <xdr:pic>
      <xdr:nvPicPr>
        <xdr:cNvPr id="2" name="Obraz 1">
          <a:extLst>
            <a:ext uri="{FF2B5EF4-FFF2-40B4-BE49-F238E27FC236}">
              <a16:creationId xmlns:a16="http://schemas.microsoft.com/office/drawing/2014/main" id="{0250221B-D12C-44E9-A58F-D22B3EF7AE9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371294" y="0"/>
          <a:ext cx="2433724" cy="667163"/>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27408</xdr:colOff>
      <xdr:row>3</xdr:row>
      <xdr:rowOff>89647</xdr:rowOff>
    </xdr:to>
    <xdr:pic>
      <xdr:nvPicPr>
        <xdr:cNvPr id="2" name="Obraz 1">
          <a:extLst>
            <a:ext uri="{FF2B5EF4-FFF2-40B4-BE49-F238E27FC236}">
              <a16:creationId xmlns:a16="http://schemas.microsoft.com/office/drawing/2014/main" id="{D0E09C38-1ABC-44C6-8D79-60814D08098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376484" y="0"/>
          <a:ext cx="2433724" cy="667163"/>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absolute">
    <xdr:from>
      <xdr:col>14</xdr:col>
      <xdr:colOff>0</xdr:colOff>
      <xdr:row>0</xdr:row>
      <xdr:rowOff>0</xdr:rowOff>
    </xdr:from>
    <xdr:to>
      <xdr:col>18</xdr:col>
      <xdr:colOff>82589</xdr:colOff>
      <xdr:row>2</xdr:row>
      <xdr:rowOff>356347</xdr:rowOff>
    </xdr:to>
    <xdr:pic>
      <xdr:nvPicPr>
        <xdr:cNvPr id="2" name="Obraz 1">
          <a:extLst>
            <a:ext uri="{FF2B5EF4-FFF2-40B4-BE49-F238E27FC236}">
              <a16:creationId xmlns:a16="http://schemas.microsoft.com/office/drawing/2014/main" id="{31E8DA0C-0EBA-40AC-95A3-4598D9C88C9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666133" y="0"/>
          <a:ext cx="2995123" cy="796614"/>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27408</xdr:colOff>
      <xdr:row>3</xdr:row>
      <xdr:rowOff>89647</xdr:rowOff>
    </xdr:to>
    <xdr:pic>
      <xdr:nvPicPr>
        <xdr:cNvPr id="2" name="Obraz 1">
          <a:extLst>
            <a:ext uri="{FF2B5EF4-FFF2-40B4-BE49-F238E27FC236}">
              <a16:creationId xmlns:a16="http://schemas.microsoft.com/office/drawing/2014/main" id="{82F5E4F9-7E3B-4A94-ACF6-E47EBF9CF8C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376484" y="0"/>
          <a:ext cx="2433724" cy="667163"/>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27408</xdr:colOff>
      <xdr:row>3</xdr:row>
      <xdr:rowOff>89647</xdr:rowOff>
    </xdr:to>
    <xdr:pic>
      <xdr:nvPicPr>
        <xdr:cNvPr id="2" name="Obraz 1">
          <a:extLst>
            <a:ext uri="{FF2B5EF4-FFF2-40B4-BE49-F238E27FC236}">
              <a16:creationId xmlns:a16="http://schemas.microsoft.com/office/drawing/2014/main" id="{8F655738-E7E9-4A93-B222-2B0B21CF778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376484" y="0"/>
          <a:ext cx="2433724" cy="667163"/>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27408</xdr:colOff>
      <xdr:row>3</xdr:row>
      <xdr:rowOff>89647</xdr:rowOff>
    </xdr:to>
    <xdr:pic>
      <xdr:nvPicPr>
        <xdr:cNvPr id="2" name="Obraz 1">
          <a:extLst>
            <a:ext uri="{FF2B5EF4-FFF2-40B4-BE49-F238E27FC236}">
              <a16:creationId xmlns:a16="http://schemas.microsoft.com/office/drawing/2014/main" id="{11460342-D5BD-4F1B-8B71-536B450FEAF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376484" y="0"/>
          <a:ext cx="2433724" cy="667163"/>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absolute">
    <xdr:from>
      <xdr:col>14</xdr:col>
      <xdr:colOff>0</xdr:colOff>
      <xdr:row>0</xdr:row>
      <xdr:rowOff>0</xdr:rowOff>
    </xdr:from>
    <xdr:to>
      <xdr:col>18</xdr:col>
      <xdr:colOff>82589</xdr:colOff>
      <xdr:row>2</xdr:row>
      <xdr:rowOff>356347</xdr:rowOff>
    </xdr:to>
    <xdr:pic>
      <xdr:nvPicPr>
        <xdr:cNvPr id="2" name="Obraz 1">
          <a:extLst>
            <a:ext uri="{FF2B5EF4-FFF2-40B4-BE49-F238E27FC236}">
              <a16:creationId xmlns:a16="http://schemas.microsoft.com/office/drawing/2014/main" id="{A3193BB0-8806-430C-8C85-DBE312390E0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666133" y="0"/>
          <a:ext cx="2995123" cy="796614"/>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27408</xdr:colOff>
      <xdr:row>3</xdr:row>
      <xdr:rowOff>89647</xdr:rowOff>
    </xdr:to>
    <xdr:pic>
      <xdr:nvPicPr>
        <xdr:cNvPr id="2" name="Obraz 1">
          <a:extLst>
            <a:ext uri="{FF2B5EF4-FFF2-40B4-BE49-F238E27FC236}">
              <a16:creationId xmlns:a16="http://schemas.microsoft.com/office/drawing/2014/main" id="{DCB6DF1B-2032-4989-A9C3-7AC02BD0A07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376484" y="0"/>
          <a:ext cx="2433724" cy="66716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27408</xdr:colOff>
      <xdr:row>3</xdr:row>
      <xdr:rowOff>89647</xdr:rowOff>
    </xdr:to>
    <xdr:pic>
      <xdr:nvPicPr>
        <xdr:cNvPr id="2" name="Obraz 1">
          <a:extLst>
            <a:ext uri="{FF2B5EF4-FFF2-40B4-BE49-F238E27FC236}">
              <a16:creationId xmlns:a16="http://schemas.microsoft.com/office/drawing/2014/main" id="{0F92763B-AE37-4F8E-AA55-2211717B688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376484" y="0"/>
          <a:ext cx="2433724" cy="667163"/>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absolute">
    <xdr:from>
      <xdr:col>14</xdr:col>
      <xdr:colOff>0</xdr:colOff>
      <xdr:row>0</xdr:row>
      <xdr:rowOff>0</xdr:rowOff>
    </xdr:from>
    <xdr:to>
      <xdr:col>18</xdr:col>
      <xdr:colOff>82589</xdr:colOff>
      <xdr:row>2</xdr:row>
      <xdr:rowOff>356347</xdr:rowOff>
    </xdr:to>
    <xdr:pic>
      <xdr:nvPicPr>
        <xdr:cNvPr id="2" name="Obraz 1">
          <a:extLst>
            <a:ext uri="{FF2B5EF4-FFF2-40B4-BE49-F238E27FC236}">
              <a16:creationId xmlns:a16="http://schemas.microsoft.com/office/drawing/2014/main" id="{4D44AB3E-FCA1-465B-A795-750823E57DC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666133" y="0"/>
          <a:ext cx="2995123" cy="796614"/>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27408</xdr:colOff>
      <xdr:row>3</xdr:row>
      <xdr:rowOff>89647</xdr:rowOff>
    </xdr:to>
    <xdr:pic>
      <xdr:nvPicPr>
        <xdr:cNvPr id="2" name="Obraz 1">
          <a:extLst>
            <a:ext uri="{FF2B5EF4-FFF2-40B4-BE49-F238E27FC236}">
              <a16:creationId xmlns:a16="http://schemas.microsoft.com/office/drawing/2014/main" id="{0702F701-9F9A-4624-BFF8-BCFC9C69D30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376484" y="0"/>
          <a:ext cx="2433724" cy="667163"/>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absolute">
    <xdr:from>
      <xdr:col>14</xdr:col>
      <xdr:colOff>0</xdr:colOff>
      <xdr:row>0</xdr:row>
      <xdr:rowOff>0</xdr:rowOff>
    </xdr:from>
    <xdr:to>
      <xdr:col>18</xdr:col>
      <xdr:colOff>82589</xdr:colOff>
      <xdr:row>2</xdr:row>
      <xdr:rowOff>356347</xdr:rowOff>
    </xdr:to>
    <xdr:pic>
      <xdr:nvPicPr>
        <xdr:cNvPr id="2" name="Obraz 1">
          <a:extLst>
            <a:ext uri="{FF2B5EF4-FFF2-40B4-BE49-F238E27FC236}">
              <a16:creationId xmlns:a16="http://schemas.microsoft.com/office/drawing/2014/main" id="{349B2EAE-789B-4824-9FA8-9B7A0D8042D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666133" y="0"/>
          <a:ext cx="2995123" cy="796614"/>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27408</xdr:colOff>
      <xdr:row>3</xdr:row>
      <xdr:rowOff>89647</xdr:rowOff>
    </xdr:to>
    <xdr:pic>
      <xdr:nvPicPr>
        <xdr:cNvPr id="2" name="Obraz 1">
          <a:extLst>
            <a:ext uri="{FF2B5EF4-FFF2-40B4-BE49-F238E27FC236}">
              <a16:creationId xmlns:a16="http://schemas.microsoft.com/office/drawing/2014/main" id="{CE35B769-DA79-45E3-8727-994DFBE034B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376484" y="0"/>
          <a:ext cx="2433724" cy="667163"/>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27408</xdr:colOff>
      <xdr:row>3</xdr:row>
      <xdr:rowOff>89647</xdr:rowOff>
    </xdr:to>
    <xdr:pic>
      <xdr:nvPicPr>
        <xdr:cNvPr id="2" name="Obraz 1">
          <a:extLst>
            <a:ext uri="{FF2B5EF4-FFF2-40B4-BE49-F238E27FC236}">
              <a16:creationId xmlns:a16="http://schemas.microsoft.com/office/drawing/2014/main" id="{134D6215-9A19-444E-B05E-9995B3879F1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376484" y="0"/>
          <a:ext cx="2433724" cy="667163"/>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27408</xdr:colOff>
      <xdr:row>3</xdr:row>
      <xdr:rowOff>89647</xdr:rowOff>
    </xdr:to>
    <xdr:pic>
      <xdr:nvPicPr>
        <xdr:cNvPr id="2" name="Obraz 1">
          <a:extLst>
            <a:ext uri="{FF2B5EF4-FFF2-40B4-BE49-F238E27FC236}">
              <a16:creationId xmlns:a16="http://schemas.microsoft.com/office/drawing/2014/main" id="{76786C85-3F6C-4F8B-BF70-76E7F5258AD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376484" y="0"/>
          <a:ext cx="2433724" cy="667163"/>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absolute">
    <xdr:from>
      <xdr:col>14</xdr:col>
      <xdr:colOff>0</xdr:colOff>
      <xdr:row>0</xdr:row>
      <xdr:rowOff>0</xdr:rowOff>
    </xdr:from>
    <xdr:to>
      <xdr:col>18</xdr:col>
      <xdr:colOff>82589</xdr:colOff>
      <xdr:row>2</xdr:row>
      <xdr:rowOff>356347</xdr:rowOff>
    </xdr:to>
    <xdr:pic>
      <xdr:nvPicPr>
        <xdr:cNvPr id="2" name="Obraz 1">
          <a:extLst>
            <a:ext uri="{FF2B5EF4-FFF2-40B4-BE49-F238E27FC236}">
              <a16:creationId xmlns:a16="http://schemas.microsoft.com/office/drawing/2014/main" id="{ADDB33EB-025E-415D-8097-8FDE1A7ED30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666133" y="0"/>
          <a:ext cx="2995123" cy="796614"/>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27408</xdr:colOff>
      <xdr:row>3</xdr:row>
      <xdr:rowOff>89647</xdr:rowOff>
    </xdr:to>
    <xdr:pic>
      <xdr:nvPicPr>
        <xdr:cNvPr id="2" name="Obraz 1">
          <a:extLst>
            <a:ext uri="{FF2B5EF4-FFF2-40B4-BE49-F238E27FC236}">
              <a16:creationId xmlns:a16="http://schemas.microsoft.com/office/drawing/2014/main" id="{0D4A57EE-AF4A-43C9-9A37-FF05BFF37EA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376484" y="0"/>
          <a:ext cx="2433724" cy="667163"/>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27408</xdr:colOff>
      <xdr:row>3</xdr:row>
      <xdr:rowOff>89647</xdr:rowOff>
    </xdr:to>
    <xdr:pic>
      <xdr:nvPicPr>
        <xdr:cNvPr id="2" name="Obraz 1">
          <a:extLst>
            <a:ext uri="{FF2B5EF4-FFF2-40B4-BE49-F238E27FC236}">
              <a16:creationId xmlns:a16="http://schemas.microsoft.com/office/drawing/2014/main" id="{9419CFDB-D3C5-4D1B-AF6B-33DA6A77A7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376484" y="0"/>
          <a:ext cx="2433724" cy="667163"/>
        </a:xfrm>
        <a:prstGeom prst="rect">
          <a:avLst/>
        </a:prstGeom>
      </xdr:spPr>
    </xdr:pic>
    <xdr:clientData/>
  </xdr:twoCellAnchor>
</xdr:wsDr>
</file>

<file path=xl/drawings/drawing59.xml><?xml version="1.0" encoding="utf-8"?>
<xdr:wsDr xmlns:xdr="http://schemas.openxmlformats.org/drawingml/2006/spreadsheetDrawing" xmlns:a="http://schemas.openxmlformats.org/drawingml/2006/main">
  <xdr:twoCellAnchor editAs="absolute">
    <xdr:from>
      <xdr:col>14</xdr:col>
      <xdr:colOff>0</xdr:colOff>
      <xdr:row>0</xdr:row>
      <xdr:rowOff>0</xdr:rowOff>
    </xdr:from>
    <xdr:to>
      <xdr:col>18</xdr:col>
      <xdr:colOff>82589</xdr:colOff>
      <xdr:row>2</xdr:row>
      <xdr:rowOff>356347</xdr:rowOff>
    </xdr:to>
    <xdr:pic>
      <xdr:nvPicPr>
        <xdr:cNvPr id="2" name="Obraz 1">
          <a:extLst>
            <a:ext uri="{FF2B5EF4-FFF2-40B4-BE49-F238E27FC236}">
              <a16:creationId xmlns:a16="http://schemas.microsoft.com/office/drawing/2014/main" id="{148506BC-18C1-4BE8-99FF-C539D028817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666133" y="0"/>
          <a:ext cx="2995123" cy="796614"/>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27408</xdr:colOff>
      <xdr:row>3</xdr:row>
      <xdr:rowOff>89647</xdr:rowOff>
    </xdr:to>
    <xdr:pic>
      <xdr:nvPicPr>
        <xdr:cNvPr id="2" name="Obraz 1">
          <a:extLst>
            <a:ext uri="{FF2B5EF4-FFF2-40B4-BE49-F238E27FC236}">
              <a16:creationId xmlns:a16="http://schemas.microsoft.com/office/drawing/2014/main" id="{B68C8762-3BA5-4F1F-89A2-D02FE5FCE19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376484" y="0"/>
          <a:ext cx="2433724" cy="667163"/>
        </a:xfrm>
        <a:prstGeom prst="rect">
          <a:avLst/>
        </a:prstGeom>
      </xdr:spPr>
    </xdr:pic>
    <xdr:clientData/>
  </xdr:twoCellAnchor>
</xdr:wsDr>
</file>

<file path=xl/drawings/drawing60.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27408</xdr:colOff>
      <xdr:row>3</xdr:row>
      <xdr:rowOff>89647</xdr:rowOff>
    </xdr:to>
    <xdr:pic>
      <xdr:nvPicPr>
        <xdr:cNvPr id="2" name="Obraz 1">
          <a:extLst>
            <a:ext uri="{FF2B5EF4-FFF2-40B4-BE49-F238E27FC236}">
              <a16:creationId xmlns:a16="http://schemas.microsoft.com/office/drawing/2014/main" id="{2A3A9F71-E4EB-4336-9A8F-3CF99AFF97A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376484" y="0"/>
          <a:ext cx="2433724" cy="667163"/>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27408</xdr:colOff>
      <xdr:row>3</xdr:row>
      <xdr:rowOff>89647</xdr:rowOff>
    </xdr:to>
    <xdr:pic>
      <xdr:nvPicPr>
        <xdr:cNvPr id="2" name="Obraz 1">
          <a:extLst>
            <a:ext uri="{FF2B5EF4-FFF2-40B4-BE49-F238E27FC236}">
              <a16:creationId xmlns:a16="http://schemas.microsoft.com/office/drawing/2014/main" id="{71D20F90-4A34-489F-9EC8-2C4C60C90A8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376484" y="0"/>
          <a:ext cx="2433724" cy="66716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absolute">
    <xdr:from>
      <xdr:col>14</xdr:col>
      <xdr:colOff>0</xdr:colOff>
      <xdr:row>0</xdr:row>
      <xdr:rowOff>0</xdr:rowOff>
    </xdr:from>
    <xdr:to>
      <xdr:col>18</xdr:col>
      <xdr:colOff>82589</xdr:colOff>
      <xdr:row>2</xdr:row>
      <xdr:rowOff>356347</xdr:rowOff>
    </xdr:to>
    <xdr:pic>
      <xdr:nvPicPr>
        <xdr:cNvPr id="2" name="Obraz 1">
          <a:extLst>
            <a:ext uri="{FF2B5EF4-FFF2-40B4-BE49-F238E27FC236}">
              <a16:creationId xmlns:a16="http://schemas.microsoft.com/office/drawing/2014/main" id="{4E452306-7C71-42C8-B3D7-588897D5F0B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666133" y="0"/>
          <a:ext cx="2995123" cy="796614"/>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27408</xdr:colOff>
      <xdr:row>3</xdr:row>
      <xdr:rowOff>89647</xdr:rowOff>
    </xdr:to>
    <xdr:pic>
      <xdr:nvPicPr>
        <xdr:cNvPr id="2" name="Obraz 1">
          <a:extLst>
            <a:ext uri="{FF2B5EF4-FFF2-40B4-BE49-F238E27FC236}">
              <a16:creationId xmlns:a16="http://schemas.microsoft.com/office/drawing/2014/main" id="{50DB0FE9-D69B-4722-870B-99FB051B7AC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376484" y="0"/>
          <a:ext cx="2433724" cy="667163"/>
        </a:xfrm>
        <a:prstGeom prst="rect">
          <a:avLst/>
        </a:prstGeom>
      </xdr:spPr>
    </xdr:pic>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Pakiet 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akiet 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0.bin"/><Relationship Id="rId1" Type="http://schemas.openxmlformats.org/officeDocument/2006/relationships/hyperlink" Target="https://www.zpsb.pl/wp-content/uploads/2020/09/Efekty-uczenia-sie_E1_2020-2021.pdf" TargetMode="External"/><Relationship Id="rId4" Type="http://schemas.openxmlformats.org/officeDocument/2006/relationships/vmlDrawing" Target="../drawings/vmlDrawing10.vm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1.bin"/><Relationship Id="rId1" Type="http://schemas.openxmlformats.org/officeDocument/2006/relationships/hyperlink" Target="https://www.zpsb.pl/wp-content/uploads/2020/09/Efekty-uczenia-sie_E1_2020-2021.pdf" TargetMode="External"/><Relationship Id="rId4" Type="http://schemas.openxmlformats.org/officeDocument/2006/relationships/vmlDrawing" Target="../drawings/vmlDrawing11.vm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2.bin"/><Relationship Id="rId1" Type="http://schemas.openxmlformats.org/officeDocument/2006/relationships/hyperlink" Target="https://www.zpsb.pl/wp-content/uploads/2020/09/Efekty-uczenia-sie_E1_2020-2021.pdf" TargetMode="External"/><Relationship Id="rId4" Type="http://schemas.openxmlformats.org/officeDocument/2006/relationships/vmlDrawing" Target="../drawings/vmlDrawing12.vml"/></Relationships>
</file>

<file path=xl/worksheets/_rels/sheet13.xml.rels><?xml version="1.0" encoding="UTF-8" standalone="yes"?>
<Relationships xmlns="http://schemas.openxmlformats.org/package/2006/relationships"><Relationship Id="rId3" Type="http://schemas.openxmlformats.org/officeDocument/2006/relationships/hyperlink" Target="https://www.zpsb.pl/wp-content/uploads/2019/09/EKONOMIA-1_Kurs-3-1_2019-20.pdf" TargetMode="External"/><Relationship Id="rId7" Type="http://schemas.openxmlformats.org/officeDocument/2006/relationships/vmlDrawing" Target="../drawings/vmlDrawing13.vml"/><Relationship Id="rId2" Type="http://schemas.openxmlformats.org/officeDocument/2006/relationships/hyperlink" Target="https://www.zpsb.pl/wp-content/uploads/2019/09/EKONOMIA-1_Kurs-3-4_2019-20.pdf" TargetMode="External"/><Relationship Id="rId1" Type="http://schemas.openxmlformats.org/officeDocument/2006/relationships/hyperlink" Target="https://www.zpsb.pl/wp-content/uploads/2019/09/EKONOMIA-1_Kurs-3-2_2019-20.pdf" TargetMode="External"/><Relationship Id="rId6" Type="http://schemas.openxmlformats.org/officeDocument/2006/relationships/drawing" Target="../drawings/drawing13.xml"/><Relationship Id="rId5" Type="http://schemas.openxmlformats.org/officeDocument/2006/relationships/printerSettings" Target="../printerSettings/printerSettings13.bin"/><Relationship Id="rId4" Type="http://schemas.openxmlformats.org/officeDocument/2006/relationships/hyperlink" Target="https://www.zpsb.pl/wp-content/uploads/2019/09/EKONOMIA-1_Kurs-3-3_2019-20.pdf" TargetMode="External"/></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14.bin"/><Relationship Id="rId1" Type="http://schemas.openxmlformats.org/officeDocument/2006/relationships/hyperlink" Target="https://www.zpsb.pl/wp-content/uploads/2020/09/Efekty-uczenia-sie_E1_2020-2021.pdf" TargetMode="External"/><Relationship Id="rId4" Type="http://schemas.openxmlformats.org/officeDocument/2006/relationships/vmlDrawing" Target="../drawings/vmlDrawing14.vml"/></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printerSettings" Target="../printerSettings/printerSettings15.bin"/><Relationship Id="rId1" Type="http://schemas.openxmlformats.org/officeDocument/2006/relationships/hyperlink" Target="https://www.zpsb.pl/wp-content/uploads/2020/09/Efekty-uczenia-sie_E1_2020-2021.pdf" TargetMode="External"/><Relationship Id="rId4" Type="http://schemas.openxmlformats.org/officeDocument/2006/relationships/vmlDrawing" Target="../drawings/vmlDrawing15.vml"/></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printerSettings" Target="../printerSettings/printerSettings16.bin"/><Relationship Id="rId1" Type="http://schemas.openxmlformats.org/officeDocument/2006/relationships/hyperlink" Target="https://www.zpsb.pl/wp-content/uploads/2020/09/Efekty-uczenia-sie_E1_2020-2021.pdf" TargetMode="External"/><Relationship Id="rId4" Type="http://schemas.openxmlformats.org/officeDocument/2006/relationships/vmlDrawing" Target="../drawings/vmlDrawing16.vml"/></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printerSettings" Target="../printerSettings/printerSettings17.bin"/><Relationship Id="rId1" Type="http://schemas.openxmlformats.org/officeDocument/2006/relationships/hyperlink" Target="https://www.zpsb.pl/wp-content/uploads/2020/09/Efekty-uczenia-sie_E1_2020-2021.pdf" TargetMode="External"/><Relationship Id="rId4" Type="http://schemas.openxmlformats.org/officeDocument/2006/relationships/vmlDrawing" Target="../drawings/vmlDrawing17.vml"/></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hyperlink" Target="https://www.zpsb.pl/wp-content/uploads/2019/09/EKONOMIA-1_Kurs-4-1_2019-20.pdf" TargetMode="External"/><Relationship Id="rId1" Type="http://schemas.openxmlformats.org/officeDocument/2006/relationships/hyperlink" Target="https://www.zpsb.pl/wp-content/uploads/2019/09/EKONOMIA-1_Kurs-4-2_2019-20.pdf" TargetMode="External"/><Relationship Id="rId5" Type="http://schemas.openxmlformats.org/officeDocument/2006/relationships/vmlDrawing" Target="../drawings/vmlDrawing18.vml"/><Relationship Id="rId4"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printerSettings" Target="../printerSettings/printerSettings19.bin"/><Relationship Id="rId1" Type="http://schemas.openxmlformats.org/officeDocument/2006/relationships/hyperlink" Target="https://www.zpsb.pl/wp-content/uploads/2020/09/Efekty-uczenia-sie_E1_2020-2021.pdf" TargetMode="External"/><Relationship Id="rId4" Type="http://schemas.openxmlformats.org/officeDocument/2006/relationships/vmlDrawing" Target="../drawings/vmlDrawing19.vml"/></Relationships>
</file>

<file path=xl/worksheets/_rels/sheet2.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s://www.zpsb.pl/wp-content/uploads/2019/09/EKONOMIA-1_Kurs-1-5_2019-20.pdf" TargetMode="External"/><Relationship Id="rId7" Type="http://schemas.openxmlformats.org/officeDocument/2006/relationships/drawing" Target="../drawings/drawing2.xml"/><Relationship Id="rId2" Type="http://schemas.openxmlformats.org/officeDocument/2006/relationships/hyperlink" Target="https://www.zpsb.pl/wp-content/uploads/2019/09/EKONOMIA-1_Kurs-1-4_2019-20.pdf" TargetMode="External"/><Relationship Id="rId1" Type="http://schemas.openxmlformats.org/officeDocument/2006/relationships/hyperlink" Target="https://www.zpsb.pl/wp-content/uploads/2019/09/EKONOMIA-1_Kurs-1-2_2019-20.pdf" TargetMode="External"/><Relationship Id="rId6" Type="http://schemas.openxmlformats.org/officeDocument/2006/relationships/printerSettings" Target="../printerSettings/printerSettings2.bin"/><Relationship Id="rId5" Type="http://schemas.openxmlformats.org/officeDocument/2006/relationships/hyperlink" Target="https://www.zpsb.pl/wp-content/uploads/2019/09/EKONOMIA-1_Kurs-1-3_2019-20.pdf" TargetMode="External"/><Relationship Id="rId4" Type="http://schemas.openxmlformats.org/officeDocument/2006/relationships/hyperlink" Target="https://www.zpsb.pl/wp-content/uploads/2019/09/EKONOMIA-1_Kurs-1-1_2019-20.pdf" TargetMode="External"/></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20.xml"/><Relationship Id="rId2" Type="http://schemas.openxmlformats.org/officeDocument/2006/relationships/printerSettings" Target="../printerSettings/printerSettings20.bin"/><Relationship Id="rId1" Type="http://schemas.openxmlformats.org/officeDocument/2006/relationships/hyperlink" Target="https://www.zpsb.pl/wp-content/uploads/2020/09/Efekty-uczenia-sie_E1_2020-2021.pdf" TargetMode="External"/><Relationship Id="rId4" Type="http://schemas.openxmlformats.org/officeDocument/2006/relationships/vmlDrawing" Target="../drawings/vmlDrawing20.vml"/></Relationships>
</file>

<file path=xl/worksheets/_rels/sheet21.xml.rels><?xml version="1.0" encoding="UTF-8" standalone="yes"?>
<Relationships xmlns="http://schemas.openxmlformats.org/package/2006/relationships"><Relationship Id="rId3" Type="http://schemas.openxmlformats.org/officeDocument/2006/relationships/hyperlink" Target="https://www.zpsb.pl/wp-content/uploads/2019/09/EKONOMIA-1_Kurs-5-3_2019-20.pdf" TargetMode="External"/><Relationship Id="rId2" Type="http://schemas.openxmlformats.org/officeDocument/2006/relationships/hyperlink" Target="https://www.zpsb.pl/wp-content/uploads/2019/09/EKONOMIA-1_Kurs-5-1_2019-20.pdf" TargetMode="External"/><Relationship Id="rId1" Type="http://schemas.openxmlformats.org/officeDocument/2006/relationships/hyperlink" Target="https://www.zpsb.pl/wp-content/uploads/2019/09/EKONOMIA-1_Kurs-5-2_2019-20.pdf" TargetMode="External"/><Relationship Id="rId6" Type="http://schemas.openxmlformats.org/officeDocument/2006/relationships/vmlDrawing" Target="../drawings/vmlDrawing21.vml"/><Relationship Id="rId5" Type="http://schemas.openxmlformats.org/officeDocument/2006/relationships/drawing" Target="../drawings/drawing21.xml"/><Relationship Id="rId4"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22.xml"/><Relationship Id="rId2" Type="http://schemas.openxmlformats.org/officeDocument/2006/relationships/printerSettings" Target="../printerSettings/printerSettings22.bin"/><Relationship Id="rId1" Type="http://schemas.openxmlformats.org/officeDocument/2006/relationships/hyperlink" Target="https://www.zpsb.pl/wp-content/uploads/2020/09/Efekty-uczenia-sie_E1_2020-2021.pdf" TargetMode="External"/><Relationship Id="rId4" Type="http://schemas.openxmlformats.org/officeDocument/2006/relationships/vmlDrawing" Target="../drawings/vmlDrawing22.vml"/></Relationships>
</file>

<file path=xl/worksheets/_rels/sheet23.xml.rels><?xml version="1.0" encoding="UTF-8" standalone="yes"?>
<Relationships xmlns="http://schemas.openxmlformats.org/package/2006/relationships"><Relationship Id="rId3" Type="http://schemas.openxmlformats.org/officeDocument/2006/relationships/drawing" Target="../drawings/drawing23.xml"/><Relationship Id="rId2" Type="http://schemas.openxmlformats.org/officeDocument/2006/relationships/printerSettings" Target="../printerSettings/printerSettings23.bin"/><Relationship Id="rId1" Type="http://schemas.openxmlformats.org/officeDocument/2006/relationships/hyperlink" Target="https://www.zpsb.pl/wp-content/uploads/2020/09/Efekty-uczenia-sie_E1_2020-2021.pdf" TargetMode="External"/><Relationship Id="rId4" Type="http://schemas.openxmlformats.org/officeDocument/2006/relationships/vmlDrawing" Target="../drawings/vmlDrawing23.vml"/></Relationships>
</file>

<file path=xl/worksheets/_rels/sheet24.xml.rels><?xml version="1.0" encoding="UTF-8" standalone="yes"?>
<Relationships xmlns="http://schemas.openxmlformats.org/package/2006/relationships"><Relationship Id="rId3" Type="http://schemas.openxmlformats.org/officeDocument/2006/relationships/drawing" Target="../drawings/drawing24.xml"/><Relationship Id="rId2" Type="http://schemas.openxmlformats.org/officeDocument/2006/relationships/printerSettings" Target="../printerSettings/printerSettings24.bin"/><Relationship Id="rId1" Type="http://schemas.openxmlformats.org/officeDocument/2006/relationships/hyperlink" Target="https://www.zpsb.pl/wp-content/uploads/2020/09/Efekty-uczenia-sie_E1_2020-2021.pdf" TargetMode="External"/><Relationship Id="rId4" Type="http://schemas.openxmlformats.org/officeDocument/2006/relationships/vmlDrawing" Target="../drawings/vmlDrawing24.vml"/></Relationships>
</file>

<file path=xl/worksheets/_rels/sheet25.xml.rels><?xml version="1.0" encoding="UTF-8" standalone="yes"?>
<Relationships xmlns="http://schemas.openxmlformats.org/package/2006/relationships"><Relationship Id="rId3" Type="http://schemas.openxmlformats.org/officeDocument/2006/relationships/hyperlink" Target="https://www.zpsb.pl/wp-content/uploads/2019/09/EKONOMIA-1_Kurs-6-3_2019-20.pdf" TargetMode="External"/><Relationship Id="rId2" Type="http://schemas.openxmlformats.org/officeDocument/2006/relationships/hyperlink" Target="https://www.zpsb.pl/wp-content/uploads/2019/09/EKONOMIA-1_Kurs-6-1_2019-20.pdf" TargetMode="External"/><Relationship Id="rId1" Type="http://schemas.openxmlformats.org/officeDocument/2006/relationships/hyperlink" Target="https://www.zpsb.pl/wp-content/uploads/2019/09/EKONOMIA-1_Kurs-6-2_2019-20.pdf" TargetMode="External"/><Relationship Id="rId6" Type="http://schemas.openxmlformats.org/officeDocument/2006/relationships/vmlDrawing" Target="../drawings/vmlDrawing25.vml"/><Relationship Id="rId5" Type="http://schemas.openxmlformats.org/officeDocument/2006/relationships/drawing" Target="../drawings/drawing25.xml"/><Relationship Id="rId4"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drawing" Target="../drawings/drawing26.xml"/><Relationship Id="rId2" Type="http://schemas.openxmlformats.org/officeDocument/2006/relationships/printerSettings" Target="../printerSettings/printerSettings26.bin"/><Relationship Id="rId1" Type="http://schemas.openxmlformats.org/officeDocument/2006/relationships/hyperlink" Target="https://www.zpsb.pl/wp-content/uploads/2020/09/Efekty-uczenia-sie_E1_2020-2021.pdf" TargetMode="External"/><Relationship Id="rId4" Type="http://schemas.openxmlformats.org/officeDocument/2006/relationships/vmlDrawing" Target="../drawings/vmlDrawing26.vml"/></Relationships>
</file>

<file path=xl/worksheets/_rels/sheet27.xml.rels><?xml version="1.0" encoding="UTF-8" standalone="yes"?>
<Relationships xmlns="http://schemas.openxmlformats.org/package/2006/relationships"><Relationship Id="rId3" Type="http://schemas.openxmlformats.org/officeDocument/2006/relationships/drawing" Target="../drawings/drawing27.xml"/><Relationship Id="rId2" Type="http://schemas.openxmlformats.org/officeDocument/2006/relationships/printerSettings" Target="../printerSettings/printerSettings27.bin"/><Relationship Id="rId1" Type="http://schemas.openxmlformats.org/officeDocument/2006/relationships/hyperlink" Target="https://www.zpsb.pl/wp-content/uploads/2020/09/Efekty-uczenia-sie_E1_2020-2021.pdf" TargetMode="External"/><Relationship Id="rId4" Type="http://schemas.openxmlformats.org/officeDocument/2006/relationships/vmlDrawing" Target="../drawings/vmlDrawing27.vml"/></Relationships>
</file>

<file path=xl/worksheets/_rels/sheet28.xml.rels><?xml version="1.0" encoding="UTF-8" standalone="yes"?>
<Relationships xmlns="http://schemas.openxmlformats.org/package/2006/relationships"><Relationship Id="rId3" Type="http://schemas.openxmlformats.org/officeDocument/2006/relationships/drawing" Target="../drawings/drawing28.xml"/><Relationship Id="rId2" Type="http://schemas.openxmlformats.org/officeDocument/2006/relationships/printerSettings" Target="../printerSettings/printerSettings28.bin"/><Relationship Id="rId1" Type="http://schemas.openxmlformats.org/officeDocument/2006/relationships/hyperlink" Target="https://www.zpsb.pl/wp-content/uploads/2020/09/Efekty-uczenia-sie_E1_2020-2021.pdf" TargetMode="External"/><Relationship Id="rId4" Type="http://schemas.openxmlformats.org/officeDocument/2006/relationships/vmlDrawing" Target="../drawings/vmlDrawing28.vml"/></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29.bin"/><Relationship Id="rId2" Type="http://schemas.openxmlformats.org/officeDocument/2006/relationships/hyperlink" Target="https://www.zpsb.pl/wp-content/uploads/2019/09/EKONOMIA-1_Kurs-7-1_2019-20.pdf" TargetMode="External"/><Relationship Id="rId1" Type="http://schemas.openxmlformats.org/officeDocument/2006/relationships/hyperlink" Target="https://www.zpsb.pl/wp-content/uploads/2019/09/EKONOMIA-1_Kurs-7-2_2019-20.pdf" TargetMode="External"/><Relationship Id="rId5" Type="http://schemas.openxmlformats.org/officeDocument/2006/relationships/vmlDrawing" Target="../drawings/vmlDrawing29.vml"/><Relationship Id="rId4"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https://www.zpsb.pl/wp-content/uploads/2020/09/Efekty-uczenia-sie_E1_2020-2021.pdf" TargetMode="External"/><Relationship Id="rId4" Type="http://schemas.openxmlformats.org/officeDocument/2006/relationships/vmlDrawing" Target="../drawings/vmlDrawing3.vml"/></Relationships>
</file>

<file path=xl/worksheets/_rels/sheet30.xml.rels><?xml version="1.0" encoding="UTF-8" standalone="yes"?>
<Relationships xmlns="http://schemas.openxmlformats.org/package/2006/relationships"><Relationship Id="rId3" Type="http://schemas.openxmlformats.org/officeDocument/2006/relationships/drawing" Target="../drawings/drawing30.xml"/><Relationship Id="rId2" Type="http://schemas.openxmlformats.org/officeDocument/2006/relationships/printerSettings" Target="../printerSettings/printerSettings30.bin"/><Relationship Id="rId1" Type="http://schemas.openxmlformats.org/officeDocument/2006/relationships/hyperlink" Target="https://www.zpsb.pl/wp-content/uploads/2020/09/Efekty-uczenia-sie_E1_2020-2021.pdf" TargetMode="External"/><Relationship Id="rId4" Type="http://schemas.openxmlformats.org/officeDocument/2006/relationships/vmlDrawing" Target="../drawings/vmlDrawing30.vml"/></Relationships>
</file>

<file path=xl/worksheets/_rels/sheet31.xml.rels><?xml version="1.0" encoding="UTF-8" standalone="yes"?>
<Relationships xmlns="http://schemas.openxmlformats.org/package/2006/relationships"><Relationship Id="rId3" Type="http://schemas.openxmlformats.org/officeDocument/2006/relationships/drawing" Target="../drawings/drawing31.xml"/><Relationship Id="rId2" Type="http://schemas.openxmlformats.org/officeDocument/2006/relationships/printerSettings" Target="../printerSettings/printerSettings31.bin"/><Relationship Id="rId1" Type="http://schemas.openxmlformats.org/officeDocument/2006/relationships/hyperlink" Target="https://www.zpsb.pl/wp-content/uploads/2020/09/Efekty-uczenia-sie_E1_2020-2021.pdf" TargetMode="External"/><Relationship Id="rId4" Type="http://schemas.openxmlformats.org/officeDocument/2006/relationships/vmlDrawing" Target="../drawings/vmlDrawing31.vml"/></Relationships>
</file>

<file path=xl/worksheets/_rels/sheet32.xml.rels><?xml version="1.0" encoding="UTF-8" standalone="yes"?>
<Relationships xmlns="http://schemas.openxmlformats.org/package/2006/relationships"><Relationship Id="rId3" Type="http://schemas.openxmlformats.org/officeDocument/2006/relationships/hyperlink" Target="https://www.zpsb.pl/wp-content/uploads/2019/09/EKONOMIA-1_Kurs-8-1_2019-20.pdf" TargetMode="External"/><Relationship Id="rId7" Type="http://schemas.openxmlformats.org/officeDocument/2006/relationships/vmlDrawing" Target="../drawings/vmlDrawing32.vml"/><Relationship Id="rId2" Type="http://schemas.openxmlformats.org/officeDocument/2006/relationships/hyperlink" Target="https://www.zpsb.pl/wp-content/uploads/2019/09/EKONOMIA-1_Kurs-8-4_2019-20.pdf" TargetMode="External"/><Relationship Id="rId1" Type="http://schemas.openxmlformats.org/officeDocument/2006/relationships/hyperlink" Target="https://www.zpsb.pl/wp-content/uploads/2019/09/EKONOMIA-1_Kurs-8-2_2019-20.pdf" TargetMode="External"/><Relationship Id="rId6" Type="http://schemas.openxmlformats.org/officeDocument/2006/relationships/drawing" Target="../drawings/drawing32.xml"/><Relationship Id="rId5" Type="http://schemas.openxmlformats.org/officeDocument/2006/relationships/printerSettings" Target="../printerSettings/printerSettings32.bin"/><Relationship Id="rId4" Type="http://schemas.openxmlformats.org/officeDocument/2006/relationships/hyperlink" Target="https://www.zpsb.pl/wp-content/uploads/2019/09/EKONOMIA-1_Kurs-8-3_2019-20.pdf" TargetMode="External"/></Relationships>
</file>

<file path=xl/worksheets/_rels/sheet33.xml.rels><?xml version="1.0" encoding="UTF-8" standalone="yes"?>
<Relationships xmlns="http://schemas.openxmlformats.org/package/2006/relationships"><Relationship Id="rId3" Type="http://schemas.openxmlformats.org/officeDocument/2006/relationships/drawing" Target="../drawings/drawing33.xml"/><Relationship Id="rId2" Type="http://schemas.openxmlformats.org/officeDocument/2006/relationships/printerSettings" Target="../printerSettings/printerSettings33.bin"/><Relationship Id="rId1" Type="http://schemas.openxmlformats.org/officeDocument/2006/relationships/hyperlink" Target="https://www.zpsb.pl/wp-content/uploads/2020/09/Efekty-uczenia-sie_E1_2020-2021.pdf" TargetMode="External"/><Relationship Id="rId4" Type="http://schemas.openxmlformats.org/officeDocument/2006/relationships/vmlDrawing" Target="../drawings/vmlDrawing33.vml"/></Relationships>
</file>

<file path=xl/worksheets/_rels/sheet34.xml.rels><?xml version="1.0" encoding="UTF-8" standalone="yes"?>
<Relationships xmlns="http://schemas.openxmlformats.org/package/2006/relationships"><Relationship Id="rId3" Type="http://schemas.openxmlformats.org/officeDocument/2006/relationships/drawing" Target="../drawings/drawing34.xml"/><Relationship Id="rId2" Type="http://schemas.openxmlformats.org/officeDocument/2006/relationships/printerSettings" Target="../printerSettings/printerSettings34.bin"/><Relationship Id="rId1" Type="http://schemas.openxmlformats.org/officeDocument/2006/relationships/hyperlink" Target="https://www.zpsb.pl/wp-content/uploads/2020/09/Efekty-uczenia-sie_E1_2020-2021.pdf" TargetMode="External"/><Relationship Id="rId4" Type="http://schemas.openxmlformats.org/officeDocument/2006/relationships/vmlDrawing" Target="../drawings/vmlDrawing34.vml"/></Relationships>
</file>

<file path=xl/worksheets/_rels/sheet35.xml.rels><?xml version="1.0" encoding="UTF-8" standalone="yes"?>
<Relationships xmlns="http://schemas.openxmlformats.org/package/2006/relationships"><Relationship Id="rId3" Type="http://schemas.openxmlformats.org/officeDocument/2006/relationships/drawing" Target="../drawings/drawing35.xml"/><Relationship Id="rId2" Type="http://schemas.openxmlformats.org/officeDocument/2006/relationships/printerSettings" Target="../printerSettings/printerSettings35.bin"/><Relationship Id="rId1" Type="http://schemas.openxmlformats.org/officeDocument/2006/relationships/hyperlink" Target="https://www.zpsb.pl/wp-content/uploads/2020/09/Efekty-uczenia-sie_E1_2020-2021.pdf" TargetMode="External"/><Relationship Id="rId4" Type="http://schemas.openxmlformats.org/officeDocument/2006/relationships/vmlDrawing" Target="../drawings/vmlDrawing35.vml"/></Relationships>
</file>

<file path=xl/worksheets/_rels/sheet36.xml.rels><?xml version="1.0" encoding="UTF-8" standalone="yes"?>
<Relationships xmlns="http://schemas.openxmlformats.org/package/2006/relationships"><Relationship Id="rId3" Type="http://schemas.openxmlformats.org/officeDocument/2006/relationships/drawing" Target="../drawings/drawing36.xml"/><Relationship Id="rId2" Type="http://schemas.openxmlformats.org/officeDocument/2006/relationships/printerSettings" Target="../printerSettings/printerSettings36.bin"/><Relationship Id="rId1" Type="http://schemas.openxmlformats.org/officeDocument/2006/relationships/hyperlink" Target="https://www.zpsb.pl/wp-content/uploads/2020/09/Efekty-uczenia-sie_E1_2020-2021.pdf" TargetMode="External"/><Relationship Id="rId4" Type="http://schemas.openxmlformats.org/officeDocument/2006/relationships/vmlDrawing" Target="../drawings/vmlDrawing36.vml"/></Relationships>
</file>

<file path=xl/worksheets/_rels/sheet37.xml.rels><?xml version="1.0" encoding="UTF-8" standalone="yes"?>
<Relationships xmlns="http://schemas.openxmlformats.org/package/2006/relationships"><Relationship Id="rId3" Type="http://schemas.openxmlformats.org/officeDocument/2006/relationships/printerSettings" Target="../printerSettings/printerSettings37.bin"/><Relationship Id="rId2" Type="http://schemas.openxmlformats.org/officeDocument/2006/relationships/hyperlink" Target="https://www.zpsb.pl/wp-content/uploads/2019/09/EKONOMIA-1_Kurs-9-1_RiF_2019-20.pdf" TargetMode="External"/><Relationship Id="rId1" Type="http://schemas.openxmlformats.org/officeDocument/2006/relationships/hyperlink" Target="https://www.zpsb.pl/wp-content/uploads/2019/09/EKONOMIA-1_Kurs-9-2_RiF_2019-20.pdf" TargetMode="External"/><Relationship Id="rId5" Type="http://schemas.openxmlformats.org/officeDocument/2006/relationships/vmlDrawing" Target="../drawings/vmlDrawing37.vml"/><Relationship Id="rId4"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3" Type="http://schemas.openxmlformats.org/officeDocument/2006/relationships/drawing" Target="../drawings/drawing38.xml"/><Relationship Id="rId2" Type="http://schemas.openxmlformats.org/officeDocument/2006/relationships/printerSettings" Target="../printerSettings/printerSettings38.bin"/><Relationship Id="rId1" Type="http://schemas.openxmlformats.org/officeDocument/2006/relationships/hyperlink" Target="https://www.zpsb.pl/wp-content/uploads/2020/09/Efekty-uczenia-sie_E1_2020-2021.pdf" TargetMode="External"/><Relationship Id="rId4" Type="http://schemas.openxmlformats.org/officeDocument/2006/relationships/vmlDrawing" Target="../drawings/vmlDrawing38.vml"/></Relationships>
</file>

<file path=xl/worksheets/_rels/sheet39.xml.rels><?xml version="1.0" encoding="UTF-8" standalone="yes"?>
<Relationships xmlns="http://schemas.openxmlformats.org/package/2006/relationships"><Relationship Id="rId3" Type="http://schemas.openxmlformats.org/officeDocument/2006/relationships/drawing" Target="../drawings/drawing39.xml"/><Relationship Id="rId2" Type="http://schemas.openxmlformats.org/officeDocument/2006/relationships/printerSettings" Target="../printerSettings/printerSettings39.bin"/><Relationship Id="rId1" Type="http://schemas.openxmlformats.org/officeDocument/2006/relationships/hyperlink" Target="https://www.zpsb.pl/wp-content/uploads/2020/09/Efekty-uczenia-sie_E1_2020-2021.pdf" TargetMode="External"/><Relationship Id="rId4" Type="http://schemas.openxmlformats.org/officeDocument/2006/relationships/vmlDrawing" Target="../drawings/vmlDrawing39.v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https://www.zpsb.pl/wp-content/uploads/2020/09/Efekty-uczenia-sie_E1_2020-2021.pdf" TargetMode="External"/><Relationship Id="rId4" Type="http://schemas.openxmlformats.org/officeDocument/2006/relationships/vmlDrawing" Target="../drawings/vmlDrawing4.vml"/></Relationships>
</file>

<file path=xl/worksheets/_rels/sheet40.xml.rels><?xml version="1.0" encoding="UTF-8" standalone="yes"?>
<Relationships xmlns="http://schemas.openxmlformats.org/package/2006/relationships"><Relationship Id="rId3" Type="http://schemas.openxmlformats.org/officeDocument/2006/relationships/hyperlink" Target="https://www.zpsb.pl/wp-content/uploads/2019/09/EKONOMIA-1_Kurs-10-3_2019-20.pdf" TargetMode="External"/><Relationship Id="rId2" Type="http://schemas.openxmlformats.org/officeDocument/2006/relationships/hyperlink" Target="https://www.zpsb.pl/wp-content/uploads/2019/09/EKONOMIA-1_Kurs-10-1_2019-20.pdf" TargetMode="External"/><Relationship Id="rId1" Type="http://schemas.openxmlformats.org/officeDocument/2006/relationships/hyperlink" Target="https://www.zpsb.pl/wp-content/uploads/2019/09/EKONOMIA-1_Kurs-10-2_2019-20.pdf" TargetMode="External"/><Relationship Id="rId6" Type="http://schemas.openxmlformats.org/officeDocument/2006/relationships/vmlDrawing" Target="../drawings/vmlDrawing40.vml"/><Relationship Id="rId5" Type="http://schemas.openxmlformats.org/officeDocument/2006/relationships/drawing" Target="../drawings/drawing40.xml"/><Relationship Id="rId4"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3" Type="http://schemas.openxmlformats.org/officeDocument/2006/relationships/drawing" Target="../drawings/drawing41.xml"/><Relationship Id="rId2" Type="http://schemas.openxmlformats.org/officeDocument/2006/relationships/printerSettings" Target="../printerSettings/printerSettings41.bin"/><Relationship Id="rId1" Type="http://schemas.openxmlformats.org/officeDocument/2006/relationships/hyperlink" Target="https://www.zpsb.pl/wp-content/uploads/2020/09/Efekty-uczenia-sie_E1_2020-2021.pdf" TargetMode="External"/><Relationship Id="rId4" Type="http://schemas.openxmlformats.org/officeDocument/2006/relationships/vmlDrawing" Target="../drawings/vmlDrawing41.vml"/></Relationships>
</file>

<file path=xl/worksheets/_rels/sheet42.xml.rels><?xml version="1.0" encoding="UTF-8" standalone="yes"?>
<Relationships xmlns="http://schemas.openxmlformats.org/package/2006/relationships"><Relationship Id="rId3" Type="http://schemas.openxmlformats.org/officeDocument/2006/relationships/drawing" Target="../drawings/drawing42.xml"/><Relationship Id="rId2" Type="http://schemas.openxmlformats.org/officeDocument/2006/relationships/printerSettings" Target="../printerSettings/printerSettings42.bin"/><Relationship Id="rId1" Type="http://schemas.openxmlformats.org/officeDocument/2006/relationships/hyperlink" Target="https://www.zpsb.pl/wp-content/uploads/2020/09/Efekty-uczenia-sie_E1_2020-2021.pdf" TargetMode="External"/><Relationship Id="rId4" Type="http://schemas.openxmlformats.org/officeDocument/2006/relationships/vmlDrawing" Target="../drawings/vmlDrawing42.vml"/></Relationships>
</file>

<file path=xl/worksheets/_rels/sheet43.xml.rels><?xml version="1.0" encoding="UTF-8" standalone="yes"?>
<Relationships xmlns="http://schemas.openxmlformats.org/package/2006/relationships"><Relationship Id="rId3" Type="http://schemas.openxmlformats.org/officeDocument/2006/relationships/drawing" Target="../drawings/drawing43.xml"/><Relationship Id="rId2" Type="http://schemas.openxmlformats.org/officeDocument/2006/relationships/printerSettings" Target="../printerSettings/printerSettings43.bin"/><Relationship Id="rId1" Type="http://schemas.openxmlformats.org/officeDocument/2006/relationships/hyperlink" Target="https://www.zpsb.pl/wp-content/uploads/2020/09/Efekty-uczenia-sie_E1_2020-2021.pdf" TargetMode="External"/><Relationship Id="rId4" Type="http://schemas.openxmlformats.org/officeDocument/2006/relationships/vmlDrawing" Target="../drawings/vmlDrawing43.vml"/></Relationships>
</file>

<file path=xl/worksheets/_rels/sheet44.xml.rels><?xml version="1.0" encoding="UTF-8" standalone="yes"?>
<Relationships xmlns="http://schemas.openxmlformats.org/package/2006/relationships"><Relationship Id="rId3" Type="http://schemas.openxmlformats.org/officeDocument/2006/relationships/hyperlink" Target="https://www.zpsb.pl/wp-content/uploads/2019/09/EKONOMIA-1_Kurs-11-3_RiF_2019-20.pdf" TargetMode="External"/><Relationship Id="rId2" Type="http://schemas.openxmlformats.org/officeDocument/2006/relationships/hyperlink" Target="https://www.zpsb.pl/wp-content/uploads/2019/09/EKONOMIA-1_Kurs-11-1_RiF_2019-20.pdf" TargetMode="External"/><Relationship Id="rId1" Type="http://schemas.openxmlformats.org/officeDocument/2006/relationships/hyperlink" Target="https://www.zpsb.pl/wp-content/uploads/2019/09/EKONOMIA-1_Kurs-11-2_RiF_2019-20.pdf" TargetMode="External"/><Relationship Id="rId6" Type="http://schemas.openxmlformats.org/officeDocument/2006/relationships/vmlDrawing" Target="../drawings/vmlDrawing44.vml"/><Relationship Id="rId5" Type="http://schemas.openxmlformats.org/officeDocument/2006/relationships/drawing" Target="../drawings/drawing44.xml"/><Relationship Id="rId4"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3" Type="http://schemas.openxmlformats.org/officeDocument/2006/relationships/drawing" Target="../drawings/drawing45.xml"/><Relationship Id="rId2" Type="http://schemas.openxmlformats.org/officeDocument/2006/relationships/printerSettings" Target="../printerSettings/printerSettings45.bin"/><Relationship Id="rId1" Type="http://schemas.openxmlformats.org/officeDocument/2006/relationships/hyperlink" Target="https://www.zpsb.pl/wp-content/uploads/2020/09/Efekty-uczenia-sie_E1_2020-2021.pdf" TargetMode="External"/><Relationship Id="rId4" Type="http://schemas.openxmlformats.org/officeDocument/2006/relationships/vmlDrawing" Target="../drawings/vmlDrawing45.vml"/></Relationships>
</file>

<file path=xl/worksheets/_rels/sheet46.xml.rels><?xml version="1.0" encoding="UTF-8" standalone="yes"?>
<Relationships xmlns="http://schemas.openxmlformats.org/package/2006/relationships"><Relationship Id="rId3" Type="http://schemas.openxmlformats.org/officeDocument/2006/relationships/drawing" Target="../drawings/drawing46.xml"/><Relationship Id="rId2" Type="http://schemas.openxmlformats.org/officeDocument/2006/relationships/printerSettings" Target="../printerSettings/printerSettings46.bin"/><Relationship Id="rId1" Type="http://schemas.openxmlformats.org/officeDocument/2006/relationships/hyperlink" Target="https://www.zpsb.pl/wp-content/uploads/2020/09/Efekty-uczenia-sie_E1_2020-2021.pdf" TargetMode="External"/><Relationship Id="rId4" Type="http://schemas.openxmlformats.org/officeDocument/2006/relationships/vmlDrawing" Target="../drawings/vmlDrawing46.vml"/></Relationships>
</file>

<file path=xl/worksheets/_rels/sheet47.xml.rels><?xml version="1.0" encoding="UTF-8" standalone="yes"?>
<Relationships xmlns="http://schemas.openxmlformats.org/package/2006/relationships"><Relationship Id="rId3" Type="http://schemas.openxmlformats.org/officeDocument/2006/relationships/drawing" Target="../drawings/drawing47.xml"/><Relationship Id="rId2" Type="http://schemas.openxmlformats.org/officeDocument/2006/relationships/printerSettings" Target="../printerSettings/printerSettings47.bin"/><Relationship Id="rId1" Type="http://schemas.openxmlformats.org/officeDocument/2006/relationships/hyperlink" Target="https://www.zpsb.pl/wp-content/uploads/2020/09/Efekty-uczenia-sie_E1_2020-2021.pdf" TargetMode="External"/><Relationship Id="rId4" Type="http://schemas.openxmlformats.org/officeDocument/2006/relationships/vmlDrawing" Target="../drawings/vmlDrawing47.vml"/></Relationships>
</file>

<file path=xl/worksheets/_rels/sheet48.xml.rels><?xml version="1.0" encoding="UTF-8" standalone="yes"?>
<Relationships xmlns="http://schemas.openxmlformats.org/package/2006/relationships"><Relationship Id="rId3" Type="http://schemas.openxmlformats.org/officeDocument/2006/relationships/drawing" Target="../drawings/drawing48.xml"/><Relationship Id="rId2" Type="http://schemas.openxmlformats.org/officeDocument/2006/relationships/printerSettings" Target="../printerSettings/printerSettings48.bin"/><Relationship Id="rId1" Type="http://schemas.openxmlformats.org/officeDocument/2006/relationships/hyperlink" Target="https://www.zpsb.pl/wp-content/uploads/2019/09/EKONOMIA-1_Kurs-12-1_2019-20.pdf" TargetMode="External"/><Relationship Id="rId4" Type="http://schemas.openxmlformats.org/officeDocument/2006/relationships/vmlDrawing" Target="../drawings/vmlDrawing48.vml"/></Relationships>
</file>

<file path=xl/worksheets/_rels/sheet49.xml.rels><?xml version="1.0" encoding="UTF-8" standalone="yes"?>
<Relationships xmlns="http://schemas.openxmlformats.org/package/2006/relationships"><Relationship Id="rId3" Type="http://schemas.openxmlformats.org/officeDocument/2006/relationships/drawing" Target="../drawings/drawing49.xml"/><Relationship Id="rId2" Type="http://schemas.openxmlformats.org/officeDocument/2006/relationships/printerSettings" Target="../printerSettings/printerSettings49.bin"/><Relationship Id="rId1" Type="http://schemas.openxmlformats.org/officeDocument/2006/relationships/hyperlink" Target="https://www.zpsb.pl/wp-content/uploads/2020/09/Efekty-uczenia-sie_E1_2020-2021.pdf" TargetMode="External"/><Relationship Id="rId4" Type="http://schemas.openxmlformats.org/officeDocument/2006/relationships/vmlDrawing" Target="../drawings/vmlDrawing49.v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s://www.zpsb.pl/wp-content/uploads/2020/09/Efekty-uczenia-sie_E1_2020-2021.pdf" TargetMode="External"/><Relationship Id="rId4" Type="http://schemas.openxmlformats.org/officeDocument/2006/relationships/vmlDrawing" Target="../drawings/vmlDrawing5.vml"/></Relationships>
</file>

<file path=xl/worksheets/_rels/sheet50.xml.rels><?xml version="1.0" encoding="UTF-8" standalone="yes"?>
<Relationships xmlns="http://schemas.openxmlformats.org/package/2006/relationships"><Relationship Id="rId3" Type="http://schemas.openxmlformats.org/officeDocument/2006/relationships/drawing" Target="../drawings/drawing50.xml"/><Relationship Id="rId2" Type="http://schemas.openxmlformats.org/officeDocument/2006/relationships/printerSettings" Target="../printerSettings/printerSettings50.bin"/><Relationship Id="rId1" Type="http://schemas.openxmlformats.org/officeDocument/2006/relationships/hyperlink" Target="https://www.zpsb.pl/wp-content/uploads/2019/09/EKONOMIA-1_Kurs-13-1_2019-20.pdf" TargetMode="External"/><Relationship Id="rId4" Type="http://schemas.openxmlformats.org/officeDocument/2006/relationships/vmlDrawing" Target="../drawings/vmlDrawing50.vml"/></Relationships>
</file>

<file path=xl/worksheets/_rels/sheet51.xml.rels><?xml version="1.0" encoding="UTF-8" standalone="yes"?>
<Relationships xmlns="http://schemas.openxmlformats.org/package/2006/relationships"><Relationship Id="rId3" Type="http://schemas.openxmlformats.org/officeDocument/2006/relationships/drawing" Target="../drawings/drawing51.xml"/><Relationship Id="rId2" Type="http://schemas.openxmlformats.org/officeDocument/2006/relationships/printerSettings" Target="../printerSettings/printerSettings51.bin"/><Relationship Id="rId1" Type="http://schemas.openxmlformats.org/officeDocument/2006/relationships/hyperlink" Target="https://www.zpsb.pl/wp-content/uploads/2020/09/Efekty-uczenia-sie_E1_2020-2021.pdf" TargetMode="External"/><Relationship Id="rId4" Type="http://schemas.openxmlformats.org/officeDocument/2006/relationships/vmlDrawing" Target="../drawings/vmlDrawing51.vml"/></Relationships>
</file>

<file path=xl/worksheets/_rels/sheet52.xml.rels><?xml version="1.0" encoding="UTF-8" standalone="yes"?>
<Relationships xmlns="http://schemas.openxmlformats.org/package/2006/relationships"><Relationship Id="rId3" Type="http://schemas.openxmlformats.org/officeDocument/2006/relationships/hyperlink" Target="https://www.zpsb.pl/wp-content/uploads/2019/09/EKONOMIA-1_Kurs-14-3_RiF_2019-20.pdf" TargetMode="External"/><Relationship Id="rId2" Type="http://schemas.openxmlformats.org/officeDocument/2006/relationships/hyperlink" Target="https://www.zpsb.pl/wp-content/uploads/2019/09/EKONOMIA-1_Kurs-14-1_RiF_2019-20.pdf" TargetMode="External"/><Relationship Id="rId1" Type="http://schemas.openxmlformats.org/officeDocument/2006/relationships/hyperlink" Target="https://www.zpsb.pl/wp-content/uploads/2019/09/EKONOMIA-1_Kurs-14-2_RiF_2019-20.pdf" TargetMode="External"/><Relationship Id="rId6" Type="http://schemas.openxmlformats.org/officeDocument/2006/relationships/vmlDrawing" Target="../drawings/vmlDrawing52.vml"/><Relationship Id="rId5" Type="http://schemas.openxmlformats.org/officeDocument/2006/relationships/drawing" Target="../drawings/drawing52.xml"/><Relationship Id="rId4"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3" Type="http://schemas.openxmlformats.org/officeDocument/2006/relationships/drawing" Target="../drawings/drawing53.xml"/><Relationship Id="rId2" Type="http://schemas.openxmlformats.org/officeDocument/2006/relationships/printerSettings" Target="../printerSettings/printerSettings53.bin"/><Relationship Id="rId1" Type="http://schemas.openxmlformats.org/officeDocument/2006/relationships/hyperlink" Target="https://www.zpsb.pl/wp-content/uploads/2020/09/Efekty-uczenia-sie_E1_2020-2021.pdf" TargetMode="External"/><Relationship Id="rId4" Type="http://schemas.openxmlformats.org/officeDocument/2006/relationships/vmlDrawing" Target="../drawings/vmlDrawing53.vml"/></Relationships>
</file>

<file path=xl/worksheets/_rels/sheet54.xml.rels><?xml version="1.0" encoding="UTF-8" standalone="yes"?>
<Relationships xmlns="http://schemas.openxmlformats.org/package/2006/relationships"><Relationship Id="rId3" Type="http://schemas.openxmlformats.org/officeDocument/2006/relationships/drawing" Target="../drawings/drawing54.xml"/><Relationship Id="rId2" Type="http://schemas.openxmlformats.org/officeDocument/2006/relationships/printerSettings" Target="../printerSettings/printerSettings54.bin"/><Relationship Id="rId1" Type="http://schemas.openxmlformats.org/officeDocument/2006/relationships/hyperlink" Target="https://www.zpsb.pl/wp-content/uploads/2020/09/Efekty-uczenia-sie_E1_2020-2021.pdf" TargetMode="External"/><Relationship Id="rId4" Type="http://schemas.openxmlformats.org/officeDocument/2006/relationships/vmlDrawing" Target="../drawings/vmlDrawing54.vml"/></Relationships>
</file>

<file path=xl/worksheets/_rels/sheet55.xml.rels><?xml version="1.0" encoding="UTF-8" standalone="yes"?>
<Relationships xmlns="http://schemas.openxmlformats.org/package/2006/relationships"><Relationship Id="rId3" Type="http://schemas.openxmlformats.org/officeDocument/2006/relationships/drawing" Target="../drawings/drawing55.xml"/><Relationship Id="rId2" Type="http://schemas.openxmlformats.org/officeDocument/2006/relationships/printerSettings" Target="../printerSettings/printerSettings55.bin"/><Relationship Id="rId1" Type="http://schemas.openxmlformats.org/officeDocument/2006/relationships/hyperlink" Target="https://www.zpsb.pl/wp-content/uploads/2020/09/Efekty-uczenia-sie_E1_2020-2021.pdf" TargetMode="External"/><Relationship Id="rId4" Type="http://schemas.openxmlformats.org/officeDocument/2006/relationships/vmlDrawing" Target="../drawings/vmlDrawing55.vml"/></Relationships>
</file>

<file path=xl/worksheets/_rels/sheet56.xml.rels><?xml version="1.0" encoding="UTF-8" standalone="yes"?>
<Relationships xmlns="http://schemas.openxmlformats.org/package/2006/relationships"><Relationship Id="rId3" Type="http://schemas.openxmlformats.org/officeDocument/2006/relationships/vmlDrawing" Target="../drawings/vmlDrawing56.vml"/><Relationship Id="rId2" Type="http://schemas.openxmlformats.org/officeDocument/2006/relationships/drawing" Target="../drawings/drawing56.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3" Type="http://schemas.openxmlformats.org/officeDocument/2006/relationships/drawing" Target="../drawings/drawing57.xml"/><Relationship Id="rId2" Type="http://schemas.openxmlformats.org/officeDocument/2006/relationships/printerSettings" Target="../printerSettings/printerSettings57.bin"/><Relationship Id="rId1" Type="http://schemas.openxmlformats.org/officeDocument/2006/relationships/hyperlink" Target="https://www.zpsb.pl/wp-content/uploads/2020/09/Efekty-uczenia-sie_E1_2020-2021.pdf" TargetMode="External"/><Relationship Id="rId4" Type="http://schemas.openxmlformats.org/officeDocument/2006/relationships/vmlDrawing" Target="../drawings/vmlDrawing57.vml"/></Relationships>
</file>

<file path=xl/worksheets/_rels/sheet58.xml.rels><?xml version="1.0" encoding="UTF-8" standalone="yes"?>
<Relationships xmlns="http://schemas.openxmlformats.org/package/2006/relationships"><Relationship Id="rId3" Type="http://schemas.openxmlformats.org/officeDocument/2006/relationships/drawing" Target="../drawings/drawing58.xml"/><Relationship Id="rId2" Type="http://schemas.openxmlformats.org/officeDocument/2006/relationships/printerSettings" Target="../printerSettings/printerSettings58.bin"/><Relationship Id="rId1" Type="http://schemas.openxmlformats.org/officeDocument/2006/relationships/hyperlink" Target="https://www.zpsb.pl/wp-content/uploads/2020/09/Efekty-uczenia-sie_E1_2020-2021.pdf" TargetMode="External"/><Relationship Id="rId4" Type="http://schemas.openxmlformats.org/officeDocument/2006/relationships/vmlDrawing" Target="../drawings/vmlDrawing58.vml"/></Relationships>
</file>

<file path=xl/worksheets/_rels/sheet59.xml.rels><?xml version="1.0" encoding="UTF-8" standalone="yes"?>
<Relationships xmlns="http://schemas.openxmlformats.org/package/2006/relationships"><Relationship Id="rId3" Type="http://schemas.openxmlformats.org/officeDocument/2006/relationships/drawing" Target="../drawings/drawing59.xml"/><Relationship Id="rId2" Type="http://schemas.openxmlformats.org/officeDocument/2006/relationships/printerSettings" Target="../printerSettings/printerSettings59.bin"/><Relationship Id="rId1" Type="http://schemas.openxmlformats.org/officeDocument/2006/relationships/hyperlink" Target="https://www.zpsb.pl/wp-content/uploads/2019/09/EKONOMIA-1_Kurs-16-1_RiF_2019-20.pdf" TargetMode="External"/><Relationship Id="rId4" Type="http://schemas.openxmlformats.org/officeDocument/2006/relationships/vmlDrawing" Target="../drawings/vmlDrawing59.v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6.bin"/><Relationship Id="rId1" Type="http://schemas.openxmlformats.org/officeDocument/2006/relationships/hyperlink" Target="https://www.zpsb.pl/wp-content/uploads/2020/09/Efekty-uczenia-sie_E1_2020-2021.pdf" TargetMode="External"/><Relationship Id="rId4" Type="http://schemas.openxmlformats.org/officeDocument/2006/relationships/vmlDrawing" Target="../drawings/vmlDrawing6.vml"/></Relationships>
</file>

<file path=xl/worksheets/_rels/sheet60.xml.rels><?xml version="1.0" encoding="UTF-8" standalone="yes"?>
<Relationships xmlns="http://schemas.openxmlformats.org/package/2006/relationships"><Relationship Id="rId3" Type="http://schemas.openxmlformats.org/officeDocument/2006/relationships/drawing" Target="../drawings/drawing60.xml"/><Relationship Id="rId2" Type="http://schemas.openxmlformats.org/officeDocument/2006/relationships/printerSettings" Target="../printerSettings/printerSettings60.bin"/><Relationship Id="rId1" Type="http://schemas.openxmlformats.org/officeDocument/2006/relationships/hyperlink" Target="https://www.zpsb.pl/wp-content/uploads/2020/09/Efekty-uczenia-sie_E1_2020-2021.pdf" TargetMode="External"/><Relationship Id="rId4" Type="http://schemas.openxmlformats.org/officeDocument/2006/relationships/vmlDrawing" Target="../drawings/vmlDrawing60.vml"/></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7.bin"/><Relationship Id="rId1" Type="http://schemas.openxmlformats.org/officeDocument/2006/relationships/hyperlink" Target="https://www.zpsb.pl/wp-content/uploads/2020/09/Efekty-uczenia-sie_E1_2020-2021.pdf" TargetMode="External"/><Relationship Id="rId4" Type="http://schemas.openxmlformats.org/officeDocument/2006/relationships/vmlDrawing" Target="../drawings/vmlDrawing7.vml"/></Relationships>
</file>

<file path=xl/worksheets/_rels/sheet8.xml.rels><?xml version="1.0" encoding="UTF-8" standalone="yes"?>
<Relationships xmlns="http://schemas.openxmlformats.org/package/2006/relationships"><Relationship Id="rId3" Type="http://schemas.openxmlformats.org/officeDocument/2006/relationships/hyperlink" Target="https://www.zpsb.pl/wp-content/uploads/2019/09/EKONOMIA-1_Kurs-2-1_2019-20.pdf" TargetMode="External"/><Relationship Id="rId7" Type="http://schemas.openxmlformats.org/officeDocument/2006/relationships/vmlDrawing" Target="../drawings/vmlDrawing8.vml"/><Relationship Id="rId2" Type="http://schemas.openxmlformats.org/officeDocument/2006/relationships/hyperlink" Target="https://www.zpsb.pl/wp-content/uploads/2019/09/EKONOMIA-1_Kurs-2-4_2019-20.pdf" TargetMode="External"/><Relationship Id="rId1" Type="http://schemas.openxmlformats.org/officeDocument/2006/relationships/hyperlink" Target="https://www.zpsb.pl/wp-content/uploads/2019/09/EKONOMIA-1_Kurs-2-2_2019-20.pdf" TargetMode="External"/><Relationship Id="rId6" Type="http://schemas.openxmlformats.org/officeDocument/2006/relationships/drawing" Target="../drawings/drawing8.xml"/><Relationship Id="rId5" Type="http://schemas.openxmlformats.org/officeDocument/2006/relationships/printerSettings" Target="../printerSettings/printerSettings8.bin"/><Relationship Id="rId4" Type="http://schemas.openxmlformats.org/officeDocument/2006/relationships/hyperlink" Target="https://www.zpsb.pl/wp-content/uploads/2019/09/EKONOMIA-1_Kurs-2-3_2019-20.pdf" TargetMode="Externa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9.bin"/><Relationship Id="rId1" Type="http://schemas.openxmlformats.org/officeDocument/2006/relationships/hyperlink" Target="https://www.zpsb.pl/wp-content/uploads/2020/09/Efekty-uczenia-sie_E1_2020-2021.pdf" TargetMode="External"/><Relationship Id="rId4" Type="http://schemas.openxmlformats.org/officeDocument/2006/relationships/vmlDrawing" Target="../drawings/vmlDrawing9.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Arkusz1">
    <tabColor rgb="FFFFCD2F"/>
    <pageSetUpPr fitToPage="1"/>
  </sheetPr>
  <dimension ref="A1:J78"/>
  <sheetViews>
    <sheetView showGridLines="0" showZeros="0" topLeftCell="A9" zoomScale="120" zoomScaleNormal="120" workbookViewId="0">
      <selection activeCell="L32" sqref="L32"/>
    </sheetView>
  </sheetViews>
  <sheetFormatPr defaultColWidth="8.7109375" defaultRowHeight="15" x14ac:dyDescent="0.25"/>
  <cols>
    <col min="1" max="1" width="21.42578125" style="2" customWidth="1"/>
    <col min="2" max="2" width="14" style="2" customWidth="1"/>
    <col min="3" max="3" width="62.42578125" style="2" customWidth="1"/>
    <col min="4" max="4" width="8.7109375" style="60"/>
    <col min="5" max="5" width="13.7109375" style="2" customWidth="1"/>
    <col min="6" max="6" width="17" style="2" customWidth="1"/>
    <col min="7" max="7" width="11.42578125" style="2" customWidth="1"/>
    <col min="8" max="8" width="9.42578125" style="2" customWidth="1"/>
    <col min="9" max="10" width="8.7109375" style="2"/>
    <col min="12" max="12" width="14.28515625" customWidth="1"/>
  </cols>
  <sheetData>
    <row r="1" spans="1:9" ht="23.25" x14ac:dyDescent="0.35">
      <c r="A1" s="58" t="s">
        <v>0</v>
      </c>
      <c r="B1" s="59"/>
    </row>
    <row r="2" spans="1:9" ht="21" x14ac:dyDescent="0.35">
      <c r="A2" s="61" t="s">
        <v>189</v>
      </c>
      <c r="B2" s="162" t="s">
        <v>883</v>
      </c>
      <c r="C2" s="163"/>
    </row>
    <row r="3" spans="1:9" ht="21" x14ac:dyDescent="0.35">
      <c r="A3" s="61" t="s">
        <v>1</v>
      </c>
      <c r="B3" s="162" t="s">
        <v>365</v>
      </c>
      <c r="C3" s="163"/>
    </row>
    <row r="4" spans="1:9" ht="21" x14ac:dyDescent="0.35">
      <c r="A4" s="61" t="s">
        <v>190</v>
      </c>
      <c r="B4" s="162" t="s">
        <v>191</v>
      </c>
      <c r="C4" s="164" t="s">
        <v>892</v>
      </c>
    </row>
    <row r="5" spans="1:9" ht="21" x14ac:dyDescent="0.35">
      <c r="A5" s="61" t="s">
        <v>192</v>
      </c>
      <c r="B5" s="162" t="s">
        <v>193</v>
      </c>
      <c r="C5" s="164"/>
    </row>
    <row r="6" spans="1:9" ht="10.15" customHeight="1" thickBot="1" x14ac:dyDescent="0.3">
      <c r="A6" s="62"/>
    </row>
    <row r="7" spans="1:9" ht="24" thickBot="1" x14ac:dyDescent="0.4">
      <c r="A7" s="61" t="s">
        <v>2</v>
      </c>
      <c r="B7" s="206" t="s">
        <v>797</v>
      </c>
      <c r="C7" s="207"/>
    </row>
    <row r="8" spans="1:9" ht="10.15" customHeight="1" thickBot="1" x14ac:dyDescent="0.3"/>
    <row r="9" spans="1:9" ht="39" thickBot="1" x14ac:dyDescent="0.3">
      <c r="A9" s="63" t="s">
        <v>3</v>
      </c>
      <c r="B9" s="64" t="s">
        <v>4</v>
      </c>
      <c r="C9" s="64" t="s">
        <v>5</v>
      </c>
      <c r="D9" s="64" t="s">
        <v>6</v>
      </c>
      <c r="E9" s="65" t="s">
        <v>7</v>
      </c>
      <c r="F9" s="64" t="s">
        <v>8</v>
      </c>
      <c r="G9" s="66" t="s">
        <v>9</v>
      </c>
      <c r="H9" s="66" t="s">
        <v>136</v>
      </c>
      <c r="I9" s="67" t="s">
        <v>443</v>
      </c>
    </row>
    <row r="10" spans="1:9" ht="16.5" thickBot="1" x14ac:dyDescent="0.3">
      <c r="A10" s="208" t="s">
        <v>10</v>
      </c>
      <c r="B10" s="68" t="s">
        <v>366</v>
      </c>
      <c r="C10" s="157" t="s">
        <v>11</v>
      </c>
      <c r="D10" s="68">
        <f>SUM(D11:D15)</f>
        <v>17</v>
      </c>
      <c r="E10" s="68"/>
      <c r="F10" s="121" t="s">
        <v>12</v>
      </c>
      <c r="G10" s="70">
        <f>SUM(G11:G15)</f>
        <v>68</v>
      </c>
      <c r="H10" s="70">
        <f t="shared" ref="H10:I10" si="0">SUM(H11:H15)</f>
        <v>357</v>
      </c>
      <c r="I10" s="70">
        <f t="shared" si="0"/>
        <v>425</v>
      </c>
    </row>
    <row r="11" spans="1:9" ht="16.5" thickBot="1" x14ac:dyDescent="0.3">
      <c r="A11" s="208"/>
      <c r="B11" s="71" t="s">
        <v>13</v>
      </c>
      <c r="C11" s="146" t="s">
        <v>14</v>
      </c>
      <c r="D11" s="122">
        <v>8</v>
      </c>
      <c r="E11" s="122" t="s">
        <v>15</v>
      </c>
      <c r="F11" s="122"/>
      <c r="G11" s="72">
        <v>24</v>
      </c>
      <c r="H11" s="72">
        <f t="shared" ref="H11:H15" si="1">I11-G11</f>
        <v>176</v>
      </c>
      <c r="I11" s="72">
        <f>D11*25</f>
        <v>200</v>
      </c>
    </row>
    <row r="12" spans="1:9" ht="16.5" thickBot="1" x14ac:dyDescent="0.3">
      <c r="A12" s="208"/>
      <c r="B12" s="186" t="s">
        <v>16</v>
      </c>
      <c r="C12" s="146" t="s">
        <v>17</v>
      </c>
      <c r="D12" s="187">
        <v>1</v>
      </c>
      <c r="E12" s="123" t="s">
        <v>15</v>
      </c>
      <c r="F12" s="123"/>
      <c r="G12" s="73">
        <v>6</v>
      </c>
      <c r="H12" s="73">
        <f t="shared" si="1"/>
        <v>19</v>
      </c>
      <c r="I12" s="73">
        <f t="shared" ref="I12:I15" si="2">D12*25</f>
        <v>25</v>
      </c>
    </row>
    <row r="13" spans="1:9" ht="16.5" thickBot="1" x14ac:dyDescent="0.3">
      <c r="A13" s="208"/>
      <c r="B13" s="71" t="s">
        <v>18</v>
      </c>
      <c r="C13" s="146" t="s">
        <v>382</v>
      </c>
      <c r="D13" s="123">
        <v>2</v>
      </c>
      <c r="E13" s="123" t="s">
        <v>880</v>
      </c>
      <c r="F13" s="123"/>
      <c r="G13" s="73">
        <v>12</v>
      </c>
      <c r="H13" s="73">
        <f t="shared" si="1"/>
        <v>38</v>
      </c>
      <c r="I13" s="73">
        <f t="shared" si="2"/>
        <v>50</v>
      </c>
    </row>
    <row r="14" spans="1:9" ht="16.5" thickBot="1" x14ac:dyDescent="0.3">
      <c r="A14" s="208"/>
      <c r="B14" s="71" t="s">
        <v>187</v>
      </c>
      <c r="C14" s="146" t="s">
        <v>19</v>
      </c>
      <c r="D14" s="123">
        <v>2</v>
      </c>
      <c r="E14" s="123" t="s">
        <v>15</v>
      </c>
      <c r="F14" s="123"/>
      <c r="G14" s="73">
        <v>12</v>
      </c>
      <c r="H14" s="73">
        <f t="shared" si="1"/>
        <v>38</v>
      </c>
      <c r="I14" s="73">
        <f t="shared" si="2"/>
        <v>50</v>
      </c>
    </row>
    <row r="15" spans="1:9" ht="16.5" thickBot="1" x14ac:dyDescent="0.3">
      <c r="A15" s="208"/>
      <c r="B15" s="74" t="s">
        <v>186</v>
      </c>
      <c r="C15" s="146" t="s">
        <v>20</v>
      </c>
      <c r="D15" s="123">
        <v>4</v>
      </c>
      <c r="E15" s="123" t="s">
        <v>21</v>
      </c>
      <c r="F15" s="123"/>
      <c r="G15" s="73">
        <v>14</v>
      </c>
      <c r="H15" s="73">
        <f t="shared" si="1"/>
        <v>86</v>
      </c>
      <c r="I15" s="73">
        <f t="shared" si="2"/>
        <v>100</v>
      </c>
    </row>
    <row r="16" spans="1:9" ht="32.25" thickBot="1" x14ac:dyDescent="0.3">
      <c r="A16" s="208"/>
      <c r="B16" s="75" t="s">
        <v>367</v>
      </c>
      <c r="C16" s="157" t="s">
        <v>22</v>
      </c>
      <c r="D16" s="75">
        <f>SUM(D17:D20)</f>
        <v>12</v>
      </c>
      <c r="E16" s="75"/>
      <c r="F16" s="124" t="s">
        <v>23</v>
      </c>
      <c r="G16" s="76">
        <f>SUM(G17:G20)</f>
        <v>88</v>
      </c>
      <c r="H16" s="76">
        <f t="shared" ref="H16:I16" si="3">SUM(H17:H20)</f>
        <v>212</v>
      </c>
      <c r="I16" s="76">
        <f t="shared" si="3"/>
        <v>300</v>
      </c>
    </row>
    <row r="17" spans="1:9" ht="16.5" thickBot="1" x14ac:dyDescent="0.3">
      <c r="A17" s="208"/>
      <c r="B17" s="71" t="s">
        <v>24</v>
      </c>
      <c r="C17" s="146" t="s">
        <v>25</v>
      </c>
      <c r="D17" s="123">
        <v>4</v>
      </c>
      <c r="E17" s="123" t="s">
        <v>21</v>
      </c>
      <c r="F17" s="123"/>
      <c r="G17" s="125">
        <v>30</v>
      </c>
      <c r="H17" s="73">
        <f t="shared" ref="H17:H20" si="4">I17-G17</f>
        <v>70</v>
      </c>
      <c r="I17" s="73">
        <f t="shared" ref="I17:I20" si="5">D17*25</f>
        <v>100</v>
      </c>
    </row>
    <row r="18" spans="1:9" ht="16.5" thickBot="1" x14ac:dyDescent="0.3">
      <c r="A18" s="208"/>
      <c r="B18" s="71" t="s">
        <v>26</v>
      </c>
      <c r="C18" s="146" t="s">
        <v>27</v>
      </c>
      <c r="D18" s="123">
        <v>3</v>
      </c>
      <c r="E18" s="126" t="s">
        <v>15</v>
      </c>
      <c r="F18" s="123"/>
      <c r="G18" s="73">
        <v>24</v>
      </c>
      <c r="H18" s="73">
        <f t="shared" si="4"/>
        <v>51</v>
      </c>
      <c r="I18" s="73">
        <f t="shared" si="5"/>
        <v>75</v>
      </c>
    </row>
    <row r="19" spans="1:9" ht="16.5" thickBot="1" x14ac:dyDescent="0.3">
      <c r="A19" s="208"/>
      <c r="B19" s="71" t="s">
        <v>28</v>
      </c>
      <c r="C19" s="146" t="s">
        <v>884</v>
      </c>
      <c r="D19" s="123">
        <v>3</v>
      </c>
      <c r="E19" s="126" t="s">
        <v>15</v>
      </c>
      <c r="F19" s="123"/>
      <c r="G19" s="73">
        <v>20</v>
      </c>
      <c r="H19" s="73">
        <f t="shared" si="4"/>
        <v>55</v>
      </c>
      <c r="I19" s="73">
        <f t="shared" si="5"/>
        <v>75</v>
      </c>
    </row>
    <row r="20" spans="1:9" ht="16.5" thickBot="1" x14ac:dyDescent="0.3">
      <c r="A20" s="208"/>
      <c r="B20" s="71" t="s">
        <v>29</v>
      </c>
      <c r="C20" s="146" t="s">
        <v>30</v>
      </c>
      <c r="D20" s="123">
        <v>2</v>
      </c>
      <c r="E20" s="126" t="s">
        <v>15</v>
      </c>
      <c r="F20" s="123"/>
      <c r="G20" s="73">
        <v>14</v>
      </c>
      <c r="H20" s="73">
        <f t="shared" si="4"/>
        <v>36</v>
      </c>
      <c r="I20" s="73">
        <f t="shared" si="5"/>
        <v>50</v>
      </c>
    </row>
    <row r="21" spans="1:9" ht="16.5" thickBot="1" x14ac:dyDescent="0.3">
      <c r="A21" s="208"/>
      <c r="B21" s="69"/>
      <c r="C21" s="188"/>
      <c r="D21" s="69"/>
      <c r="E21" s="69"/>
      <c r="F21" s="69"/>
      <c r="G21" s="70">
        <f>SUM(G22:G23)</f>
        <v>6</v>
      </c>
      <c r="H21" s="69"/>
      <c r="I21" s="69"/>
    </row>
    <row r="22" spans="1:9" ht="16.5" thickBot="1" x14ac:dyDescent="0.3">
      <c r="A22" s="208"/>
      <c r="B22" s="71"/>
      <c r="C22" s="189" t="s">
        <v>31</v>
      </c>
      <c r="D22" s="123">
        <v>0</v>
      </c>
      <c r="E22" s="126" t="s">
        <v>15</v>
      </c>
      <c r="F22" s="127"/>
      <c r="G22" s="73">
        <v>2</v>
      </c>
      <c r="H22" s="73"/>
      <c r="I22" s="73"/>
    </row>
    <row r="23" spans="1:9" ht="16.5" thickBot="1" x14ac:dyDescent="0.3">
      <c r="A23" s="208"/>
      <c r="B23" s="71"/>
      <c r="C23" s="189" t="s">
        <v>32</v>
      </c>
      <c r="D23" s="123">
        <v>0</v>
      </c>
      <c r="E23" s="126" t="s">
        <v>15</v>
      </c>
      <c r="F23" s="127"/>
      <c r="G23" s="73">
        <v>4</v>
      </c>
      <c r="H23" s="73"/>
      <c r="I23" s="73"/>
    </row>
    <row r="24" spans="1:9" ht="16.5" thickBot="1" x14ac:dyDescent="0.3">
      <c r="A24" s="208"/>
      <c r="B24" s="213" t="s">
        <v>196</v>
      </c>
      <c r="C24" s="214"/>
      <c r="D24" s="77">
        <f>D16+D10</f>
        <v>29</v>
      </c>
      <c r="E24" s="78"/>
      <c r="F24" s="79"/>
      <c r="G24" s="80">
        <f>G16+G10+G21</f>
        <v>162</v>
      </c>
      <c r="H24" s="80">
        <f>H16+H10+H21</f>
        <v>569</v>
      </c>
      <c r="I24" s="80">
        <f>I16+I10+I21</f>
        <v>725</v>
      </c>
    </row>
    <row r="25" spans="1:9" ht="16.5" thickBot="1" x14ac:dyDescent="0.3">
      <c r="A25" s="209" t="s">
        <v>33</v>
      </c>
      <c r="B25" s="81" t="s">
        <v>368</v>
      </c>
      <c r="C25" s="158" t="s">
        <v>34</v>
      </c>
      <c r="D25" s="81">
        <f>SUM(D26:D29)</f>
        <v>13</v>
      </c>
      <c r="E25" s="81"/>
      <c r="F25" s="128" t="s">
        <v>35</v>
      </c>
      <c r="G25" s="82">
        <f>SUM(G26:G29)</f>
        <v>90</v>
      </c>
      <c r="H25" s="82">
        <f t="shared" ref="H25:I25" si="6">SUM(H26:H29)</f>
        <v>235</v>
      </c>
      <c r="I25" s="82">
        <f t="shared" si="6"/>
        <v>325</v>
      </c>
    </row>
    <row r="26" spans="1:9" ht="16.5" thickBot="1" x14ac:dyDescent="0.3">
      <c r="A26" s="209"/>
      <c r="B26" s="71" t="s">
        <v>36</v>
      </c>
      <c r="C26" s="146" t="s">
        <v>37</v>
      </c>
      <c r="D26" s="123">
        <v>3</v>
      </c>
      <c r="E26" s="126" t="s">
        <v>15</v>
      </c>
      <c r="F26" s="123"/>
      <c r="G26" s="73">
        <v>18</v>
      </c>
      <c r="H26" s="73">
        <f t="shared" ref="H26:H29" si="7">I26-G26</f>
        <v>57</v>
      </c>
      <c r="I26" s="73">
        <f t="shared" ref="I26:I29" si="8">D26*25</f>
        <v>75</v>
      </c>
    </row>
    <row r="27" spans="1:9" ht="16.5" thickBot="1" x14ac:dyDescent="0.3">
      <c r="A27" s="209"/>
      <c r="B27" s="71" t="s">
        <v>188</v>
      </c>
      <c r="C27" s="146" t="s">
        <v>38</v>
      </c>
      <c r="D27" s="123">
        <v>4</v>
      </c>
      <c r="E27" s="126" t="s">
        <v>15</v>
      </c>
      <c r="F27" s="123"/>
      <c r="G27" s="73">
        <v>24</v>
      </c>
      <c r="H27" s="73">
        <f t="shared" si="7"/>
        <v>76</v>
      </c>
      <c r="I27" s="73">
        <f t="shared" si="8"/>
        <v>100</v>
      </c>
    </row>
    <row r="28" spans="1:9" ht="16.5" thickBot="1" x14ac:dyDescent="0.3">
      <c r="A28" s="209"/>
      <c r="B28" s="71" t="s">
        <v>39</v>
      </c>
      <c r="C28" s="146" t="s">
        <v>40</v>
      </c>
      <c r="D28" s="123">
        <v>4</v>
      </c>
      <c r="E28" s="126" t="s">
        <v>21</v>
      </c>
      <c r="F28" s="123"/>
      <c r="G28" s="73">
        <v>36</v>
      </c>
      <c r="H28" s="73">
        <f t="shared" si="7"/>
        <v>64</v>
      </c>
      <c r="I28" s="73">
        <f t="shared" si="8"/>
        <v>100</v>
      </c>
    </row>
    <row r="29" spans="1:9" ht="16.5" thickBot="1" x14ac:dyDescent="0.3">
      <c r="A29" s="209"/>
      <c r="B29" s="74" t="s">
        <v>348</v>
      </c>
      <c r="C29" s="146" t="s">
        <v>41</v>
      </c>
      <c r="D29" s="129">
        <v>2</v>
      </c>
      <c r="E29" s="130" t="s">
        <v>15</v>
      </c>
      <c r="F29" s="122"/>
      <c r="G29" s="72">
        <v>12</v>
      </c>
      <c r="H29" s="72">
        <f t="shared" si="7"/>
        <v>38</v>
      </c>
      <c r="I29" s="72">
        <f t="shared" si="8"/>
        <v>50</v>
      </c>
    </row>
    <row r="30" spans="1:9" ht="16.5" thickBot="1" x14ac:dyDescent="0.3">
      <c r="A30" s="209"/>
      <c r="B30" s="81" t="s">
        <v>369</v>
      </c>
      <c r="C30" s="158" t="s">
        <v>42</v>
      </c>
      <c r="D30" s="81">
        <f>SUM(D31:D32)</f>
        <v>16</v>
      </c>
      <c r="E30" s="81"/>
      <c r="F30" s="128" t="s">
        <v>43</v>
      </c>
      <c r="G30" s="82">
        <f>SUM(G31:G32)</f>
        <v>64</v>
      </c>
      <c r="H30" s="82">
        <f>SUM(H31:H32)</f>
        <v>336</v>
      </c>
      <c r="I30" s="82">
        <f>SUM(I31:I32)</f>
        <v>400</v>
      </c>
    </row>
    <row r="31" spans="1:9" ht="16.5" thickBot="1" x14ac:dyDescent="0.3">
      <c r="A31" s="209"/>
      <c r="B31" s="71" t="s">
        <v>44</v>
      </c>
      <c r="C31" s="146" t="s">
        <v>45</v>
      </c>
      <c r="D31" s="123">
        <v>8</v>
      </c>
      <c r="E31" s="126" t="s">
        <v>21</v>
      </c>
      <c r="F31" s="123"/>
      <c r="G31" s="73">
        <v>32</v>
      </c>
      <c r="H31" s="73">
        <f t="shared" ref="H31:H32" si="9">I31-G31</f>
        <v>168</v>
      </c>
      <c r="I31" s="72">
        <f t="shared" ref="I31:I32" si="10">D31*25</f>
        <v>200</v>
      </c>
    </row>
    <row r="32" spans="1:9" ht="16.5" thickBot="1" x14ac:dyDescent="0.3">
      <c r="A32" s="209"/>
      <c r="B32" s="71" t="s">
        <v>46</v>
      </c>
      <c r="C32" s="146" t="s">
        <v>47</v>
      </c>
      <c r="D32" s="123">
        <v>8</v>
      </c>
      <c r="E32" s="126" t="s">
        <v>21</v>
      </c>
      <c r="F32" s="123"/>
      <c r="G32" s="73">
        <v>32</v>
      </c>
      <c r="H32" s="73">
        <f t="shared" si="9"/>
        <v>168</v>
      </c>
      <c r="I32" s="72">
        <f t="shared" si="10"/>
        <v>200</v>
      </c>
    </row>
    <row r="33" spans="1:9" ht="16.5" thickBot="1" x14ac:dyDescent="0.3">
      <c r="A33" s="209"/>
      <c r="B33" s="211" t="s">
        <v>196</v>
      </c>
      <c r="C33" s="212"/>
      <c r="D33" s="83">
        <f>D30+D25</f>
        <v>29</v>
      </c>
      <c r="E33" s="84"/>
      <c r="F33" s="85"/>
      <c r="G33" s="86">
        <f>G30+G25</f>
        <v>154</v>
      </c>
      <c r="H33" s="86">
        <f>H30+H25</f>
        <v>571</v>
      </c>
      <c r="I33" s="86">
        <f>I30+I25</f>
        <v>725</v>
      </c>
    </row>
    <row r="34" spans="1:9" ht="16.5" customHeight="1" thickBot="1" x14ac:dyDescent="0.3">
      <c r="A34" s="210" t="s">
        <v>48</v>
      </c>
      <c r="B34" s="87" t="s">
        <v>370</v>
      </c>
      <c r="C34" s="159" t="s">
        <v>49</v>
      </c>
      <c r="D34" s="87">
        <f>SUM(D35:D37)</f>
        <v>4</v>
      </c>
      <c r="E34" s="87"/>
      <c r="F34" s="131" t="s">
        <v>50</v>
      </c>
      <c r="G34" s="88">
        <f>SUM(G35:G37)</f>
        <v>34</v>
      </c>
      <c r="H34" s="88">
        <f>SUM(H35:H37)</f>
        <v>66</v>
      </c>
      <c r="I34" s="88">
        <f>SUM(I35:I37)</f>
        <v>100</v>
      </c>
    </row>
    <row r="35" spans="1:9" ht="16.5" customHeight="1" thickBot="1" x14ac:dyDescent="0.3">
      <c r="A35" s="210"/>
      <c r="B35" s="71" t="s">
        <v>349</v>
      </c>
      <c r="C35" s="146" t="s">
        <v>51</v>
      </c>
      <c r="D35" s="122">
        <v>1</v>
      </c>
      <c r="E35" s="130" t="s">
        <v>15</v>
      </c>
      <c r="F35" s="122"/>
      <c r="G35" s="72">
        <v>10</v>
      </c>
      <c r="H35" s="72">
        <f t="shared" ref="H35:H37" si="11">I35-G35</f>
        <v>15</v>
      </c>
      <c r="I35" s="72">
        <f t="shared" ref="I35:I37" si="12">D35*25</f>
        <v>25</v>
      </c>
    </row>
    <row r="36" spans="1:9" ht="16.5" customHeight="1" thickBot="1" x14ac:dyDescent="0.3">
      <c r="A36" s="210"/>
      <c r="B36" s="71" t="s">
        <v>350</v>
      </c>
      <c r="C36" s="146" t="s">
        <v>52</v>
      </c>
      <c r="D36" s="122">
        <v>1</v>
      </c>
      <c r="E36" s="130" t="s">
        <v>15</v>
      </c>
      <c r="F36" s="122"/>
      <c r="G36" s="72">
        <v>10</v>
      </c>
      <c r="H36" s="72">
        <f t="shared" si="11"/>
        <v>15</v>
      </c>
      <c r="I36" s="72">
        <f t="shared" si="12"/>
        <v>25</v>
      </c>
    </row>
    <row r="37" spans="1:9" ht="16.5" customHeight="1" thickBot="1" x14ac:dyDescent="0.3">
      <c r="A37" s="210"/>
      <c r="B37" s="71" t="s">
        <v>351</v>
      </c>
      <c r="C37" s="146" t="s">
        <v>53</v>
      </c>
      <c r="D37" s="129">
        <v>2</v>
      </c>
      <c r="E37" s="130" t="s">
        <v>15</v>
      </c>
      <c r="F37" s="122"/>
      <c r="G37" s="72">
        <v>14</v>
      </c>
      <c r="H37" s="72">
        <f t="shared" si="11"/>
        <v>36</v>
      </c>
      <c r="I37" s="72">
        <f t="shared" si="12"/>
        <v>50</v>
      </c>
    </row>
    <row r="38" spans="1:9" ht="32.25" thickBot="1" x14ac:dyDescent="0.3">
      <c r="A38" s="210"/>
      <c r="B38" s="150" t="s">
        <v>371</v>
      </c>
      <c r="C38" s="159" t="s">
        <v>54</v>
      </c>
      <c r="D38" s="150">
        <f>SUM(D39:D41)</f>
        <v>18</v>
      </c>
      <c r="E38" s="150"/>
      <c r="F38" s="152" t="s">
        <v>63</v>
      </c>
      <c r="G38" s="151">
        <f>SUM(G39:G41)</f>
        <v>94</v>
      </c>
      <c r="H38" s="151">
        <f t="shared" ref="H38:I38" si="13">SUM(H39:H41)</f>
        <v>356</v>
      </c>
      <c r="I38" s="151">
        <f t="shared" si="13"/>
        <v>450</v>
      </c>
    </row>
    <row r="39" spans="1:9" ht="16.5" customHeight="1" thickBot="1" x14ac:dyDescent="0.3">
      <c r="A39" s="210"/>
      <c r="B39" s="71" t="s">
        <v>352</v>
      </c>
      <c r="C39" s="146" t="s">
        <v>55</v>
      </c>
      <c r="D39" s="123">
        <v>7</v>
      </c>
      <c r="E39" s="126" t="s">
        <v>21</v>
      </c>
      <c r="F39" s="123"/>
      <c r="G39" s="73">
        <v>38</v>
      </c>
      <c r="H39" s="73">
        <f>I39-G39</f>
        <v>137</v>
      </c>
      <c r="I39" s="72">
        <f>D39*25</f>
        <v>175</v>
      </c>
    </row>
    <row r="40" spans="1:9" ht="16.5" customHeight="1" thickBot="1" x14ac:dyDescent="0.3">
      <c r="A40" s="210"/>
      <c r="B40" s="71" t="s">
        <v>353</v>
      </c>
      <c r="C40" s="146" t="s">
        <v>56</v>
      </c>
      <c r="D40" s="123">
        <v>7</v>
      </c>
      <c r="E40" s="126" t="s">
        <v>21</v>
      </c>
      <c r="F40" s="123"/>
      <c r="G40" s="73">
        <v>38</v>
      </c>
      <c r="H40" s="73">
        <f>I40-G40</f>
        <v>137</v>
      </c>
      <c r="I40" s="72">
        <f>D40*25</f>
        <v>175</v>
      </c>
    </row>
    <row r="41" spans="1:9" ht="16.5" customHeight="1" thickBot="1" x14ac:dyDescent="0.3">
      <c r="A41" s="210"/>
      <c r="B41" s="71" t="s">
        <v>354</v>
      </c>
      <c r="C41" s="146" t="s">
        <v>383</v>
      </c>
      <c r="D41" s="123">
        <v>4</v>
      </c>
      <c r="E41" s="126" t="s">
        <v>15</v>
      </c>
      <c r="F41" s="123"/>
      <c r="G41" s="73">
        <v>18</v>
      </c>
      <c r="H41" s="73">
        <f>I41-G41</f>
        <v>82</v>
      </c>
      <c r="I41" s="72">
        <f>D41*25</f>
        <v>100</v>
      </c>
    </row>
    <row r="42" spans="1:9" ht="16.5" customHeight="1" thickBot="1" x14ac:dyDescent="0.3">
      <c r="A42" s="210"/>
      <c r="B42" s="87" t="s">
        <v>372</v>
      </c>
      <c r="C42" s="159" t="s">
        <v>57</v>
      </c>
      <c r="D42" s="87">
        <f>SUM(D43:D44)</f>
        <v>10</v>
      </c>
      <c r="E42" s="87"/>
      <c r="F42" s="131" t="s">
        <v>58</v>
      </c>
      <c r="G42" s="88">
        <f>SUM(G43:G44)</f>
        <v>44</v>
      </c>
      <c r="H42" s="88">
        <f>SUM(H43:H44)</f>
        <v>206</v>
      </c>
      <c r="I42" s="88">
        <f>SUM(I43:I44)</f>
        <v>250</v>
      </c>
    </row>
    <row r="43" spans="1:9" ht="16.5" customHeight="1" thickBot="1" x14ac:dyDescent="0.3">
      <c r="A43" s="210"/>
      <c r="B43" s="71" t="s">
        <v>355</v>
      </c>
      <c r="C43" s="146" t="s">
        <v>59</v>
      </c>
      <c r="D43" s="123">
        <v>5</v>
      </c>
      <c r="E43" s="126" t="s">
        <v>15</v>
      </c>
      <c r="F43" s="123"/>
      <c r="G43" s="73">
        <v>24</v>
      </c>
      <c r="H43" s="73">
        <f t="shared" ref="H43:H44" si="14">I43-G43</f>
        <v>101</v>
      </c>
      <c r="I43" s="72">
        <f t="shared" ref="I43:I44" si="15">D43*25</f>
        <v>125</v>
      </c>
    </row>
    <row r="44" spans="1:9" ht="16.5" customHeight="1" thickBot="1" x14ac:dyDescent="0.3">
      <c r="A44" s="210"/>
      <c r="B44" s="71" t="s">
        <v>356</v>
      </c>
      <c r="C44" s="146" t="s">
        <v>60</v>
      </c>
      <c r="D44" s="123">
        <v>5</v>
      </c>
      <c r="E44" s="126" t="s">
        <v>15</v>
      </c>
      <c r="F44" s="123"/>
      <c r="G44" s="73">
        <v>20</v>
      </c>
      <c r="H44" s="73">
        <f t="shared" si="14"/>
        <v>105</v>
      </c>
      <c r="I44" s="72">
        <f t="shared" si="15"/>
        <v>125</v>
      </c>
    </row>
    <row r="45" spans="1:9" ht="16.5" customHeight="1" thickBot="1" x14ac:dyDescent="0.3">
      <c r="A45" s="210"/>
      <c r="B45" s="204" t="s">
        <v>196</v>
      </c>
      <c r="C45" s="205"/>
      <c r="D45" s="89">
        <f>D38+D34+D42</f>
        <v>32</v>
      </c>
      <c r="E45" s="90"/>
      <c r="F45" s="91"/>
      <c r="G45" s="92">
        <f>G38+G34+G42</f>
        <v>172</v>
      </c>
      <c r="H45" s="92">
        <f t="shared" ref="H45:I45" si="16">H38+H34+H42</f>
        <v>628</v>
      </c>
      <c r="I45" s="92">
        <f t="shared" si="16"/>
        <v>800</v>
      </c>
    </row>
    <row r="46" spans="1:9" ht="32.25" customHeight="1" thickBot="1" x14ac:dyDescent="0.3">
      <c r="A46" s="202" t="s">
        <v>61</v>
      </c>
      <c r="B46" s="93" t="s">
        <v>373</v>
      </c>
      <c r="C46" s="153" t="s">
        <v>62</v>
      </c>
      <c r="D46" s="93">
        <f>SUM(D47:D50)</f>
        <v>18</v>
      </c>
      <c r="E46" s="93"/>
      <c r="F46" s="132" t="s">
        <v>63</v>
      </c>
      <c r="G46" s="94">
        <f>SUM(G47:G50)</f>
        <v>90</v>
      </c>
      <c r="H46" s="94">
        <f t="shared" ref="H46:I46" si="17">SUM(H47:H50)</f>
        <v>360</v>
      </c>
      <c r="I46" s="94">
        <f t="shared" si="17"/>
        <v>450</v>
      </c>
    </row>
    <row r="47" spans="1:9" ht="16.5" customHeight="1" thickBot="1" x14ac:dyDescent="0.3">
      <c r="A47" s="202"/>
      <c r="B47" s="71" t="s">
        <v>64</v>
      </c>
      <c r="C47" s="146" t="s">
        <v>65</v>
      </c>
      <c r="D47" s="123">
        <v>6</v>
      </c>
      <c r="E47" s="126" t="s">
        <v>21</v>
      </c>
      <c r="F47" s="123"/>
      <c r="G47" s="73">
        <v>26</v>
      </c>
      <c r="H47" s="73">
        <f t="shared" ref="H47:H50" si="18">I47-G47</f>
        <v>124</v>
      </c>
      <c r="I47" s="72">
        <f t="shared" ref="I47:I50" si="19">D47*25</f>
        <v>150</v>
      </c>
    </row>
    <row r="48" spans="1:9" ht="16.5" customHeight="1" thickBot="1" x14ac:dyDescent="0.3">
      <c r="A48" s="202"/>
      <c r="B48" s="71" t="s">
        <v>66</v>
      </c>
      <c r="C48" s="146" t="s">
        <v>67</v>
      </c>
      <c r="D48" s="123">
        <v>6</v>
      </c>
      <c r="E48" s="126" t="s">
        <v>21</v>
      </c>
      <c r="F48" s="123"/>
      <c r="G48" s="73">
        <v>26</v>
      </c>
      <c r="H48" s="73">
        <f t="shared" si="18"/>
        <v>124</v>
      </c>
      <c r="I48" s="72">
        <f t="shared" si="19"/>
        <v>150</v>
      </c>
    </row>
    <row r="49" spans="1:9" ht="16.5" customHeight="1" thickBot="1" x14ac:dyDescent="0.3">
      <c r="A49" s="202"/>
      <c r="B49" s="71" t="s">
        <v>68</v>
      </c>
      <c r="C49" s="146" t="s">
        <v>69</v>
      </c>
      <c r="D49" s="123">
        <v>4</v>
      </c>
      <c r="E49" s="126" t="s">
        <v>15</v>
      </c>
      <c r="F49" s="123"/>
      <c r="G49" s="73">
        <v>24</v>
      </c>
      <c r="H49" s="73">
        <f t="shared" si="18"/>
        <v>76</v>
      </c>
      <c r="I49" s="72">
        <f t="shared" si="19"/>
        <v>100</v>
      </c>
    </row>
    <row r="50" spans="1:9" ht="16.5" customHeight="1" thickBot="1" x14ac:dyDescent="0.3">
      <c r="A50" s="202"/>
      <c r="B50" s="71" t="s">
        <v>70</v>
      </c>
      <c r="C50" s="146" t="s">
        <v>71</v>
      </c>
      <c r="D50" s="123">
        <v>2</v>
      </c>
      <c r="E50" s="126" t="s">
        <v>15</v>
      </c>
      <c r="F50" s="123"/>
      <c r="G50" s="73">
        <v>14</v>
      </c>
      <c r="H50" s="73">
        <f t="shared" si="18"/>
        <v>36</v>
      </c>
      <c r="I50" s="72">
        <f t="shared" si="19"/>
        <v>50</v>
      </c>
    </row>
    <row r="51" spans="1:9" ht="32.25" thickBot="1" x14ac:dyDescent="0.3">
      <c r="A51" s="202"/>
      <c r="B51" s="93" t="s">
        <v>374</v>
      </c>
      <c r="C51" s="160" t="s">
        <v>798</v>
      </c>
      <c r="D51" s="93">
        <f>SUM(D52:D53)</f>
        <v>8</v>
      </c>
      <c r="E51" s="93"/>
      <c r="F51" s="132" t="s">
        <v>63</v>
      </c>
      <c r="G51" s="94">
        <f>SUM(G52:G53)</f>
        <v>52</v>
      </c>
      <c r="H51" s="94">
        <f>SUM(H52:H53)</f>
        <v>148</v>
      </c>
      <c r="I51" s="94">
        <f>SUM(I52:I53)</f>
        <v>200</v>
      </c>
    </row>
    <row r="52" spans="1:9" ht="16.5" customHeight="1" thickBot="1" x14ac:dyDescent="0.3">
      <c r="A52" s="202"/>
      <c r="B52" s="71" t="s">
        <v>357</v>
      </c>
      <c r="C52" s="146" t="s">
        <v>800</v>
      </c>
      <c r="D52" s="123">
        <v>4</v>
      </c>
      <c r="E52" s="147" t="s">
        <v>15</v>
      </c>
      <c r="F52" s="123"/>
      <c r="G52" s="73">
        <v>26</v>
      </c>
      <c r="H52" s="73">
        <f t="shared" ref="H52:H53" si="20">I52-G52</f>
        <v>74</v>
      </c>
      <c r="I52" s="72">
        <f t="shared" ref="I52:I53" si="21">D52*25</f>
        <v>100</v>
      </c>
    </row>
    <row r="53" spans="1:9" ht="16.5" customHeight="1" thickBot="1" x14ac:dyDescent="0.3">
      <c r="A53" s="202"/>
      <c r="B53" s="71" t="s">
        <v>358</v>
      </c>
      <c r="C53" s="146" t="s">
        <v>388</v>
      </c>
      <c r="D53" s="123">
        <v>4</v>
      </c>
      <c r="E53" s="147" t="s">
        <v>15</v>
      </c>
      <c r="F53" s="133"/>
      <c r="G53" s="72">
        <v>26</v>
      </c>
      <c r="H53" s="72">
        <f t="shared" si="20"/>
        <v>74</v>
      </c>
      <c r="I53" s="72">
        <f t="shared" si="21"/>
        <v>100</v>
      </c>
    </row>
    <row r="54" spans="1:9" ht="16.5" customHeight="1" thickBot="1" x14ac:dyDescent="0.3">
      <c r="A54" s="202"/>
      <c r="B54" s="200" t="s">
        <v>196</v>
      </c>
      <c r="C54" s="201"/>
      <c r="D54" s="95">
        <f>D51+D46</f>
        <v>26</v>
      </c>
      <c r="E54" s="96"/>
      <c r="F54" s="97"/>
      <c r="G54" s="98">
        <f>G51+G46</f>
        <v>142</v>
      </c>
      <c r="H54" s="98">
        <f t="shared" ref="H54:I54" si="22">H51+H46</f>
        <v>508</v>
      </c>
      <c r="I54" s="98">
        <f t="shared" si="22"/>
        <v>650</v>
      </c>
    </row>
    <row r="55" spans="1:9" ht="16.5" thickBot="1" x14ac:dyDescent="0.3">
      <c r="A55" s="203" t="s">
        <v>72</v>
      </c>
      <c r="B55" s="99" t="s">
        <v>375</v>
      </c>
      <c r="C55" s="154" t="s">
        <v>73</v>
      </c>
      <c r="D55" s="99">
        <f>SUM(D56:D58)</f>
        <v>7</v>
      </c>
      <c r="E55" s="99"/>
      <c r="F55" s="134" t="s">
        <v>12</v>
      </c>
      <c r="G55" s="100">
        <f>SUM(G56:G58)</f>
        <v>30</v>
      </c>
      <c r="H55" s="100">
        <f t="shared" ref="H55:I55" si="23">SUM(H56:H58)</f>
        <v>145</v>
      </c>
      <c r="I55" s="100">
        <f t="shared" si="23"/>
        <v>175</v>
      </c>
    </row>
    <row r="56" spans="1:9" ht="16.5" customHeight="1" thickBot="1" x14ac:dyDescent="0.3">
      <c r="A56" s="203"/>
      <c r="B56" s="71" t="s">
        <v>359</v>
      </c>
      <c r="C56" s="146" t="s">
        <v>876</v>
      </c>
      <c r="D56" s="122">
        <v>2</v>
      </c>
      <c r="E56" s="123" t="s">
        <v>880</v>
      </c>
      <c r="F56" s="122"/>
      <c r="G56" s="72">
        <v>6</v>
      </c>
      <c r="H56" s="72">
        <f t="shared" ref="H56:H58" si="24">I56-G56</f>
        <v>44</v>
      </c>
      <c r="I56" s="72">
        <f t="shared" ref="I56:I58" si="25">D56*25</f>
        <v>50</v>
      </c>
    </row>
    <row r="57" spans="1:9" ht="16.5" customHeight="1" thickBot="1" x14ac:dyDescent="0.3">
      <c r="A57" s="203"/>
      <c r="B57" s="71" t="s">
        <v>360</v>
      </c>
      <c r="C57" s="146" t="s">
        <v>74</v>
      </c>
      <c r="D57" s="122">
        <v>2</v>
      </c>
      <c r="E57" s="130" t="s">
        <v>15</v>
      </c>
      <c r="F57" s="122"/>
      <c r="G57" s="72">
        <v>12</v>
      </c>
      <c r="H57" s="72">
        <f t="shared" si="24"/>
        <v>38</v>
      </c>
      <c r="I57" s="72">
        <f t="shared" si="25"/>
        <v>50</v>
      </c>
    </row>
    <row r="58" spans="1:9" ht="16.5" customHeight="1" thickBot="1" x14ac:dyDescent="0.3">
      <c r="A58" s="203"/>
      <c r="B58" s="71" t="s">
        <v>361</v>
      </c>
      <c r="C58" s="146" t="s">
        <v>75</v>
      </c>
      <c r="D58" s="122">
        <v>3</v>
      </c>
      <c r="E58" s="123" t="s">
        <v>880</v>
      </c>
      <c r="F58" s="122"/>
      <c r="G58" s="72">
        <v>12</v>
      </c>
      <c r="H58" s="72">
        <f t="shared" si="24"/>
        <v>63</v>
      </c>
      <c r="I58" s="72">
        <f t="shared" si="25"/>
        <v>75</v>
      </c>
    </row>
    <row r="59" spans="1:9" ht="32.25" thickBot="1" x14ac:dyDescent="0.3">
      <c r="A59" s="203"/>
      <c r="B59" s="99" t="s">
        <v>376</v>
      </c>
      <c r="C59" s="161" t="s">
        <v>882</v>
      </c>
      <c r="D59" s="99">
        <f>SUM(D60:D62)</f>
        <v>14</v>
      </c>
      <c r="E59" s="99"/>
      <c r="F59" s="134" t="s">
        <v>63</v>
      </c>
      <c r="G59" s="100">
        <f>SUM(G60:G62)</f>
        <v>86</v>
      </c>
      <c r="H59" s="100">
        <f>SUM(H60:H62)</f>
        <v>264</v>
      </c>
      <c r="I59" s="100">
        <f>SUM(I60:I62)</f>
        <v>350</v>
      </c>
    </row>
    <row r="60" spans="1:9" ht="16.5" customHeight="1" thickBot="1" x14ac:dyDescent="0.3">
      <c r="A60" s="203"/>
      <c r="B60" s="71" t="s">
        <v>76</v>
      </c>
      <c r="C60" s="146" t="s">
        <v>801</v>
      </c>
      <c r="D60" s="123">
        <v>7</v>
      </c>
      <c r="E60" s="126" t="s">
        <v>21</v>
      </c>
      <c r="F60" s="133"/>
      <c r="G60" s="73">
        <v>46</v>
      </c>
      <c r="H60" s="72">
        <f t="shared" ref="H60:H62" si="26">I60-G60</f>
        <v>129</v>
      </c>
      <c r="I60" s="72">
        <f t="shared" ref="I60:I62" si="27">D60*25</f>
        <v>175</v>
      </c>
    </row>
    <row r="61" spans="1:9" ht="16.5" customHeight="1" thickBot="1" x14ac:dyDescent="0.3">
      <c r="A61" s="203"/>
      <c r="B61" s="71" t="s">
        <v>77</v>
      </c>
      <c r="C61" s="146" t="s">
        <v>802</v>
      </c>
      <c r="D61" s="123">
        <v>4</v>
      </c>
      <c r="E61" s="126" t="s">
        <v>15</v>
      </c>
      <c r="F61" s="130"/>
      <c r="G61" s="148">
        <v>20</v>
      </c>
      <c r="H61" s="101">
        <f>I61-G61</f>
        <v>80</v>
      </c>
      <c r="I61" s="101">
        <f>D61*25</f>
        <v>100</v>
      </c>
    </row>
    <row r="62" spans="1:9" ht="16.5" customHeight="1" thickBot="1" x14ac:dyDescent="0.3">
      <c r="A62" s="203"/>
      <c r="B62" s="71" t="s">
        <v>78</v>
      </c>
      <c r="C62" s="146" t="s">
        <v>803</v>
      </c>
      <c r="D62" s="123">
        <v>3</v>
      </c>
      <c r="E62" s="126" t="s">
        <v>21</v>
      </c>
      <c r="F62" s="133"/>
      <c r="G62" s="73">
        <v>20</v>
      </c>
      <c r="H62" s="72">
        <f t="shared" si="26"/>
        <v>55</v>
      </c>
      <c r="I62" s="72">
        <f t="shared" si="27"/>
        <v>75</v>
      </c>
    </row>
    <row r="63" spans="1:9" ht="31.5" customHeight="1" thickBot="1" x14ac:dyDescent="0.3">
      <c r="A63" s="203"/>
      <c r="B63" s="99" t="s">
        <v>377</v>
      </c>
      <c r="C63" s="154" t="s">
        <v>79</v>
      </c>
      <c r="D63" s="99">
        <f>SUM(D64)</f>
        <v>2</v>
      </c>
      <c r="E63" s="99"/>
      <c r="F63" s="134" t="s">
        <v>23</v>
      </c>
      <c r="G63" s="100">
        <f>G64</f>
        <v>40</v>
      </c>
      <c r="H63" s="100">
        <f t="shared" ref="H63:I63" si="28">H64</f>
        <v>10</v>
      </c>
      <c r="I63" s="100">
        <f t="shared" si="28"/>
        <v>50</v>
      </c>
    </row>
    <row r="64" spans="1:9" ht="16.5" thickBot="1" x14ac:dyDescent="0.3">
      <c r="A64" s="203"/>
      <c r="B64" s="74" t="s">
        <v>80</v>
      </c>
      <c r="C64" s="146" t="s">
        <v>81</v>
      </c>
      <c r="D64" s="123">
        <v>2</v>
      </c>
      <c r="E64" s="123" t="s">
        <v>880</v>
      </c>
      <c r="F64" s="127"/>
      <c r="G64" s="73">
        <v>40</v>
      </c>
      <c r="H64" s="73">
        <f t="shared" ref="H64" si="29">I64-G64</f>
        <v>10</v>
      </c>
      <c r="I64" s="73">
        <f t="shared" ref="I64" si="30">D64*25</f>
        <v>50</v>
      </c>
    </row>
    <row r="65" spans="1:9" ht="16.5" customHeight="1" thickBot="1" x14ac:dyDescent="0.3">
      <c r="A65" s="203"/>
      <c r="B65" s="198" t="s">
        <v>196</v>
      </c>
      <c r="C65" s="199"/>
      <c r="D65" s="103">
        <f>D63+D59+D55</f>
        <v>23</v>
      </c>
      <c r="E65" s="104"/>
      <c r="F65" s="105"/>
      <c r="G65" s="106">
        <f>G63+G59+G55</f>
        <v>156</v>
      </c>
      <c r="H65" s="106">
        <f>H63+H59+H55</f>
        <v>419</v>
      </c>
      <c r="I65" s="106">
        <f>I63+I59+I55</f>
        <v>575</v>
      </c>
    </row>
    <row r="66" spans="1:9" ht="16.5" thickBot="1" x14ac:dyDescent="0.3">
      <c r="A66" s="192" t="s">
        <v>82</v>
      </c>
      <c r="B66" s="107" t="s">
        <v>378</v>
      </c>
      <c r="C66" s="155" t="s">
        <v>83</v>
      </c>
      <c r="D66" s="107">
        <f>SUM(D67:D67)</f>
        <v>6</v>
      </c>
      <c r="E66" s="107"/>
      <c r="F66" s="135" t="s">
        <v>12</v>
      </c>
      <c r="G66" s="108">
        <f>SUM(G67:G67)</f>
        <v>18</v>
      </c>
      <c r="H66" s="108">
        <f>SUM(H67:H67)</f>
        <v>132</v>
      </c>
      <c r="I66" s="108">
        <f>SUM(I67:I67)</f>
        <v>150</v>
      </c>
    </row>
    <row r="67" spans="1:9" ht="16.5" customHeight="1" thickBot="1" x14ac:dyDescent="0.3">
      <c r="A67" s="192"/>
      <c r="B67" s="71" t="s">
        <v>84</v>
      </c>
      <c r="C67" s="146" t="s">
        <v>75</v>
      </c>
      <c r="D67" s="122">
        <v>6</v>
      </c>
      <c r="E67" s="123" t="s">
        <v>880</v>
      </c>
      <c r="F67" s="136"/>
      <c r="G67" s="72">
        <v>18</v>
      </c>
      <c r="H67" s="72">
        <f t="shared" ref="H67" si="31">I67-G67</f>
        <v>132</v>
      </c>
      <c r="I67" s="72">
        <f t="shared" ref="I67" si="32">D67*25</f>
        <v>150</v>
      </c>
    </row>
    <row r="68" spans="1:9" ht="32.25" thickBot="1" x14ac:dyDescent="0.3">
      <c r="A68" s="192"/>
      <c r="B68" s="107" t="s">
        <v>379</v>
      </c>
      <c r="C68" s="156" t="s">
        <v>799</v>
      </c>
      <c r="D68" s="107">
        <f>SUM(D69:D71)</f>
        <v>7</v>
      </c>
      <c r="E68" s="107"/>
      <c r="F68" s="135" t="s">
        <v>63</v>
      </c>
      <c r="G68" s="108">
        <f>SUM(G69:G71)</f>
        <v>38</v>
      </c>
      <c r="H68" s="108">
        <f>SUM(H69:H71)</f>
        <v>137</v>
      </c>
      <c r="I68" s="108">
        <f>SUM(I69:I71)</f>
        <v>175</v>
      </c>
    </row>
    <row r="69" spans="1:9" ht="16.5" customHeight="1" thickBot="1" x14ac:dyDescent="0.3">
      <c r="A69" s="192"/>
      <c r="B69" s="102" t="s">
        <v>85</v>
      </c>
      <c r="C69" s="146" t="s">
        <v>804</v>
      </c>
      <c r="D69" s="123">
        <v>3</v>
      </c>
      <c r="E69" s="130" t="s">
        <v>15</v>
      </c>
      <c r="F69" s="102"/>
      <c r="G69" s="72">
        <v>18</v>
      </c>
      <c r="H69" s="72">
        <f t="shared" ref="H69" si="33">I69-G69</f>
        <v>57</v>
      </c>
      <c r="I69" s="72">
        <f t="shared" ref="I69" si="34">D69*25</f>
        <v>75</v>
      </c>
    </row>
    <row r="70" spans="1:9" ht="15.75" customHeight="1" thickBot="1" x14ac:dyDescent="0.3">
      <c r="A70" s="192"/>
      <c r="B70" s="102" t="s">
        <v>362</v>
      </c>
      <c r="C70" s="146" t="s">
        <v>805</v>
      </c>
      <c r="D70" s="137">
        <v>2</v>
      </c>
      <c r="E70" s="126" t="s">
        <v>15</v>
      </c>
      <c r="F70" s="130"/>
      <c r="G70" s="73">
        <v>14</v>
      </c>
      <c r="H70" s="101">
        <f>I70-G70</f>
        <v>36</v>
      </c>
      <c r="I70" s="101">
        <f>D70*25</f>
        <v>50</v>
      </c>
    </row>
    <row r="71" spans="1:9" ht="16.5" customHeight="1" thickBot="1" x14ac:dyDescent="0.3">
      <c r="A71" s="192"/>
      <c r="B71" s="102" t="s">
        <v>363</v>
      </c>
      <c r="C71" s="146" t="s">
        <v>86</v>
      </c>
      <c r="D71" s="137">
        <v>2</v>
      </c>
      <c r="E71" s="126" t="s">
        <v>15</v>
      </c>
      <c r="F71" s="137"/>
      <c r="G71" s="73">
        <v>6</v>
      </c>
      <c r="H71" s="72">
        <f>I71-G71</f>
        <v>44</v>
      </c>
      <c r="I71" s="72">
        <f>D71*25</f>
        <v>50</v>
      </c>
    </row>
    <row r="72" spans="1:9" ht="16.5" customHeight="1" thickBot="1" x14ac:dyDescent="0.3">
      <c r="A72" s="192"/>
      <c r="B72" s="109" t="s">
        <v>380</v>
      </c>
      <c r="C72" s="190" t="s">
        <v>87</v>
      </c>
      <c r="D72" s="109">
        <f>SUM(D73:D74)</f>
        <v>6</v>
      </c>
      <c r="E72" s="110"/>
      <c r="F72" s="138" t="s">
        <v>88</v>
      </c>
      <c r="G72" s="111">
        <f>SUM(G73:G74)</f>
        <v>24</v>
      </c>
      <c r="H72" s="111">
        <f t="shared" ref="H72:I72" si="35">SUM(H73:H74)</f>
        <v>126</v>
      </c>
      <c r="I72" s="111">
        <f t="shared" si="35"/>
        <v>150</v>
      </c>
    </row>
    <row r="73" spans="1:9" ht="16.5" customHeight="1" thickBot="1" x14ac:dyDescent="0.3">
      <c r="A73" s="192"/>
      <c r="B73" s="71" t="s">
        <v>89</v>
      </c>
      <c r="C73" s="191" t="s">
        <v>195</v>
      </c>
      <c r="D73" s="122">
        <v>3</v>
      </c>
      <c r="E73" s="130" t="s">
        <v>15</v>
      </c>
      <c r="F73" s="136"/>
      <c r="G73" s="72">
        <v>12</v>
      </c>
      <c r="H73" s="72">
        <f t="shared" ref="H73:H76" si="36">I73-G73</f>
        <v>63</v>
      </c>
      <c r="I73" s="72">
        <f t="shared" ref="I73:I74" si="37">D73*25</f>
        <v>75</v>
      </c>
    </row>
    <row r="74" spans="1:9" ht="16.5" customHeight="1" thickBot="1" x14ac:dyDescent="0.3">
      <c r="A74" s="192"/>
      <c r="B74" s="71" t="s">
        <v>90</v>
      </c>
      <c r="C74" s="191" t="s">
        <v>195</v>
      </c>
      <c r="D74" s="122">
        <v>3</v>
      </c>
      <c r="E74" s="130" t="s">
        <v>15</v>
      </c>
      <c r="F74" s="136"/>
      <c r="G74" s="72">
        <v>12</v>
      </c>
      <c r="H74" s="72">
        <f t="shared" si="36"/>
        <v>63</v>
      </c>
      <c r="I74" s="72">
        <f t="shared" si="37"/>
        <v>75</v>
      </c>
    </row>
    <row r="75" spans="1:9" ht="32.25" thickBot="1" x14ac:dyDescent="0.3">
      <c r="A75" s="192"/>
      <c r="B75" s="107" t="s">
        <v>381</v>
      </c>
      <c r="C75" s="155" t="s">
        <v>893</v>
      </c>
      <c r="D75" s="107">
        <f>SUM(D76)</f>
        <v>29</v>
      </c>
      <c r="E75" s="107"/>
      <c r="F75" s="135" t="s">
        <v>23</v>
      </c>
      <c r="G75" s="108">
        <f>G76</f>
        <v>725</v>
      </c>
      <c r="H75" s="108">
        <f t="shared" ref="H75:I75" si="38">H76</f>
        <v>0</v>
      </c>
      <c r="I75" s="108">
        <f t="shared" si="38"/>
        <v>725</v>
      </c>
    </row>
    <row r="76" spans="1:9" ht="16.5" customHeight="1" thickBot="1" x14ac:dyDescent="0.3">
      <c r="A76" s="192"/>
      <c r="B76" s="74" t="s">
        <v>364</v>
      </c>
      <c r="C76" s="146" t="s">
        <v>91</v>
      </c>
      <c r="D76" s="122">
        <v>29</v>
      </c>
      <c r="E76" s="123" t="s">
        <v>880</v>
      </c>
      <c r="F76" s="139"/>
      <c r="G76" s="73">
        <v>725</v>
      </c>
      <c r="H76" s="72">
        <f t="shared" si="36"/>
        <v>0</v>
      </c>
      <c r="I76" s="73">
        <f t="shared" ref="I76" si="39">D76*25</f>
        <v>725</v>
      </c>
    </row>
    <row r="77" spans="1:9" ht="16.5" customHeight="1" thickBot="1" x14ac:dyDescent="0.3">
      <c r="A77" s="192"/>
      <c r="B77" s="196" t="s">
        <v>196</v>
      </c>
      <c r="C77" s="197"/>
      <c r="D77" s="112">
        <f>D75+D72+D68+D66</f>
        <v>48</v>
      </c>
      <c r="E77" s="113"/>
      <c r="F77" s="114"/>
      <c r="G77" s="115">
        <f>G75+G72+G68+G66</f>
        <v>805</v>
      </c>
      <c r="H77" s="115">
        <f>H75+H72+H68+H66</f>
        <v>395</v>
      </c>
      <c r="I77" s="115">
        <f>I75+I72+I68+I66</f>
        <v>1200</v>
      </c>
    </row>
    <row r="78" spans="1:9" ht="21.75" thickBot="1" x14ac:dyDescent="0.4">
      <c r="A78" s="193" t="s">
        <v>194</v>
      </c>
      <c r="B78" s="194"/>
      <c r="C78" s="195"/>
      <c r="D78" s="116">
        <f>D77+D65+D54+D45+D33+D24</f>
        <v>187</v>
      </c>
      <c r="E78" s="117"/>
      <c r="F78" s="117"/>
      <c r="G78" s="116">
        <f>G77+G65+G54+G45+G33+G24</f>
        <v>1591</v>
      </c>
      <c r="H78" s="116">
        <f>H77+H65+H54+H45+H33+H24</f>
        <v>3090</v>
      </c>
      <c r="I78" s="116">
        <f>I77+I65+I54+I45+I33+I24</f>
        <v>4675</v>
      </c>
    </row>
  </sheetData>
  <sheetProtection algorithmName="SHA-512" hashValue="7BGzODfJ+Fb/hYtXAxMhN6k0Sp49C1xlYKXyEnuc7ZnA1IgA6qiUBtAzcEIYipdZMUMUK2kRDIZhJrnWEqwVjg==" saltValue="Nl3q3542ffT6bGoct2yvRQ==" spinCount="100000" sheet="1" objects="1" scenarios="1"/>
  <mergeCells count="14">
    <mergeCell ref="B45:C45"/>
    <mergeCell ref="B7:C7"/>
    <mergeCell ref="A10:A24"/>
    <mergeCell ref="A25:A33"/>
    <mergeCell ref="A34:A45"/>
    <mergeCell ref="B33:C33"/>
    <mergeCell ref="B24:C24"/>
    <mergeCell ref="A66:A77"/>
    <mergeCell ref="A78:C78"/>
    <mergeCell ref="B77:C77"/>
    <mergeCell ref="B65:C65"/>
    <mergeCell ref="B54:C54"/>
    <mergeCell ref="A46:A54"/>
    <mergeCell ref="A55:A65"/>
  </mergeCells>
  <hyperlinks>
    <hyperlink ref="C51" location="'M (9)'!A1" tooltip="-&gt; idź do karty modułu" display="Moduł specjalnościowy (1) RACHUNKOWOŚĆ I FINANSE" xr:uid="{2E92A58F-BEBD-4384-B97A-B9CDACB8243C}"/>
    <hyperlink ref="C68" location="'M (14)'!A1" tooltip="-&gt; idź do karty modułu" display="Moduł specjalnościowy (3) RACHUNKOWOŚĆ I FINANSE" xr:uid="{5DF5346F-9097-4D6D-851D-3932F364AE03}"/>
    <hyperlink ref="C53" location="'9.2'!A1" tooltip="-&gt; idź do karty kursu" display="Finansowanie działalności gospodarczej" xr:uid="{872D3EAF-BEC0-4952-82B8-FE9CA27A6E23}"/>
    <hyperlink ref="C52" location="'9.1'!A1" tooltip="-&gt; idź do karty kursu" display="Rynek i instrumenty finansowe" xr:uid="{35E7FFB9-C2E2-4D4C-8301-FBD576EA665A}"/>
    <hyperlink ref="C60" location="'11.1'!A1" tooltip="-&gt; idź do karty kursu" display="Rachunkowość finansowa wspomagana IT" xr:uid="{943C2DD3-4E78-4E63-8DAD-63629919BC57}"/>
    <hyperlink ref="C61" location="'11.2'!A1" tooltip="-&gt; idź do karty kursu" display="Ryzyko finansowe" xr:uid="{3BBDA006-B915-4469-BB48-8A8C4CBAB8B0}"/>
    <hyperlink ref="C62" location="'11.3'!A1" tooltip="-&gt; idź do karty kursu" display="Elementy rachunkowości zarządczej" xr:uid="{DA5B9241-75F2-46F2-8109-927B0709AEB6}"/>
    <hyperlink ref="C69" location="'14.1'!A1" tooltip="-&gt; idź do karty kursu" display="Sprawozdawczość finansowa i auditing" xr:uid="{563B7CE2-88F7-4456-87A7-6122655BDE47}"/>
    <hyperlink ref="C70" location="'14.2'!A1" tooltip="-&gt; idź do karty kursu" display="Polityka bilansowa" xr:uid="{3668953A-B44F-45CB-9248-DCC5A52CF09E}"/>
    <hyperlink ref="C71" location="'14.3'!A1" tooltip="-&gt; idź do karty kursu" display="Profesional workshop (kurs w języku obcym)" xr:uid="{932ECA69-5171-43AD-B59B-ABC8C589B17F}"/>
    <hyperlink ref="C59" location="'M (11)'!A1" tooltip="-&gt; idź do karty modułu" display="Moduł specjalnościowy (2) RACHUNKOWOŚĆ I FINANSE" xr:uid="{9B95B80A-0BC8-4843-AC64-1935E243D820}"/>
    <hyperlink ref="C11" location="'1.1. '!A1" tooltip="-&gt; idź do karty kursu" display="Projekt Przedsiębiorstwo - warsztat" xr:uid="{2B2F28AF-4B69-4577-9195-DCD731C07DCC}"/>
    <hyperlink ref="C12" location="'1.2'!A1" tooltip="-&gt; idź do karty kursu" display="Gra symulacyjna" xr:uid="{CCE8E113-F3B6-4CFF-AB84-2B19060A6773}"/>
    <hyperlink ref="C13" location="'1.3'!A1" tooltip="-&gt; idź do karty kursu" display="Realne problemy ekonomii - warsztat" xr:uid="{D36163E8-9A3C-42B5-87D6-44A4CE35CD43}"/>
    <hyperlink ref="C14" location="'1.4'!A1" tooltip="-&gt; idź do karty kursu" display="Prawa autorskie i ochrona własności intelektualnej" xr:uid="{D6E91C65-36A5-4A7F-9191-4E3F05B65EBE}"/>
    <hyperlink ref="C15" location="'1.5'!A1" tooltip="-&gt; idź do karty kursu" display="Prawo w biznesie" xr:uid="{C292CF19-2B67-4099-A4F7-50C5C81B5020}"/>
    <hyperlink ref="C17" location="'2.1'!A1" tooltip="-&gt; idź do karty kursu" display="Zarządzanie i zachowania organizacji" xr:uid="{E524721C-5EA4-4DF5-8EE1-F45AFB0B0808}"/>
    <hyperlink ref="C18" location="'2.2'!A1" tooltip="-&gt; idź do karty kursu" display="Zarządzanie zasobami ludzkimi" xr:uid="{0C70CDE2-39B3-469C-B870-48BAA51A83DA}"/>
    <hyperlink ref="C20" location="'2.4'!A1" tooltip="-&gt; idź do karty kursu" display="Zarządzanie jakością" xr:uid="{3B7CB323-D7C8-455A-A322-730195F2AC3C}"/>
    <hyperlink ref="C10" location="'M (1)'!A1" tooltip="-&gt; idź do karty modułu" display="Biznes w działaniu" xr:uid="{A7EA65D8-A5C8-41D3-AE0B-8398A6C9FCE3}"/>
    <hyperlink ref="C16" location="'M (2)'!A1" tooltip="-&gt; idź do karty modułu" display="Organizacja i zarządzanie" xr:uid="{205FA4C6-64C0-447E-AB24-E3D6DF5D231B}"/>
    <hyperlink ref="C19" location="'2.3'!A1" tooltip="-&gt; idź do karty kursu" display="Zarządzanie procesowe i logistyka w organizacji" xr:uid="{086B5F28-5A13-43E2-BC97-433E1C2C08FC}"/>
    <hyperlink ref="C27" location="'3.2'!A1" tooltip="-&gt; idź do karty kursu" display="Arkusze kalkulacyjne i bazy danych w praktyce " xr:uid="{FC162817-9129-46BD-9029-47808B13D7DD}"/>
    <hyperlink ref="C28" location="'3.3'!A1" tooltip="-&gt; idź do karty kursu" display="Język obcy profesjonalny " xr:uid="{22634EC4-2959-45B4-8544-509B02BFE585}"/>
    <hyperlink ref="C29" location="'3.4'!A1" tooltip="-&gt; idź do karty kursu" display="Socjologia " xr:uid="{333E370C-0885-4495-919C-D453B01BD624}"/>
    <hyperlink ref="C31" location="'4.1'!A1" tooltip="-&gt; idź do karty kursu" display="Matematyka w biznesie" xr:uid="{534D9FE1-621C-443A-A3EB-D39D1565EDFF}"/>
    <hyperlink ref="C32" location="'4.2'!A1" tooltip="-&gt; idź do karty kursu" display="Statystyka" xr:uid="{3B2A4009-3CB1-42C7-9100-3160E231BCBD}"/>
    <hyperlink ref="C25" location="'M (3)'!A1" tooltip="-&gt; idź do karty modułu" display="Kluczowe kompetencje dla biznesu " xr:uid="{05F2A361-2470-423F-8A54-DBAFEA9FAE66}"/>
    <hyperlink ref="C30" location="'M (4)'!A1" tooltip="-&gt; idź do karty modułu" display="Metody ilościowe w biznesie" xr:uid="{E2F9952E-9013-4F42-BEF7-A260C507833A}"/>
    <hyperlink ref="C26" location="'3.1'!A1" tooltip="-&gt; idź do karty kursu" display="Technologie informatyczne i komunikacyjne " xr:uid="{E327982C-3441-451A-BC52-99EB52FAA8C0}"/>
    <hyperlink ref="C35" location="'5.1'!A1" tooltip="-&gt; idź do karty kursu" display="Autoprezentacja - warsztat" xr:uid="{56E5EDDC-413C-40DB-B3BC-47C50C469DA4}"/>
    <hyperlink ref="C36" location="'5.2'!A1" tooltip="-&gt; idź do karty kursu" display="Praca w zespole - warsztat" xr:uid="{09C9852F-5569-4542-988A-D1BB7A93F669}"/>
    <hyperlink ref="C37" location="'5.3'!A1" tooltip="-&gt; idź do karty kursu" display="Etyka w biznesie - warsztat" xr:uid="{EB7777C3-1A5F-4ACD-810E-D2036D1CF99F}"/>
    <hyperlink ref="C39" location="'6.1'!A1" tooltip="-&gt; idź do karty kursu" display="Makroekonomia" xr:uid="{14393201-398E-4536-9773-7EDFE7130BF0}"/>
    <hyperlink ref="C40" location="'6.2'!A1" tooltip="-&gt; idź do karty kursu" display="Mikroekonomia" xr:uid="{8CDED177-6F84-4710-829E-F8CB0CD034AE}"/>
    <hyperlink ref="C41" location="'6.3'!A1" tooltip="-&gt; idź do karty kursu" display="Współczesna polityka ekonomiczna" xr:uid="{AE75093F-1D28-4ED7-95EC-7011E8BD6033}"/>
    <hyperlink ref="C43" location="'7.1'!A1" tooltip="-&gt; idź do karty kursu" display="Marketing" xr:uid="{E82AAF68-A6D6-4E44-AAAD-73683E6C515D}"/>
    <hyperlink ref="C44" location="'7.2'!A1" tooltip="-&gt; idź do karty kursu" display="Badania rynkowe i marketingowe - warsztat" xr:uid="{C3BFC2F2-B066-4636-8F8F-38BDA7CFE9C6}"/>
    <hyperlink ref="C34" location="'M (5)'!A1" tooltip="-&gt; idź do karty kursu" display="Rozwój osobisty i kompetencje interpersonalne" xr:uid="{3C805997-DBD2-46E3-A0D3-4D35DCCCFF72}"/>
    <hyperlink ref="C38" location="'M (6)'!A1" tooltip="-&gt; idź do karty modułu" display="Ekonomia Stosowana" xr:uid="{AF5A3C61-FCC4-4C5F-A491-4A37BCC3F0F9}"/>
    <hyperlink ref="C42" location="'M (7)'!A1" tooltip="-&gt; idź do karty modułu" display="Zarządzanie marketingowe" xr:uid="{792AB581-EF19-47F2-AD9B-3E385BFB3248}"/>
    <hyperlink ref="C47" location="'8.1'!A1" tooltip="-&gt; idź do karty kursu" display="Rachunkowość" xr:uid="{524E2F61-8A74-4414-B6AB-D32C085858C5}"/>
    <hyperlink ref="C48" location="'8.2'!A1" tooltip="-&gt; idź do karty kursu" display="Finanse przedsiębiorstw" xr:uid="{69AA3670-E583-45FF-BDE8-90F21EF11582}"/>
    <hyperlink ref="C49" location="'8.3'!A1" tooltip="-&gt; idź do karty kursu" display="Analiza finansowa - warsztaty " xr:uid="{BF785AB7-7426-4B05-BDED-12D6B3F0931F}"/>
    <hyperlink ref="C50" location="'8.4'!A1" tooltip="-&gt; idź do karty kursu" display="Strategie podatkowe" xr:uid="{F2D0B39D-3909-44EE-A76D-A817397B09FD}"/>
    <hyperlink ref="C46" location="'M (8)'!A1" tooltip="-&gt; idź do karty modułu" display="Finanse i rachunkowość" xr:uid="{E5B0E252-543F-4828-9AEE-3AB04A0858EB}"/>
    <hyperlink ref="C56" location="'10.1'!A1" tooltip="-&gt; idź do karty kursu" display="Metodyka pisania prac dyplomowych" xr:uid="{E0438F30-542E-4DF7-9EC7-12D4617CC7CD}"/>
    <hyperlink ref="C57" location="'10.2'!A1" tooltip="-&gt; idź do karty kursu" display="Metody badań ekonomicznych - warsztat" xr:uid="{4C9E4C2F-0E07-4321-85EF-38F50B1761CD}"/>
    <hyperlink ref="C58" location="'10.3'!A1" tooltip="-&gt; idź do karty kursu" display="Praca z promotorem" xr:uid="{9B6E9C56-14D3-4E24-905C-8D0B18A3286F}"/>
    <hyperlink ref="C55" location="'M (10)'!A1" tooltip="-&gt; idź do karty modułu" display="Moduł dyplomowy (1)" xr:uid="{B2784806-262A-4931-AC2D-0BB9E35B3867}"/>
    <hyperlink ref="C64" location="'12.1'!A1" tooltip="-&gt; idź do karty kursu" display="Aktywności dodatkowe z katalogu aktywności" xr:uid="{BB4CF341-BB2E-44FF-AE2C-C7F0532CF284}"/>
    <hyperlink ref="C63" location="'M (12)'!A1" tooltip="-&gt; idź do karty modułu" display="Moduł aktywności praktycznej (1)" xr:uid="{6CACE1C9-7C18-49E7-A9D7-231CC9F3E8B0}"/>
    <hyperlink ref="C67" location="'13.1'!A1" tooltip="-&gt; idź do karty kursu" display="Praca z promotorem" xr:uid="{7499EB09-825A-40BB-BC37-E57BED1BF137}"/>
    <hyperlink ref="C66" location="'M (13)'!A1" tooltip="-&gt; idź do karty modułu" display="Moduł dyplomowy (2)" xr:uid="{98E9EED8-CC74-4CCA-B6CA-3EC01FAE7A5B}"/>
    <hyperlink ref="C76" location="'16.1'!A1" tooltip="-&gt; idź do karty kursu" display="Praktyka zawodowa" xr:uid="{BF6B2BEB-F50A-4D3B-8FFE-2A50748B092A}"/>
    <hyperlink ref="C75" location="'M (16)'!A1" tooltip="-&gt; idź do karty modułu" display="Moduł aktywności praktycznej (2) ZB" xr:uid="{355F20A8-3D22-43FC-BF2F-9EA8F869D52E}"/>
  </hyperlinks>
  <printOptions horizontalCentered="1"/>
  <pageMargins left="0.31496062992125984" right="0.31496062992125984" top="0.43307086614173229" bottom="0.23622047244094491" header="0.19685039370078741" footer="0.19685039370078741"/>
  <pageSetup paperSize="9" scale="56" orientation="portrait" r:id="rId1"/>
  <headerFooter>
    <oddHeader>&amp;R
&amp;G</oddHeader>
  </headerFooter>
  <ignoredErrors>
    <ignoredError sqref="H16:I16 H30:I30 H38:I38 H42:I42 H51:I51 H59:I59 H63:I63 H68:I68 H72:I72 H75:I75" formula="1"/>
  </ignoredErrors>
  <drawing r:id="rId2"/>
  <legacyDrawingHF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Arkusz11">
    <pageSetUpPr fitToPage="1"/>
  </sheetPr>
  <dimension ref="A1:S103"/>
  <sheetViews>
    <sheetView showGridLines="0" zoomScale="95" zoomScaleNormal="95" zoomScaleSheetLayoutView="80" workbookViewId="0">
      <selection sqref="A1:B1"/>
    </sheetView>
  </sheetViews>
  <sheetFormatPr defaultColWidth="8.7109375" defaultRowHeight="15" x14ac:dyDescent="0.25"/>
  <cols>
    <col min="1" max="1" width="10.28515625" style="2" customWidth="1"/>
    <col min="2" max="3" width="9.28515625" style="2"/>
    <col min="4" max="4" width="19.7109375" style="2" customWidth="1"/>
    <col min="5" max="5" width="13.7109375" style="2" customWidth="1"/>
    <col min="6" max="6" width="14.7109375" style="2" customWidth="1"/>
    <col min="7" max="9" width="9.7109375" style="2" customWidth="1"/>
    <col min="10" max="10" width="3.7109375" style="2" customWidth="1"/>
    <col min="11" max="11" width="12.42578125" style="2" customWidth="1"/>
    <col min="12" max="13" width="10.7109375" style="2" customWidth="1"/>
    <col min="14" max="14" width="13.7109375" style="2" customWidth="1"/>
    <col min="15" max="19" width="11.7109375" style="2" customWidth="1"/>
  </cols>
  <sheetData>
    <row r="1" spans="1:19" s="31" customFormat="1" ht="15.75" x14ac:dyDescent="0.25">
      <c r="A1" s="441" t="str">
        <f>E1_RiF!B2</f>
        <v>2020/2021</v>
      </c>
      <c r="B1" s="441"/>
      <c r="C1" s="29"/>
      <c r="D1" s="29"/>
      <c r="E1" s="30"/>
      <c r="F1" s="30"/>
      <c r="G1" s="30"/>
      <c r="H1" s="30"/>
      <c r="I1" s="30"/>
      <c r="J1" s="30"/>
      <c r="K1" s="30"/>
      <c r="L1" s="30"/>
      <c r="M1" s="30"/>
      <c r="N1" s="30"/>
      <c r="O1" s="30"/>
      <c r="P1" s="30"/>
      <c r="Q1" s="30"/>
      <c r="R1" s="30"/>
      <c r="S1" s="30"/>
    </row>
    <row r="2" spans="1:19" ht="10.15" customHeight="1" thickBot="1" x14ac:dyDescent="0.3"/>
    <row r="3" spans="1:19" ht="20.100000000000001" customHeight="1" thickBot="1" x14ac:dyDescent="0.3">
      <c r="A3" s="379" t="str">
        <f>E1_RiF!B16</f>
        <v>Moduł E1/2</v>
      </c>
      <c r="B3" s="379"/>
      <c r="C3" s="379"/>
      <c r="D3" s="383" t="str">
        <f>E1_RiF!C16</f>
        <v>Organizacja i zarządzanie</v>
      </c>
      <c r="E3" s="384"/>
      <c r="F3" s="384"/>
      <c r="G3" s="384"/>
      <c r="H3" s="384"/>
      <c r="I3" s="385"/>
      <c r="J3" s="3"/>
      <c r="K3" s="3"/>
      <c r="L3" s="4"/>
      <c r="M3" s="4"/>
      <c r="N3" s="4"/>
      <c r="O3" s="4"/>
      <c r="P3" s="4"/>
      <c r="Q3" s="4"/>
      <c r="R3" s="4"/>
    </row>
    <row r="4" spans="1:19" ht="18.75" thickBot="1" x14ac:dyDescent="0.3">
      <c r="A4" s="442" t="s">
        <v>110</v>
      </c>
      <c r="B4" s="442"/>
      <c r="C4" s="442"/>
      <c r="D4" s="380" t="str">
        <f>E1_RiF!B18</f>
        <v>Kurs 2.2.</v>
      </c>
      <c r="E4" s="381"/>
      <c r="F4" s="381"/>
      <c r="G4" s="381"/>
      <c r="H4" s="381"/>
      <c r="I4" s="382"/>
      <c r="J4" s="3"/>
      <c r="K4" s="3"/>
      <c r="L4" s="4"/>
      <c r="M4" s="4"/>
      <c r="N4" s="4"/>
      <c r="O4" s="4"/>
      <c r="P4" s="4"/>
      <c r="Q4" s="4"/>
      <c r="R4" s="4"/>
    </row>
    <row r="5" spans="1:19" ht="23.25" thickBot="1" x14ac:dyDescent="0.3">
      <c r="A5" s="443" t="s">
        <v>111</v>
      </c>
      <c r="B5" s="443"/>
      <c r="C5" s="443"/>
      <c r="D5" s="444" t="str">
        <f>E1_RiF!C18</f>
        <v>Zarządzanie zasobami ludzkimi</v>
      </c>
      <c r="E5" s="444"/>
      <c r="F5" s="444"/>
      <c r="G5" s="444"/>
      <c r="H5" s="444"/>
      <c r="I5" s="444"/>
      <c r="J5" s="444"/>
      <c r="K5" s="444"/>
      <c r="L5" s="445" t="s">
        <v>94</v>
      </c>
      <c r="M5" s="445"/>
      <c r="N5" s="49">
        <f>E1_RiF!D18</f>
        <v>3</v>
      </c>
      <c r="O5" s="445" t="s">
        <v>95</v>
      </c>
      <c r="P5" s="445"/>
      <c r="Q5" s="485" t="str">
        <f>E1_RiF!F16</f>
        <v>dr R. Nowak-Lewandowska</v>
      </c>
      <c r="R5" s="485"/>
      <c r="S5" s="485"/>
    </row>
    <row r="6" spans="1:19" ht="10.15" customHeight="1" thickBot="1" x14ac:dyDescent="0.3">
      <c r="A6" s="281"/>
      <c r="B6" s="281"/>
      <c r="C6" s="281"/>
      <c r="D6" s="281"/>
      <c r="E6" s="281"/>
      <c r="F6" s="281"/>
      <c r="G6" s="281"/>
      <c r="H6" s="281"/>
      <c r="I6" s="281"/>
      <c r="J6" s="281"/>
      <c r="K6" s="281"/>
      <c r="L6" s="281"/>
      <c r="M6" s="281"/>
      <c r="N6" s="281"/>
      <c r="O6" s="281"/>
      <c r="P6" s="281"/>
      <c r="Q6" s="281"/>
      <c r="R6" s="281"/>
      <c r="S6" s="281"/>
    </row>
    <row r="7" spans="1:19" s="5" customFormat="1" ht="40.5" customHeight="1" thickBot="1" x14ac:dyDescent="0.3">
      <c r="A7" s="443" t="s">
        <v>96</v>
      </c>
      <c r="B7" s="443"/>
      <c r="C7" s="443"/>
      <c r="D7" s="7" t="str">
        <f>E1_RiF!B3</f>
        <v>EKONOMIA</v>
      </c>
      <c r="E7" s="7" t="str">
        <f>E1_RiF!B4</f>
        <v>I stopnia</v>
      </c>
      <c r="F7" s="55" t="s">
        <v>97</v>
      </c>
      <c r="G7" s="45" t="str">
        <f>'M (2)'!G6</f>
        <v>I</v>
      </c>
      <c r="H7" s="55" t="s">
        <v>99</v>
      </c>
      <c r="I7" s="45">
        <f>'M (2)'!I6</f>
        <v>1</v>
      </c>
      <c r="J7" s="285" t="s">
        <v>384</v>
      </c>
      <c r="K7" s="286"/>
      <c r="L7" s="387" t="s">
        <v>100</v>
      </c>
      <c r="M7" s="388"/>
      <c r="N7" s="9" t="s">
        <v>101</v>
      </c>
      <c r="O7" s="454" t="s">
        <v>102</v>
      </c>
      <c r="P7" s="454"/>
      <c r="Q7" s="455" t="s">
        <v>103</v>
      </c>
      <c r="R7" s="455"/>
      <c r="S7" s="50">
        <f>E1_RiF!G18</f>
        <v>24</v>
      </c>
    </row>
    <row r="8" spans="1:19" ht="10.15" customHeight="1" thickBot="1" x14ac:dyDescent="0.3">
      <c r="A8" s="386"/>
      <c r="B8" s="386"/>
      <c r="C8" s="386"/>
      <c r="D8" s="386"/>
      <c r="E8" s="386"/>
      <c r="F8" s="386"/>
      <c r="G8" s="386"/>
      <c r="H8" s="386"/>
      <c r="I8" s="386"/>
      <c r="J8" s="386"/>
      <c r="K8" s="386"/>
      <c r="L8" s="386"/>
      <c r="M8" s="386"/>
      <c r="N8" s="386"/>
      <c r="O8" s="386"/>
      <c r="P8" s="386"/>
      <c r="Q8" s="386"/>
      <c r="R8" s="386"/>
      <c r="S8" s="386"/>
    </row>
    <row r="9" spans="1:19" ht="15" customHeight="1" x14ac:dyDescent="0.25">
      <c r="A9" s="25"/>
      <c r="B9" s="26"/>
      <c r="C9" s="26"/>
      <c r="D9" s="26"/>
      <c r="E9" s="26"/>
      <c r="F9" s="26"/>
      <c r="G9" s="26"/>
      <c r="H9" s="26"/>
      <c r="I9" s="26"/>
      <c r="J9" s="26"/>
      <c r="K9" s="26"/>
      <c r="L9" s="26"/>
      <c r="M9" s="26"/>
      <c r="N9" s="26"/>
      <c r="O9" s="26"/>
      <c r="P9" s="26"/>
      <c r="Q9" s="26"/>
      <c r="R9" s="26"/>
      <c r="S9" s="27"/>
    </row>
    <row r="10" spans="1:19" ht="20.100000000000001" customHeight="1" x14ac:dyDescent="0.25">
      <c r="A10" s="270" t="s">
        <v>107</v>
      </c>
      <c r="B10" s="271"/>
      <c r="C10" s="271"/>
      <c r="D10" s="271"/>
      <c r="E10" s="271"/>
      <c r="F10" s="271"/>
      <c r="G10" s="271"/>
      <c r="H10" s="271"/>
      <c r="I10" s="271"/>
      <c r="J10" s="271"/>
      <c r="K10" s="271"/>
      <c r="L10" s="271"/>
      <c r="M10" s="271"/>
      <c r="N10" s="271"/>
      <c r="O10" s="271"/>
      <c r="P10" s="271"/>
      <c r="Q10" s="271"/>
      <c r="R10" s="271"/>
      <c r="S10" s="272"/>
    </row>
    <row r="11" spans="1:19" ht="15" customHeight="1" x14ac:dyDescent="0.25">
      <c r="A11" s="452" t="s">
        <v>113</v>
      </c>
      <c r="B11" s="403" t="s">
        <v>114</v>
      </c>
      <c r="C11" s="404"/>
      <c r="D11" s="404"/>
      <c r="E11" s="404"/>
      <c r="F11" s="404"/>
      <c r="G11" s="404"/>
      <c r="H11" s="404"/>
      <c r="I11" s="404"/>
      <c r="J11" s="404"/>
      <c r="K11" s="404"/>
      <c r="L11" s="404"/>
      <c r="M11" s="405"/>
      <c r="N11" s="397" t="s">
        <v>115</v>
      </c>
      <c r="O11" s="398"/>
      <c r="P11" s="398"/>
      <c r="Q11" s="398"/>
      <c r="R11" s="398"/>
      <c r="S11" s="399"/>
    </row>
    <row r="12" spans="1:19" ht="15" customHeight="1" x14ac:dyDescent="0.25">
      <c r="A12" s="452"/>
      <c r="B12" s="406"/>
      <c r="C12" s="407"/>
      <c r="D12" s="407"/>
      <c r="E12" s="407"/>
      <c r="F12" s="407"/>
      <c r="G12" s="407"/>
      <c r="H12" s="407"/>
      <c r="I12" s="407"/>
      <c r="J12" s="407"/>
      <c r="K12" s="407"/>
      <c r="L12" s="407"/>
      <c r="M12" s="408"/>
      <c r="N12" s="400"/>
      <c r="O12" s="401"/>
      <c r="P12" s="401"/>
      <c r="Q12" s="401"/>
      <c r="R12" s="401"/>
      <c r="S12" s="402"/>
    </row>
    <row r="13" spans="1:19" ht="20.100000000000001" customHeight="1" thickBot="1" x14ac:dyDescent="0.3">
      <c r="A13" s="453"/>
      <c r="B13" s="409" t="s">
        <v>468</v>
      </c>
      <c r="C13" s="410"/>
      <c r="D13" s="410"/>
      <c r="E13" s="410"/>
      <c r="F13" s="410"/>
      <c r="G13" s="410"/>
      <c r="H13" s="410"/>
      <c r="I13" s="410"/>
      <c r="J13" s="410"/>
      <c r="K13" s="410"/>
      <c r="L13" s="410"/>
      <c r="M13" s="411"/>
      <c r="N13" s="165"/>
      <c r="O13" s="143" t="s">
        <v>458</v>
      </c>
      <c r="P13" s="144"/>
      <c r="Q13" s="141"/>
      <c r="R13" s="141"/>
      <c r="S13" s="142"/>
    </row>
    <row r="14" spans="1:19" ht="15" customHeight="1" x14ac:dyDescent="0.25">
      <c r="A14" s="447" t="s">
        <v>116</v>
      </c>
      <c r="B14" s="392" t="s">
        <v>715</v>
      </c>
      <c r="C14" s="393"/>
      <c r="D14" s="393"/>
      <c r="E14" s="393"/>
      <c r="F14" s="393"/>
      <c r="G14" s="393"/>
      <c r="H14" s="393"/>
      <c r="I14" s="393"/>
      <c r="J14" s="393"/>
      <c r="K14" s="393"/>
      <c r="L14" s="393"/>
      <c r="M14" s="394"/>
      <c r="N14" s="360" t="s">
        <v>295</v>
      </c>
      <c r="O14" s="361"/>
      <c r="P14" s="361"/>
      <c r="Q14" s="361"/>
      <c r="R14" s="361"/>
      <c r="S14" s="362"/>
    </row>
    <row r="15" spans="1:19" ht="15" customHeight="1" x14ac:dyDescent="0.25">
      <c r="A15" s="344"/>
      <c r="B15" s="323"/>
      <c r="C15" s="324"/>
      <c r="D15" s="324"/>
      <c r="E15" s="324"/>
      <c r="F15" s="324"/>
      <c r="G15" s="324"/>
      <c r="H15" s="324"/>
      <c r="I15" s="324"/>
      <c r="J15" s="324"/>
      <c r="K15" s="324"/>
      <c r="L15" s="324"/>
      <c r="M15" s="325"/>
      <c r="N15" s="357" t="s">
        <v>297</v>
      </c>
      <c r="O15" s="358"/>
      <c r="P15" s="358"/>
      <c r="Q15" s="358"/>
      <c r="R15" s="358"/>
      <c r="S15" s="359"/>
    </row>
    <row r="16" spans="1:19" ht="15" customHeight="1" x14ac:dyDescent="0.25">
      <c r="A16" s="344"/>
      <c r="B16" s="323"/>
      <c r="C16" s="324"/>
      <c r="D16" s="324"/>
      <c r="E16" s="324"/>
      <c r="F16" s="324"/>
      <c r="G16" s="324"/>
      <c r="H16" s="324"/>
      <c r="I16" s="324"/>
      <c r="J16" s="324"/>
      <c r="K16" s="324"/>
      <c r="L16" s="324"/>
      <c r="M16" s="325"/>
      <c r="N16" s="357" t="s">
        <v>303</v>
      </c>
      <c r="O16" s="358"/>
      <c r="P16" s="358"/>
      <c r="Q16" s="358"/>
      <c r="R16" s="358"/>
      <c r="S16" s="359"/>
    </row>
    <row r="17" spans="1:19" ht="15" customHeight="1" x14ac:dyDescent="0.25">
      <c r="A17" s="344"/>
      <c r="B17" s="323"/>
      <c r="C17" s="324"/>
      <c r="D17" s="324"/>
      <c r="E17" s="324"/>
      <c r="F17" s="324"/>
      <c r="G17" s="324"/>
      <c r="H17" s="324"/>
      <c r="I17" s="324"/>
      <c r="J17" s="324"/>
      <c r="K17" s="324"/>
      <c r="L17" s="324"/>
      <c r="M17" s="325"/>
      <c r="N17" s="357" t="s">
        <v>305</v>
      </c>
      <c r="O17" s="358"/>
      <c r="P17" s="358"/>
      <c r="Q17" s="358"/>
      <c r="R17" s="358"/>
      <c r="S17" s="359"/>
    </row>
    <row r="18" spans="1:19" ht="15" customHeight="1" x14ac:dyDescent="0.25">
      <c r="A18" s="344"/>
      <c r="B18" s="389"/>
      <c r="C18" s="390"/>
      <c r="D18" s="390"/>
      <c r="E18" s="390"/>
      <c r="F18" s="390"/>
      <c r="G18" s="390"/>
      <c r="H18" s="390"/>
      <c r="I18" s="390"/>
      <c r="J18" s="390"/>
      <c r="K18" s="390"/>
      <c r="L18" s="390"/>
      <c r="M18" s="391"/>
      <c r="N18" s="363"/>
      <c r="O18" s="364"/>
      <c r="P18" s="364"/>
      <c r="Q18" s="364"/>
      <c r="R18" s="364"/>
      <c r="S18" s="365"/>
    </row>
    <row r="19" spans="1:19" ht="15" customHeight="1" x14ac:dyDescent="0.25">
      <c r="A19" s="344"/>
      <c r="B19" s="320" t="s">
        <v>565</v>
      </c>
      <c r="C19" s="321"/>
      <c r="D19" s="321"/>
      <c r="E19" s="321"/>
      <c r="F19" s="321"/>
      <c r="G19" s="321"/>
      <c r="H19" s="321"/>
      <c r="I19" s="321"/>
      <c r="J19" s="321"/>
      <c r="K19" s="321"/>
      <c r="L19" s="321"/>
      <c r="M19" s="322"/>
      <c r="N19" s="354" t="s">
        <v>296</v>
      </c>
      <c r="O19" s="355"/>
      <c r="P19" s="355"/>
      <c r="Q19" s="355"/>
      <c r="R19" s="355"/>
      <c r="S19" s="356"/>
    </row>
    <row r="20" spans="1:19" ht="15" customHeight="1" x14ac:dyDescent="0.25">
      <c r="A20" s="344"/>
      <c r="B20" s="323"/>
      <c r="C20" s="324"/>
      <c r="D20" s="324"/>
      <c r="E20" s="324"/>
      <c r="F20" s="324"/>
      <c r="G20" s="324"/>
      <c r="H20" s="324"/>
      <c r="I20" s="324"/>
      <c r="J20" s="324"/>
      <c r="K20" s="324"/>
      <c r="L20" s="324"/>
      <c r="M20" s="325"/>
      <c r="N20" s="357" t="s">
        <v>299</v>
      </c>
      <c r="O20" s="358"/>
      <c r="P20" s="358"/>
      <c r="Q20" s="358"/>
      <c r="R20" s="358"/>
      <c r="S20" s="359"/>
    </row>
    <row r="21" spans="1:19" ht="15" customHeight="1" x14ac:dyDescent="0.25">
      <c r="A21" s="344"/>
      <c r="B21" s="323"/>
      <c r="C21" s="324"/>
      <c r="D21" s="324"/>
      <c r="E21" s="324"/>
      <c r="F21" s="324"/>
      <c r="G21" s="324"/>
      <c r="H21" s="324"/>
      <c r="I21" s="324"/>
      <c r="J21" s="324"/>
      <c r="K21" s="324"/>
      <c r="L21" s="324"/>
      <c r="M21" s="325"/>
      <c r="N21" s="357" t="s">
        <v>303</v>
      </c>
      <c r="O21" s="358"/>
      <c r="P21" s="358"/>
      <c r="Q21" s="358"/>
      <c r="R21" s="358"/>
      <c r="S21" s="359"/>
    </row>
    <row r="22" spans="1:19" ht="15" customHeight="1" x14ac:dyDescent="0.25">
      <c r="A22" s="344"/>
      <c r="B22" s="323"/>
      <c r="C22" s="324"/>
      <c r="D22" s="324"/>
      <c r="E22" s="324"/>
      <c r="F22" s="324"/>
      <c r="G22" s="324"/>
      <c r="H22" s="324"/>
      <c r="I22" s="324"/>
      <c r="J22" s="324"/>
      <c r="K22" s="324"/>
      <c r="L22" s="324"/>
      <c r="M22" s="325"/>
      <c r="N22" s="357" t="s">
        <v>305</v>
      </c>
      <c r="O22" s="358"/>
      <c r="P22" s="358"/>
      <c r="Q22" s="358"/>
      <c r="R22" s="358"/>
      <c r="S22" s="359"/>
    </row>
    <row r="23" spans="1:19" ht="15" customHeight="1" x14ac:dyDescent="0.25">
      <c r="A23" s="344"/>
      <c r="B23" s="389"/>
      <c r="C23" s="390"/>
      <c r="D23" s="390"/>
      <c r="E23" s="390"/>
      <c r="F23" s="390"/>
      <c r="G23" s="390"/>
      <c r="H23" s="390"/>
      <c r="I23" s="390"/>
      <c r="J23" s="390"/>
      <c r="K23" s="390"/>
      <c r="L23" s="390"/>
      <c r="M23" s="391"/>
      <c r="N23" s="363"/>
      <c r="O23" s="364"/>
      <c r="P23" s="364"/>
      <c r="Q23" s="364"/>
      <c r="R23" s="364"/>
      <c r="S23" s="365"/>
    </row>
    <row r="24" spans="1:19" ht="15" customHeight="1" x14ac:dyDescent="0.25">
      <c r="A24" s="344"/>
      <c r="B24" s="320" t="s">
        <v>566</v>
      </c>
      <c r="C24" s="321"/>
      <c r="D24" s="321"/>
      <c r="E24" s="321"/>
      <c r="F24" s="321"/>
      <c r="G24" s="321"/>
      <c r="H24" s="321"/>
      <c r="I24" s="321"/>
      <c r="J24" s="321"/>
      <c r="K24" s="321"/>
      <c r="L24" s="321"/>
      <c r="M24" s="322"/>
      <c r="N24" s="354" t="s">
        <v>295</v>
      </c>
      <c r="O24" s="355"/>
      <c r="P24" s="355"/>
      <c r="Q24" s="355"/>
      <c r="R24" s="355"/>
      <c r="S24" s="356"/>
    </row>
    <row r="25" spans="1:19" ht="15" customHeight="1" x14ac:dyDescent="0.25">
      <c r="A25" s="344"/>
      <c r="B25" s="323"/>
      <c r="C25" s="324"/>
      <c r="D25" s="324"/>
      <c r="E25" s="324"/>
      <c r="F25" s="324"/>
      <c r="G25" s="324"/>
      <c r="H25" s="324"/>
      <c r="I25" s="324"/>
      <c r="J25" s="324"/>
      <c r="K25" s="324"/>
      <c r="L25" s="324"/>
      <c r="M25" s="325"/>
      <c r="N25" s="357" t="s">
        <v>297</v>
      </c>
      <c r="O25" s="358"/>
      <c r="P25" s="358"/>
      <c r="Q25" s="358"/>
      <c r="R25" s="358"/>
      <c r="S25" s="359"/>
    </row>
    <row r="26" spans="1:19" ht="15" customHeight="1" x14ac:dyDescent="0.25">
      <c r="A26" s="344"/>
      <c r="B26" s="323"/>
      <c r="C26" s="324"/>
      <c r="D26" s="324"/>
      <c r="E26" s="324"/>
      <c r="F26" s="324"/>
      <c r="G26" s="324"/>
      <c r="H26" s="324"/>
      <c r="I26" s="324"/>
      <c r="J26" s="324"/>
      <c r="K26" s="324"/>
      <c r="L26" s="324"/>
      <c r="M26" s="325"/>
      <c r="N26" s="357" t="s">
        <v>303</v>
      </c>
      <c r="O26" s="358"/>
      <c r="P26" s="358"/>
      <c r="Q26" s="358"/>
      <c r="R26" s="358"/>
      <c r="S26" s="359"/>
    </row>
    <row r="27" spans="1:19" ht="15" customHeight="1" x14ac:dyDescent="0.25">
      <c r="A27" s="344"/>
      <c r="B27" s="323"/>
      <c r="C27" s="324"/>
      <c r="D27" s="324"/>
      <c r="E27" s="324"/>
      <c r="F27" s="324"/>
      <c r="G27" s="324"/>
      <c r="H27" s="324"/>
      <c r="I27" s="324"/>
      <c r="J27" s="324"/>
      <c r="K27" s="324"/>
      <c r="L27" s="324"/>
      <c r="M27" s="325"/>
      <c r="N27" s="357" t="s">
        <v>305</v>
      </c>
      <c r="O27" s="358"/>
      <c r="P27" s="358"/>
      <c r="Q27" s="358"/>
      <c r="R27" s="358"/>
      <c r="S27" s="359"/>
    </row>
    <row r="28" spans="1:19" ht="15" customHeight="1" thickBot="1" x14ac:dyDescent="0.3">
      <c r="A28" s="344"/>
      <c r="B28" s="389"/>
      <c r="C28" s="390"/>
      <c r="D28" s="390"/>
      <c r="E28" s="390"/>
      <c r="F28" s="390"/>
      <c r="G28" s="390"/>
      <c r="H28" s="390"/>
      <c r="I28" s="390"/>
      <c r="J28" s="390"/>
      <c r="K28" s="390"/>
      <c r="L28" s="390"/>
      <c r="M28" s="391"/>
      <c r="N28" s="363"/>
      <c r="O28" s="364"/>
      <c r="P28" s="364"/>
      <c r="Q28" s="364"/>
      <c r="R28" s="364"/>
      <c r="S28" s="365"/>
    </row>
    <row r="29" spans="1:19" ht="15" hidden="1" customHeight="1" x14ac:dyDescent="0.25">
      <c r="A29" s="344"/>
      <c r="B29" s="320"/>
      <c r="C29" s="321"/>
      <c r="D29" s="321"/>
      <c r="E29" s="321"/>
      <c r="F29" s="321"/>
      <c r="G29" s="321"/>
      <c r="H29" s="321"/>
      <c r="I29" s="321"/>
      <c r="J29" s="321"/>
      <c r="K29" s="321"/>
      <c r="L29" s="321"/>
      <c r="M29" s="322"/>
      <c r="N29" s="354"/>
      <c r="O29" s="355"/>
      <c r="P29" s="355"/>
      <c r="Q29" s="355"/>
      <c r="R29" s="355"/>
      <c r="S29" s="356"/>
    </row>
    <row r="30" spans="1:19" ht="15" hidden="1" customHeight="1" x14ac:dyDescent="0.25">
      <c r="A30" s="344"/>
      <c r="B30" s="323"/>
      <c r="C30" s="324"/>
      <c r="D30" s="324"/>
      <c r="E30" s="324"/>
      <c r="F30" s="324"/>
      <c r="G30" s="324"/>
      <c r="H30" s="324"/>
      <c r="I30" s="324"/>
      <c r="J30" s="324"/>
      <c r="K30" s="324"/>
      <c r="L30" s="324"/>
      <c r="M30" s="325"/>
      <c r="N30" s="357"/>
      <c r="O30" s="358"/>
      <c r="P30" s="358"/>
      <c r="Q30" s="358"/>
      <c r="R30" s="358"/>
      <c r="S30" s="359"/>
    </row>
    <row r="31" spans="1:19" ht="15" hidden="1" customHeight="1" x14ac:dyDescent="0.25">
      <c r="A31" s="344"/>
      <c r="B31" s="323"/>
      <c r="C31" s="324"/>
      <c r="D31" s="324"/>
      <c r="E31" s="324"/>
      <c r="F31" s="324"/>
      <c r="G31" s="324"/>
      <c r="H31" s="324"/>
      <c r="I31" s="324"/>
      <c r="J31" s="324"/>
      <c r="K31" s="324"/>
      <c r="L31" s="324"/>
      <c r="M31" s="325"/>
      <c r="N31" s="357"/>
      <c r="O31" s="358"/>
      <c r="P31" s="358"/>
      <c r="Q31" s="358"/>
      <c r="R31" s="358"/>
      <c r="S31" s="359"/>
    </row>
    <row r="32" spans="1:19" ht="15" hidden="1" customHeight="1" x14ac:dyDescent="0.25">
      <c r="A32" s="344"/>
      <c r="B32" s="323"/>
      <c r="C32" s="324"/>
      <c r="D32" s="324"/>
      <c r="E32" s="324"/>
      <c r="F32" s="324"/>
      <c r="G32" s="324"/>
      <c r="H32" s="324"/>
      <c r="I32" s="324"/>
      <c r="J32" s="324"/>
      <c r="K32" s="324"/>
      <c r="L32" s="324"/>
      <c r="M32" s="325"/>
      <c r="N32" s="357"/>
      <c r="O32" s="358"/>
      <c r="P32" s="358"/>
      <c r="Q32" s="358"/>
      <c r="R32" s="358"/>
      <c r="S32" s="359"/>
    </row>
    <row r="33" spans="1:19" ht="15" hidden="1" customHeight="1" thickBot="1" x14ac:dyDescent="0.3">
      <c r="A33" s="448"/>
      <c r="B33" s="326"/>
      <c r="C33" s="327"/>
      <c r="D33" s="327"/>
      <c r="E33" s="327"/>
      <c r="F33" s="327"/>
      <c r="G33" s="327"/>
      <c r="H33" s="327"/>
      <c r="I33" s="327"/>
      <c r="J33" s="327"/>
      <c r="K33" s="327"/>
      <c r="L33" s="327"/>
      <c r="M33" s="328"/>
      <c r="N33" s="369"/>
      <c r="O33" s="370"/>
      <c r="P33" s="370"/>
      <c r="Q33" s="370"/>
      <c r="R33" s="370"/>
      <c r="S33" s="371"/>
    </row>
    <row r="34" spans="1:19" ht="15" customHeight="1" x14ac:dyDescent="0.25">
      <c r="A34" s="449" t="s">
        <v>117</v>
      </c>
      <c r="B34" s="392" t="s">
        <v>716</v>
      </c>
      <c r="C34" s="393"/>
      <c r="D34" s="393"/>
      <c r="E34" s="393"/>
      <c r="F34" s="393"/>
      <c r="G34" s="393"/>
      <c r="H34" s="393"/>
      <c r="I34" s="393"/>
      <c r="J34" s="393"/>
      <c r="K34" s="393"/>
      <c r="L34" s="393"/>
      <c r="M34" s="394"/>
      <c r="N34" s="360" t="s">
        <v>309</v>
      </c>
      <c r="O34" s="361"/>
      <c r="P34" s="361"/>
      <c r="Q34" s="361"/>
      <c r="R34" s="361"/>
      <c r="S34" s="362"/>
    </row>
    <row r="35" spans="1:19" ht="15" customHeight="1" x14ac:dyDescent="0.25">
      <c r="A35" s="450"/>
      <c r="B35" s="323"/>
      <c r="C35" s="324"/>
      <c r="D35" s="324"/>
      <c r="E35" s="324"/>
      <c r="F35" s="324"/>
      <c r="G35" s="324"/>
      <c r="H35" s="324"/>
      <c r="I35" s="324"/>
      <c r="J35" s="324"/>
      <c r="K35" s="324"/>
      <c r="L35" s="324"/>
      <c r="M35" s="325"/>
      <c r="N35" s="357" t="s">
        <v>312</v>
      </c>
      <c r="O35" s="358"/>
      <c r="P35" s="358"/>
      <c r="Q35" s="358"/>
      <c r="R35" s="358"/>
      <c r="S35" s="359"/>
    </row>
    <row r="36" spans="1:19" ht="15" customHeight="1" x14ac:dyDescent="0.25">
      <c r="A36" s="450"/>
      <c r="B36" s="323"/>
      <c r="C36" s="324"/>
      <c r="D36" s="324"/>
      <c r="E36" s="324"/>
      <c r="F36" s="324"/>
      <c r="G36" s="324"/>
      <c r="H36" s="324"/>
      <c r="I36" s="324"/>
      <c r="J36" s="324"/>
      <c r="K36" s="324"/>
      <c r="L36" s="324"/>
      <c r="M36" s="325"/>
      <c r="N36" s="357" t="s">
        <v>315</v>
      </c>
      <c r="O36" s="358"/>
      <c r="P36" s="358"/>
      <c r="Q36" s="358"/>
      <c r="R36" s="358"/>
      <c r="S36" s="359"/>
    </row>
    <row r="37" spans="1:19" ht="15" customHeight="1" x14ac:dyDescent="0.25">
      <c r="A37" s="450"/>
      <c r="B37" s="323"/>
      <c r="C37" s="324"/>
      <c r="D37" s="324"/>
      <c r="E37" s="324"/>
      <c r="F37" s="324"/>
      <c r="G37" s="324"/>
      <c r="H37" s="324"/>
      <c r="I37" s="324"/>
      <c r="J37" s="324"/>
      <c r="K37" s="324"/>
      <c r="L37" s="324"/>
      <c r="M37" s="325"/>
      <c r="N37" s="357" t="s">
        <v>320</v>
      </c>
      <c r="O37" s="358"/>
      <c r="P37" s="358"/>
      <c r="Q37" s="358"/>
      <c r="R37" s="358"/>
      <c r="S37" s="359"/>
    </row>
    <row r="38" spans="1:19" ht="15" customHeight="1" x14ac:dyDescent="0.25">
      <c r="A38" s="450"/>
      <c r="B38" s="389"/>
      <c r="C38" s="390"/>
      <c r="D38" s="390"/>
      <c r="E38" s="390"/>
      <c r="F38" s="390"/>
      <c r="G38" s="390"/>
      <c r="H38" s="390"/>
      <c r="I38" s="390"/>
      <c r="J38" s="390"/>
      <c r="K38" s="390"/>
      <c r="L38" s="390"/>
      <c r="M38" s="391"/>
      <c r="N38" s="363"/>
      <c r="O38" s="364"/>
      <c r="P38" s="364"/>
      <c r="Q38" s="364"/>
      <c r="R38" s="364"/>
      <c r="S38" s="365"/>
    </row>
    <row r="39" spans="1:19" ht="15" customHeight="1" x14ac:dyDescent="0.25">
      <c r="A39" s="450"/>
      <c r="B39" s="320" t="s">
        <v>717</v>
      </c>
      <c r="C39" s="321"/>
      <c r="D39" s="321"/>
      <c r="E39" s="321"/>
      <c r="F39" s="321"/>
      <c r="G39" s="321"/>
      <c r="H39" s="321"/>
      <c r="I39" s="321"/>
      <c r="J39" s="321"/>
      <c r="K39" s="321"/>
      <c r="L39" s="321"/>
      <c r="M39" s="322"/>
      <c r="N39" s="354" t="s">
        <v>309</v>
      </c>
      <c r="O39" s="355"/>
      <c r="P39" s="355"/>
      <c r="Q39" s="355"/>
      <c r="R39" s="355"/>
      <c r="S39" s="356"/>
    </row>
    <row r="40" spans="1:19" ht="15" customHeight="1" x14ac:dyDescent="0.25">
      <c r="A40" s="450"/>
      <c r="B40" s="323"/>
      <c r="C40" s="324"/>
      <c r="D40" s="324"/>
      <c r="E40" s="324"/>
      <c r="F40" s="324"/>
      <c r="G40" s="324"/>
      <c r="H40" s="324"/>
      <c r="I40" s="324"/>
      <c r="J40" s="324"/>
      <c r="K40" s="324"/>
      <c r="L40" s="324"/>
      <c r="M40" s="325"/>
      <c r="N40" s="357" t="s">
        <v>312</v>
      </c>
      <c r="O40" s="358"/>
      <c r="P40" s="358"/>
      <c r="Q40" s="358"/>
      <c r="R40" s="358"/>
      <c r="S40" s="359"/>
    </row>
    <row r="41" spans="1:19" ht="15" customHeight="1" x14ac:dyDescent="0.25">
      <c r="A41" s="450"/>
      <c r="B41" s="323"/>
      <c r="C41" s="324"/>
      <c r="D41" s="324"/>
      <c r="E41" s="324"/>
      <c r="F41" s="324"/>
      <c r="G41" s="324"/>
      <c r="H41" s="324"/>
      <c r="I41" s="324"/>
      <c r="J41" s="324"/>
      <c r="K41" s="324"/>
      <c r="L41" s="324"/>
      <c r="M41" s="325"/>
      <c r="N41" s="357" t="s">
        <v>313</v>
      </c>
      <c r="O41" s="358"/>
      <c r="P41" s="358"/>
      <c r="Q41" s="358"/>
      <c r="R41" s="358"/>
      <c r="S41" s="359"/>
    </row>
    <row r="42" spans="1:19" ht="15" customHeight="1" x14ac:dyDescent="0.25">
      <c r="A42" s="450"/>
      <c r="B42" s="323"/>
      <c r="C42" s="324"/>
      <c r="D42" s="324"/>
      <c r="E42" s="324"/>
      <c r="F42" s="324"/>
      <c r="G42" s="324"/>
      <c r="H42" s="324"/>
      <c r="I42" s="324"/>
      <c r="J42" s="324"/>
      <c r="K42" s="324"/>
      <c r="L42" s="324"/>
      <c r="M42" s="325"/>
      <c r="N42" s="357" t="s">
        <v>318</v>
      </c>
      <c r="O42" s="358"/>
      <c r="P42" s="358"/>
      <c r="Q42" s="358"/>
      <c r="R42" s="358"/>
      <c r="S42" s="359"/>
    </row>
    <row r="43" spans="1:19" ht="15" customHeight="1" x14ac:dyDescent="0.25">
      <c r="A43" s="450"/>
      <c r="B43" s="389"/>
      <c r="C43" s="390"/>
      <c r="D43" s="390"/>
      <c r="E43" s="390"/>
      <c r="F43" s="390"/>
      <c r="G43" s="390"/>
      <c r="H43" s="390"/>
      <c r="I43" s="390"/>
      <c r="J43" s="390"/>
      <c r="K43" s="390"/>
      <c r="L43" s="390"/>
      <c r="M43" s="391"/>
      <c r="N43" s="363"/>
      <c r="O43" s="364"/>
      <c r="P43" s="364"/>
      <c r="Q43" s="364"/>
      <c r="R43" s="364"/>
      <c r="S43" s="365"/>
    </row>
    <row r="44" spans="1:19" ht="15" customHeight="1" x14ac:dyDescent="0.25">
      <c r="A44" s="450"/>
      <c r="B44" s="320" t="s">
        <v>567</v>
      </c>
      <c r="C44" s="321"/>
      <c r="D44" s="321"/>
      <c r="E44" s="321"/>
      <c r="F44" s="321"/>
      <c r="G44" s="321"/>
      <c r="H44" s="321"/>
      <c r="I44" s="321"/>
      <c r="J44" s="321"/>
      <c r="K44" s="321"/>
      <c r="L44" s="321"/>
      <c r="M44" s="322"/>
      <c r="N44" s="354" t="s">
        <v>309</v>
      </c>
      <c r="O44" s="355"/>
      <c r="P44" s="355"/>
      <c r="Q44" s="355"/>
      <c r="R44" s="355"/>
      <c r="S44" s="356"/>
    </row>
    <row r="45" spans="1:19" ht="15" customHeight="1" x14ac:dyDescent="0.25">
      <c r="A45" s="450"/>
      <c r="B45" s="323"/>
      <c r="C45" s="324"/>
      <c r="D45" s="324"/>
      <c r="E45" s="324"/>
      <c r="F45" s="324"/>
      <c r="G45" s="324"/>
      <c r="H45" s="324"/>
      <c r="I45" s="324"/>
      <c r="J45" s="324"/>
      <c r="K45" s="324"/>
      <c r="L45" s="324"/>
      <c r="M45" s="325"/>
      <c r="N45" s="357" t="s">
        <v>312</v>
      </c>
      <c r="O45" s="358"/>
      <c r="P45" s="358"/>
      <c r="Q45" s="358"/>
      <c r="R45" s="358"/>
      <c r="S45" s="359"/>
    </row>
    <row r="46" spans="1:19" ht="15" customHeight="1" x14ac:dyDescent="0.25">
      <c r="A46" s="450"/>
      <c r="B46" s="323"/>
      <c r="C46" s="324"/>
      <c r="D46" s="324"/>
      <c r="E46" s="324"/>
      <c r="F46" s="324"/>
      <c r="G46" s="324"/>
      <c r="H46" s="324"/>
      <c r="I46" s="324"/>
      <c r="J46" s="324"/>
      <c r="K46" s="324"/>
      <c r="L46" s="324"/>
      <c r="M46" s="325"/>
      <c r="N46" s="357" t="s">
        <v>317</v>
      </c>
      <c r="O46" s="358"/>
      <c r="P46" s="358"/>
      <c r="Q46" s="358"/>
      <c r="R46" s="358"/>
      <c r="S46" s="359"/>
    </row>
    <row r="47" spans="1:19" ht="15" customHeight="1" x14ac:dyDescent="0.25">
      <c r="A47" s="450"/>
      <c r="B47" s="323"/>
      <c r="C47" s="324"/>
      <c r="D47" s="324"/>
      <c r="E47" s="324"/>
      <c r="F47" s="324"/>
      <c r="G47" s="324"/>
      <c r="H47" s="324"/>
      <c r="I47" s="324"/>
      <c r="J47" s="324"/>
      <c r="K47" s="324"/>
      <c r="L47" s="324"/>
      <c r="M47" s="325"/>
      <c r="N47" s="357" t="s">
        <v>318</v>
      </c>
      <c r="O47" s="358"/>
      <c r="P47" s="358"/>
      <c r="Q47" s="358"/>
      <c r="R47" s="358"/>
      <c r="S47" s="359"/>
    </row>
    <row r="48" spans="1:19" ht="15" customHeight="1" thickBot="1" x14ac:dyDescent="0.3">
      <c r="A48" s="450"/>
      <c r="B48" s="389"/>
      <c r="C48" s="390"/>
      <c r="D48" s="390"/>
      <c r="E48" s="390"/>
      <c r="F48" s="390"/>
      <c r="G48" s="390"/>
      <c r="H48" s="390"/>
      <c r="I48" s="390"/>
      <c r="J48" s="390"/>
      <c r="K48" s="390"/>
      <c r="L48" s="390"/>
      <c r="M48" s="391"/>
      <c r="N48" s="363"/>
      <c r="O48" s="364"/>
      <c r="P48" s="364"/>
      <c r="Q48" s="364"/>
      <c r="R48" s="364"/>
      <c r="S48" s="365"/>
    </row>
    <row r="49" spans="1:19" ht="15" hidden="1" customHeight="1" x14ac:dyDescent="0.25">
      <c r="A49" s="450"/>
      <c r="B49" s="320"/>
      <c r="C49" s="321"/>
      <c r="D49" s="321"/>
      <c r="E49" s="321"/>
      <c r="F49" s="321"/>
      <c r="G49" s="321"/>
      <c r="H49" s="321"/>
      <c r="I49" s="321"/>
      <c r="J49" s="321"/>
      <c r="K49" s="321"/>
      <c r="L49" s="321"/>
      <c r="M49" s="322"/>
      <c r="N49" s="354"/>
      <c r="O49" s="355"/>
      <c r="P49" s="355"/>
      <c r="Q49" s="355"/>
      <c r="R49" s="355"/>
      <c r="S49" s="356"/>
    </row>
    <row r="50" spans="1:19" ht="15" hidden="1" customHeight="1" x14ac:dyDescent="0.25">
      <c r="A50" s="450"/>
      <c r="B50" s="323"/>
      <c r="C50" s="324"/>
      <c r="D50" s="324"/>
      <c r="E50" s="324"/>
      <c r="F50" s="324"/>
      <c r="G50" s="324"/>
      <c r="H50" s="324"/>
      <c r="I50" s="324"/>
      <c r="J50" s="324"/>
      <c r="K50" s="324"/>
      <c r="L50" s="324"/>
      <c r="M50" s="325"/>
      <c r="N50" s="357"/>
      <c r="O50" s="358"/>
      <c r="P50" s="358"/>
      <c r="Q50" s="358"/>
      <c r="R50" s="358"/>
      <c r="S50" s="359"/>
    </row>
    <row r="51" spans="1:19" ht="15" hidden="1" customHeight="1" x14ac:dyDescent="0.25">
      <c r="A51" s="450"/>
      <c r="B51" s="323"/>
      <c r="C51" s="324"/>
      <c r="D51" s="324"/>
      <c r="E51" s="324"/>
      <c r="F51" s="324"/>
      <c r="G51" s="324"/>
      <c r="H51" s="324"/>
      <c r="I51" s="324"/>
      <c r="J51" s="324"/>
      <c r="K51" s="324"/>
      <c r="L51" s="324"/>
      <c r="M51" s="325"/>
      <c r="N51" s="357"/>
      <c r="O51" s="358"/>
      <c r="P51" s="358"/>
      <c r="Q51" s="358"/>
      <c r="R51" s="358"/>
      <c r="S51" s="359"/>
    </row>
    <row r="52" spans="1:19" ht="15" hidden="1" customHeight="1" x14ac:dyDescent="0.25">
      <c r="A52" s="450"/>
      <c r="B52" s="323"/>
      <c r="C52" s="324"/>
      <c r="D52" s="324"/>
      <c r="E52" s="324"/>
      <c r="F52" s="324"/>
      <c r="G52" s="324"/>
      <c r="H52" s="324"/>
      <c r="I52" s="324"/>
      <c r="J52" s="324"/>
      <c r="K52" s="324"/>
      <c r="L52" s="324"/>
      <c r="M52" s="325"/>
      <c r="N52" s="357"/>
      <c r="O52" s="358"/>
      <c r="P52" s="358"/>
      <c r="Q52" s="358"/>
      <c r="R52" s="358"/>
      <c r="S52" s="359"/>
    </row>
    <row r="53" spans="1:19" ht="15" hidden="1" customHeight="1" thickBot="1" x14ac:dyDescent="0.3">
      <c r="A53" s="451"/>
      <c r="B53" s="326"/>
      <c r="C53" s="327"/>
      <c r="D53" s="327"/>
      <c r="E53" s="327"/>
      <c r="F53" s="327"/>
      <c r="G53" s="327"/>
      <c r="H53" s="327"/>
      <c r="I53" s="327"/>
      <c r="J53" s="327"/>
      <c r="K53" s="327"/>
      <c r="L53" s="327"/>
      <c r="M53" s="328"/>
      <c r="N53" s="369"/>
      <c r="O53" s="370"/>
      <c r="P53" s="370"/>
      <c r="Q53" s="370"/>
      <c r="R53" s="370"/>
      <c r="S53" s="371"/>
    </row>
    <row r="54" spans="1:19" ht="15" customHeight="1" x14ac:dyDescent="0.25">
      <c r="A54" s="447" t="s">
        <v>118</v>
      </c>
      <c r="B54" s="392" t="s">
        <v>718</v>
      </c>
      <c r="C54" s="393"/>
      <c r="D54" s="393"/>
      <c r="E54" s="393"/>
      <c r="F54" s="393"/>
      <c r="G54" s="393"/>
      <c r="H54" s="393"/>
      <c r="I54" s="393"/>
      <c r="J54" s="393"/>
      <c r="K54" s="393"/>
      <c r="L54" s="393"/>
      <c r="M54" s="394"/>
      <c r="N54" s="360" t="s">
        <v>322</v>
      </c>
      <c r="O54" s="361"/>
      <c r="P54" s="361"/>
      <c r="Q54" s="361"/>
      <c r="R54" s="361"/>
      <c r="S54" s="362"/>
    </row>
    <row r="55" spans="1:19" ht="15" customHeight="1" x14ac:dyDescent="0.25">
      <c r="A55" s="344"/>
      <c r="B55" s="323"/>
      <c r="C55" s="324"/>
      <c r="D55" s="324"/>
      <c r="E55" s="324"/>
      <c r="F55" s="324"/>
      <c r="G55" s="324"/>
      <c r="H55" s="324"/>
      <c r="I55" s="324"/>
      <c r="J55" s="324"/>
      <c r="K55" s="324"/>
      <c r="L55" s="324"/>
      <c r="M55" s="325"/>
      <c r="N55" s="357" t="s">
        <v>326</v>
      </c>
      <c r="O55" s="358"/>
      <c r="P55" s="358"/>
      <c r="Q55" s="358"/>
      <c r="R55" s="358"/>
      <c r="S55" s="359"/>
    </row>
    <row r="56" spans="1:19" ht="15" customHeight="1" x14ac:dyDescent="0.25">
      <c r="A56" s="344"/>
      <c r="B56" s="323"/>
      <c r="C56" s="324"/>
      <c r="D56" s="324"/>
      <c r="E56" s="324"/>
      <c r="F56" s="324"/>
      <c r="G56" s="324"/>
      <c r="H56" s="324"/>
      <c r="I56" s="324"/>
      <c r="J56" s="324"/>
      <c r="K56" s="324"/>
      <c r="L56" s="324"/>
      <c r="M56" s="325"/>
      <c r="N56" s="357"/>
      <c r="O56" s="358"/>
      <c r="P56" s="358"/>
      <c r="Q56" s="358"/>
      <c r="R56" s="358"/>
      <c r="S56" s="359"/>
    </row>
    <row r="57" spans="1:19" ht="15" customHeight="1" x14ac:dyDescent="0.25">
      <c r="A57" s="344"/>
      <c r="B57" s="323"/>
      <c r="C57" s="324"/>
      <c r="D57" s="324"/>
      <c r="E57" s="324"/>
      <c r="F57" s="324"/>
      <c r="G57" s="324"/>
      <c r="H57" s="324"/>
      <c r="I57" s="324"/>
      <c r="J57" s="324"/>
      <c r="K57" s="324"/>
      <c r="L57" s="324"/>
      <c r="M57" s="325"/>
      <c r="N57" s="357"/>
      <c r="O57" s="358"/>
      <c r="P57" s="358"/>
      <c r="Q57" s="358"/>
      <c r="R57" s="358"/>
      <c r="S57" s="359"/>
    </row>
    <row r="58" spans="1:19" ht="15" customHeight="1" x14ac:dyDescent="0.25">
      <c r="A58" s="344"/>
      <c r="B58" s="389"/>
      <c r="C58" s="390"/>
      <c r="D58" s="390"/>
      <c r="E58" s="390"/>
      <c r="F58" s="390"/>
      <c r="G58" s="390"/>
      <c r="H58" s="390"/>
      <c r="I58" s="390"/>
      <c r="J58" s="390"/>
      <c r="K58" s="390"/>
      <c r="L58" s="390"/>
      <c r="M58" s="391"/>
      <c r="N58" s="363"/>
      <c r="O58" s="364"/>
      <c r="P58" s="364"/>
      <c r="Q58" s="364"/>
      <c r="R58" s="364"/>
      <c r="S58" s="365"/>
    </row>
    <row r="59" spans="1:19" ht="15" customHeight="1" x14ac:dyDescent="0.25">
      <c r="A59" s="344"/>
      <c r="B59" s="320" t="s">
        <v>719</v>
      </c>
      <c r="C59" s="321"/>
      <c r="D59" s="321"/>
      <c r="E59" s="321"/>
      <c r="F59" s="321"/>
      <c r="G59" s="321"/>
      <c r="H59" s="321"/>
      <c r="I59" s="321"/>
      <c r="J59" s="321"/>
      <c r="K59" s="321"/>
      <c r="L59" s="321"/>
      <c r="M59" s="322"/>
      <c r="N59" s="354" t="s">
        <v>322</v>
      </c>
      <c r="O59" s="355"/>
      <c r="P59" s="355"/>
      <c r="Q59" s="355"/>
      <c r="R59" s="355"/>
      <c r="S59" s="356"/>
    </row>
    <row r="60" spans="1:19" ht="15" customHeight="1" x14ac:dyDescent="0.25">
      <c r="A60" s="344"/>
      <c r="B60" s="323"/>
      <c r="C60" s="324"/>
      <c r="D60" s="324"/>
      <c r="E60" s="324"/>
      <c r="F60" s="324"/>
      <c r="G60" s="324"/>
      <c r="H60" s="324"/>
      <c r="I60" s="324"/>
      <c r="J60" s="324"/>
      <c r="K60" s="324"/>
      <c r="L60" s="324"/>
      <c r="M60" s="325"/>
      <c r="N60" s="357" t="s">
        <v>325</v>
      </c>
      <c r="O60" s="358"/>
      <c r="P60" s="358"/>
      <c r="Q60" s="358"/>
      <c r="R60" s="358"/>
      <c r="S60" s="359"/>
    </row>
    <row r="61" spans="1:19" ht="15" customHeight="1" x14ac:dyDescent="0.25">
      <c r="A61" s="344"/>
      <c r="B61" s="323"/>
      <c r="C61" s="324"/>
      <c r="D61" s="324"/>
      <c r="E61" s="324"/>
      <c r="F61" s="324"/>
      <c r="G61" s="324"/>
      <c r="H61" s="324"/>
      <c r="I61" s="324"/>
      <c r="J61" s="324"/>
      <c r="K61" s="324"/>
      <c r="L61" s="324"/>
      <c r="M61" s="325"/>
      <c r="N61" s="357" t="s">
        <v>326</v>
      </c>
      <c r="O61" s="358"/>
      <c r="P61" s="358"/>
      <c r="Q61" s="358"/>
      <c r="R61" s="358"/>
      <c r="S61" s="359"/>
    </row>
    <row r="62" spans="1:19" ht="15" customHeight="1" x14ac:dyDescent="0.25">
      <c r="A62" s="344"/>
      <c r="B62" s="323"/>
      <c r="C62" s="324"/>
      <c r="D62" s="324"/>
      <c r="E62" s="324"/>
      <c r="F62" s="324"/>
      <c r="G62" s="324"/>
      <c r="H62" s="324"/>
      <c r="I62" s="324"/>
      <c r="J62" s="324"/>
      <c r="K62" s="324"/>
      <c r="L62" s="324"/>
      <c r="M62" s="325"/>
      <c r="N62" s="357"/>
      <c r="O62" s="358"/>
      <c r="P62" s="358"/>
      <c r="Q62" s="358"/>
      <c r="R62" s="358"/>
      <c r="S62" s="359"/>
    </row>
    <row r="63" spans="1:19" ht="15" customHeight="1" x14ac:dyDescent="0.25">
      <c r="A63" s="344"/>
      <c r="B63" s="389"/>
      <c r="C63" s="390"/>
      <c r="D63" s="390"/>
      <c r="E63" s="390"/>
      <c r="F63" s="390"/>
      <c r="G63" s="390"/>
      <c r="H63" s="390"/>
      <c r="I63" s="390"/>
      <c r="J63" s="390"/>
      <c r="K63" s="390"/>
      <c r="L63" s="390"/>
      <c r="M63" s="391"/>
      <c r="N63" s="363"/>
      <c r="O63" s="364"/>
      <c r="P63" s="364"/>
      <c r="Q63" s="364"/>
      <c r="R63" s="364"/>
      <c r="S63" s="365"/>
    </row>
    <row r="64" spans="1:19" ht="15" customHeight="1" x14ac:dyDescent="0.25">
      <c r="A64" s="344"/>
      <c r="B64" s="320" t="s">
        <v>720</v>
      </c>
      <c r="C64" s="321"/>
      <c r="D64" s="321"/>
      <c r="E64" s="321"/>
      <c r="F64" s="321"/>
      <c r="G64" s="321"/>
      <c r="H64" s="321"/>
      <c r="I64" s="321"/>
      <c r="J64" s="321"/>
      <c r="K64" s="321"/>
      <c r="L64" s="321"/>
      <c r="M64" s="322"/>
      <c r="N64" s="354" t="s">
        <v>326</v>
      </c>
      <c r="O64" s="355"/>
      <c r="P64" s="355"/>
      <c r="Q64" s="355"/>
      <c r="R64" s="355"/>
      <c r="S64" s="356"/>
    </row>
    <row r="65" spans="1:19" ht="15" customHeight="1" x14ac:dyDescent="0.25">
      <c r="A65" s="344"/>
      <c r="B65" s="323"/>
      <c r="C65" s="324"/>
      <c r="D65" s="324"/>
      <c r="E65" s="324"/>
      <c r="F65" s="324"/>
      <c r="G65" s="324"/>
      <c r="H65" s="324"/>
      <c r="I65" s="324"/>
      <c r="J65" s="324"/>
      <c r="K65" s="324"/>
      <c r="L65" s="324"/>
      <c r="M65" s="325"/>
      <c r="N65" s="357" t="s">
        <v>330</v>
      </c>
      <c r="O65" s="358"/>
      <c r="P65" s="358"/>
      <c r="Q65" s="358"/>
      <c r="R65" s="358"/>
      <c r="S65" s="359"/>
    </row>
    <row r="66" spans="1:19" ht="15" customHeight="1" x14ac:dyDescent="0.25">
      <c r="A66" s="344"/>
      <c r="B66" s="323"/>
      <c r="C66" s="324"/>
      <c r="D66" s="324"/>
      <c r="E66" s="324"/>
      <c r="F66" s="324"/>
      <c r="G66" s="324"/>
      <c r="H66" s="324"/>
      <c r="I66" s="324"/>
      <c r="J66" s="324"/>
      <c r="K66" s="324"/>
      <c r="L66" s="324"/>
      <c r="M66" s="325"/>
      <c r="N66" s="357"/>
      <c r="O66" s="358"/>
      <c r="P66" s="358"/>
      <c r="Q66" s="358"/>
      <c r="R66" s="358"/>
      <c r="S66" s="359"/>
    </row>
    <row r="67" spans="1:19" ht="15" customHeight="1" x14ac:dyDescent="0.25">
      <c r="A67" s="344"/>
      <c r="B67" s="323"/>
      <c r="C67" s="324"/>
      <c r="D67" s="324"/>
      <c r="E67" s="324"/>
      <c r="F67" s="324"/>
      <c r="G67" s="324"/>
      <c r="H67" s="324"/>
      <c r="I67" s="324"/>
      <c r="J67" s="324"/>
      <c r="K67" s="324"/>
      <c r="L67" s="324"/>
      <c r="M67" s="325"/>
      <c r="N67" s="357"/>
      <c r="O67" s="358"/>
      <c r="P67" s="358"/>
      <c r="Q67" s="358"/>
      <c r="R67" s="358"/>
      <c r="S67" s="359"/>
    </row>
    <row r="68" spans="1:19" ht="15" customHeight="1" thickBot="1" x14ac:dyDescent="0.3">
      <c r="A68" s="448"/>
      <c r="B68" s="326"/>
      <c r="C68" s="327"/>
      <c r="D68" s="327"/>
      <c r="E68" s="327"/>
      <c r="F68" s="327"/>
      <c r="G68" s="327"/>
      <c r="H68" s="327"/>
      <c r="I68" s="327"/>
      <c r="J68" s="327"/>
      <c r="K68" s="327"/>
      <c r="L68" s="327"/>
      <c r="M68" s="328"/>
      <c r="N68" s="369"/>
      <c r="O68" s="370"/>
      <c r="P68" s="370"/>
      <c r="Q68" s="370"/>
      <c r="R68" s="370"/>
      <c r="S68" s="371"/>
    </row>
    <row r="69" spans="1:19" ht="15" customHeight="1" x14ac:dyDescent="0.25">
      <c r="A69" s="366"/>
      <c r="B69" s="367"/>
      <c r="C69" s="367"/>
      <c r="D69" s="367"/>
      <c r="E69" s="367"/>
      <c r="F69" s="367"/>
      <c r="G69" s="367"/>
      <c r="H69" s="367"/>
      <c r="I69" s="367"/>
      <c r="J69" s="367"/>
      <c r="K69" s="367"/>
      <c r="L69" s="367"/>
      <c r="M69" s="367"/>
      <c r="N69" s="367"/>
      <c r="O69" s="367"/>
      <c r="P69" s="367"/>
      <c r="Q69" s="367"/>
      <c r="R69" s="367"/>
      <c r="S69" s="368"/>
    </row>
    <row r="70" spans="1:19" ht="20.100000000000001" customHeight="1" x14ac:dyDescent="0.25">
      <c r="A70" s="270" t="s">
        <v>119</v>
      </c>
      <c r="B70" s="271"/>
      <c r="C70" s="271"/>
      <c r="D70" s="271"/>
      <c r="E70" s="271"/>
      <c r="F70" s="271"/>
      <c r="G70" s="271"/>
      <c r="H70" s="271"/>
      <c r="I70" s="271"/>
      <c r="J70" s="37"/>
      <c r="K70" s="316" t="s">
        <v>120</v>
      </c>
      <c r="L70" s="216"/>
      <c r="M70" s="216"/>
      <c r="N70" s="216"/>
      <c r="O70" s="216"/>
      <c r="P70" s="216"/>
      <c r="Q70" s="216"/>
      <c r="R70" s="216"/>
      <c r="S70" s="217"/>
    </row>
    <row r="71" spans="1:19" ht="15" customHeight="1" x14ac:dyDescent="0.25">
      <c r="A71" s="344" t="s">
        <v>202</v>
      </c>
      <c r="B71" s="373" t="s">
        <v>121</v>
      </c>
      <c r="C71" s="374"/>
      <c r="D71" s="374"/>
      <c r="E71" s="374"/>
      <c r="F71" s="375"/>
      <c r="G71" s="348">
        <f>E1_RiF!G18</f>
        <v>24</v>
      </c>
      <c r="H71" s="349"/>
      <c r="I71" s="350"/>
      <c r="J71" s="372"/>
      <c r="K71" s="341" t="s">
        <v>203</v>
      </c>
      <c r="L71" s="313" t="s">
        <v>466</v>
      </c>
      <c r="M71" s="314"/>
      <c r="N71" s="314"/>
      <c r="O71" s="314"/>
      <c r="P71" s="314"/>
      <c r="Q71" s="314"/>
      <c r="R71" s="314"/>
      <c r="S71" s="315"/>
    </row>
    <row r="72" spans="1:19" ht="15" customHeight="1" x14ac:dyDescent="0.25">
      <c r="A72" s="344"/>
      <c r="B72" s="376" t="s">
        <v>123</v>
      </c>
      <c r="C72" s="377"/>
      <c r="D72" s="377"/>
      <c r="E72" s="377"/>
      <c r="F72" s="378"/>
      <c r="G72" s="335">
        <f>SUM(G73:I83)</f>
        <v>24</v>
      </c>
      <c r="H72" s="336"/>
      <c r="I72" s="337"/>
      <c r="J72" s="372"/>
      <c r="K72" s="342"/>
      <c r="L72" s="317" t="s">
        <v>124</v>
      </c>
      <c r="M72" s="318"/>
      <c r="N72" s="318"/>
      <c r="O72" s="318"/>
      <c r="P72" s="318"/>
      <c r="Q72" s="318"/>
      <c r="R72" s="318"/>
      <c r="S72" s="319"/>
    </row>
    <row r="73" spans="1:19" ht="15" customHeight="1" x14ac:dyDescent="0.25">
      <c r="A73" s="344"/>
      <c r="B73" s="351" t="s">
        <v>124</v>
      </c>
      <c r="C73" s="352"/>
      <c r="D73" s="352"/>
      <c r="E73" s="352"/>
      <c r="F73" s="353"/>
      <c r="G73" s="332">
        <v>10</v>
      </c>
      <c r="H73" s="333"/>
      <c r="I73" s="334"/>
      <c r="J73" s="372"/>
      <c r="K73" s="342"/>
      <c r="L73" s="317" t="s">
        <v>151</v>
      </c>
      <c r="M73" s="318"/>
      <c r="N73" s="318"/>
      <c r="O73" s="318"/>
      <c r="P73" s="318"/>
      <c r="Q73" s="318"/>
      <c r="R73" s="318"/>
      <c r="S73" s="319"/>
    </row>
    <row r="74" spans="1:19" ht="15" customHeight="1" x14ac:dyDescent="0.25">
      <c r="A74" s="344"/>
      <c r="B74" s="351" t="s">
        <v>125</v>
      </c>
      <c r="C74" s="352"/>
      <c r="D74" s="352"/>
      <c r="E74" s="352"/>
      <c r="F74" s="353"/>
      <c r="G74" s="332">
        <v>6</v>
      </c>
      <c r="H74" s="333"/>
      <c r="I74" s="334"/>
      <c r="J74" s="372"/>
      <c r="K74" s="342"/>
      <c r="L74" s="317" t="s">
        <v>155</v>
      </c>
      <c r="M74" s="318"/>
      <c r="N74" s="318"/>
      <c r="O74" s="318"/>
      <c r="P74" s="318"/>
      <c r="Q74" s="318"/>
      <c r="R74" s="318"/>
      <c r="S74" s="319"/>
    </row>
    <row r="75" spans="1:19" ht="15" customHeight="1" x14ac:dyDescent="0.25">
      <c r="A75" s="344"/>
      <c r="B75" s="351" t="s">
        <v>126</v>
      </c>
      <c r="C75" s="352"/>
      <c r="D75" s="352"/>
      <c r="E75" s="352"/>
      <c r="F75" s="353"/>
      <c r="G75" s="332"/>
      <c r="H75" s="333"/>
      <c r="I75" s="334"/>
      <c r="J75" s="372"/>
      <c r="K75" s="342"/>
      <c r="L75" s="317" t="s">
        <v>158</v>
      </c>
      <c r="M75" s="318"/>
      <c r="N75" s="318"/>
      <c r="O75" s="318"/>
      <c r="P75" s="318"/>
      <c r="Q75" s="318"/>
      <c r="R75" s="318"/>
      <c r="S75" s="319"/>
    </row>
    <row r="76" spans="1:19" ht="15" customHeight="1" x14ac:dyDescent="0.25">
      <c r="A76" s="344"/>
      <c r="B76" s="351" t="s">
        <v>127</v>
      </c>
      <c r="C76" s="352"/>
      <c r="D76" s="352"/>
      <c r="E76" s="352"/>
      <c r="F76" s="353"/>
      <c r="G76" s="332"/>
      <c r="H76" s="333"/>
      <c r="I76" s="334"/>
      <c r="J76" s="372"/>
      <c r="K76" s="342"/>
      <c r="L76" s="317" t="s">
        <v>161</v>
      </c>
      <c r="M76" s="318"/>
      <c r="N76" s="318"/>
      <c r="O76" s="318"/>
      <c r="P76" s="318"/>
      <c r="Q76" s="318"/>
      <c r="R76" s="318"/>
      <c r="S76" s="319"/>
    </row>
    <row r="77" spans="1:19" ht="15" customHeight="1" x14ac:dyDescent="0.25">
      <c r="A77" s="344"/>
      <c r="B77" s="351" t="s">
        <v>128</v>
      </c>
      <c r="C77" s="352"/>
      <c r="D77" s="352"/>
      <c r="E77" s="352"/>
      <c r="F77" s="353"/>
      <c r="G77" s="332"/>
      <c r="H77" s="333"/>
      <c r="I77" s="334"/>
      <c r="J77" s="372"/>
      <c r="K77" s="342"/>
      <c r="L77" s="317" t="s">
        <v>178</v>
      </c>
      <c r="M77" s="318"/>
      <c r="N77" s="318"/>
      <c r="O77" s="318"/>
      <c r="P77" s="318"/>
      <c r="Q77" s="318"/>
      <c r="R77" s="318"/>
      <c r="S77" s="319"/>
    </row>
    <row r="78" spans="1:19" ht="15" customHeight="1" x14ac:dyDescent="0.25">
      <c r="A78" s="344"/>
      <c r="B78" s="351" t="s">
        <v>129</v>
      </c>
      <c r="C78" s="352"/>
      <c r="D78" s="352"/>
      <c r="E78" s="352"/>
      <c r="F78" s="353"/>
      <c r="G78" s="332">
        <v>4</v>
      </c>
      <c r="H78" s="333"/>
      <c r="I78" s="334"/>
      <c r="J78" s="372"/>
      <c r="K78" s="342"/>
      <c r="L78" s="317" t="s">
        <v>181</v>
      </c>
      <c r="M78" s="318"/>
      <c r="N78" s="318"/>
      <c r="O78" s="318"/>
      <c r="P78" s="318"/>
      <c r="Q78" s="318"/>
      <c r="R78" s="318"/>
      <c r="S78" s="319"/>
    </row>
    <row r="79" spans="1:19" ht="15" customHeight="1" x14ac:dyDescent="0.25">
      <c r="A79" s="344"/>
      <c r="B79" s="351" t="s">
        <v>130</v>
      </c>
      <c r="C79" s="352"/>
      <c r="D79" s="352"/>
      <c r="E79" s="352"/>
      <c r="F79" s="353"/>
      <c r="G79" s="332"/>
      <c r="H79" s="333"/>
      <c r="I79" s="334"/>
      <c r="J79" s="372"/>
      <c r="K79" s="343"/>
      <c r="L79" s="317"/>
      <c r="M79" s="318"/>
      <c r="N79" s="318"/>
      <c r="O79" s="318"/>
      <c r="P79" s="318"/>
      <c r="Q79" s="318"/>
      <c r="R79" s="318"/>
      <c r="S79" s="319"/>
    </row>
    <row r="80" spans="1:19" ht="15" customHeight="1" x14ac:dyDescent="0.25">
      <c r="A80" s="344"/>
      <c r="B80" s="351" t="s">
        <v>131</v>
      </c>
      <c r="C80" s="352"/>
      <c r="D80" s="352"/>
      <c r="E80" s="352"/>
      <c r="F80" s="353"/>
      <c r="G80" s="332"/>
      <c r="H80" s="333"/>
      <c r="I80" s="334"/>
      <c r="J80" s="372"/>
      <c r="K80" s="341" t="s">
        <v>204</v>
      </c>
      <c r="L80" s="313" t="s">
        <v>448</v>
      </c>
      <c r="M80" s="314"/>
      <c r="N80" s="314"/>
      <c r="O80" s="314"/>
      <c r="P80" s="314"/>
      <c r="Q80" s="314"/>
      <c r="R80" s="314"/>
      <c r="S80" s="315"/>
    </row>
    <row r="81" spans="1:19" ht="15" customHeight="1" x14ac:dyDescent="0.25">
      <c r="A81" s="344"/>
      <c r="B81" s="351" t="s">
        <v>133</v>
      </c>
      <c r="C81" s="352"/>
      <c r="D81" s="352"/>
      <c r="E81" s="352"/>
      <c r="F81" s="353"/>
      <c r="G81" s="332">
        <v>2</v>
      </c>
      <c r="H81" s="333"/>
      <c r="I81" s="334"/>
      <c r="J81" s="372"/>
      <c r="K81" s="342"/>
      <c r="L81" s="317" t="s">
        <v>150</v>
      </c>
      <c r="M81" s="318"/>
      <c r="N81" s="318"/>
      <c r="O81" s="318"/>
      <c r="P81" s="318"/>
      <c r="Q81" s="318"/>
      <c r="R81" s="318"/>
      <c r="S81" s="319"/>
    </row>
    <row r="82" spans="1:19" ht="15" customHeight="1" x14ac:dyDescent="0.25">
      <c r="A82" s="344"/>
      <c r="B82" s="351" t="s">
        <v>134</v>
      </c>
      <c r="C82" s="352"/>
      <c r="D82" s="352"/>
      <c r="E82" s="352"/>
      <c r="F82" s="353"/>
      <c r="G82" s="332">
        <v>2</v>
      </c>
      <c r="H82" s="333"/>
      <c r="I82" s="334"/>
      <c r="J82" s="372"/>
      <c r="K82" s="342"/>
      <c r="L82" s="317" t="s">
        <v>157</v>
      </c>
      <c r="M82" s="318"/>
      <c r="N82" s="318"/>
      <c r="O82" s="318"/>
      <c r="P82" s="318"/>
      <c r="Q82" s="318"/>
      <c r="R82" s="318"/>
      <c r="S82" s="319"/>
    </row>
    <row r="83" spans="1:19" ht="15" customHeight="1" x14ac:dyDescent="0.25">
      <c r="A83" s="344"/>
      <c r="B83" s="351" t="s">
        <v>135</v>
      </c>
      <c r="C83" s="352"/>
      <c r="D83" s="352"/>
      <c r="E83" s="352"/>
      <c r="F83" s="353"/>
      <c r="G83" s="332"/>
      <c r="H83" s="333"/>
      <c r="I83" s="334"/>
      <c r="J83" s="372"/>
      <c r="K83" s="342"/>
      <c r="L83" s="317" t="s">
        <v>174</v>
      </c>
      <c r="M83" s="318"/>
      <c r="N83" s="318"/>
      <c r="O83" s="318"/>
      <c r="P83" s="318"/>
      <c r="Q83" s="318"/>
      <c r="R83" s="318"/>
      <c r="S83" s="319"/>
    </row>
    <row r="84" spans="1:19" ht="15" customHeight="1" x14ac:dyDescent="0.25">
      <c r="A84" s="344"/>
      <c r="B84" s="310" t="s">
        <v>136</v>
      </c>
      <c r="C84" s="311"/>
      <c r="D84" s="311"/>
      <c r="E84" s="311"/>
      <c r="F84" s="312"/>
      <c r="G84" s="348">
        <f>E1_RiF!H18</f>
        <v>51</v>
      </c>
      <c r="H84" s="349"/>
      <c r="I84" s="350"/>
      <c r="J84" s="372"/>
      <c r="K84" s="342"/>
      <c r="L84" s="317"/>
      <c r="M84" s="318"/>
      <c r="N84" s="318"/>
      <c r="O84" s="318"/>
      <c r="P84" s="318"/>
      <c r="Q84" s="318"/>
      <c r="R84" s="318"/>
      <c r="S84" s="319"/>
    </row>
    <row r="85" spans="1:19" ht="15" customHeight="1" x14ac:dyDescent="0.25">
      <c r="A85" s="344"/>
      <c r="B85" s="345" t="s">
        <v>206</v>
      </c>
      <c r="C85" s="346"/>
      <c r="D85" s="346"/>
      <c r="E85" s="346"/>
      <c r="F85" s="347"/>
      <c r="G85" s="335">
        <f>SUM(G84,G71)</f>
        <v>75</v>
      </c>
      <c r="H85" s="336"/>
      <c r="I85" s="337"/>
      <c r="J85" s="424"/>
      <c r="K85" s="343"/>
      <c r="L85" s="317"/>
      <c r="M85" s="318"/>
      <c r="N85" s="318"/>
      <c r="O85" s="318"/>
      <c r="P85" s="318"/>
      <c r="Q85" s="318"/>
      <c r="R85" s="318"/>
      <c r="S85" s="319"/>
    </row>
    <row r="86" spans="1:19" ht="15" customHeight="1" x14ac:dyDescent="0.25">
      <c r="A86" s="338"/>
      <c r="B86" s="339"/>
      <c r="C86" s="339"/>
      <c r="D86" s="339"/>
      <c r="E86" s="339"/>
      <c r="F86" s="339"/>
      <c r="G86" s="339"/>
      <c r="H86" s="339"/>
      <c r="I86" s="339"/>
      <c r="J86" s="339"/>
      <c r="K86" s="339"/>
      <c r="L86" s="339"/>
      <c r="M86" s="339"/>
      <c r="N86" s="339"/>
      <c r="O86" s="339"/>
      <c r="P86" s="339"/>
      <c r="Q86" s="339"/>
      <c r="R86" s="339"/>
      <c r="S86" s="340"/>
    </row>
    <row r="87" spans="1:19" ht="20.100000000000001" customHeight="1" x14ac:dyDescent="0.25">
      <c r="A87" s="421" t="s">
        <v>137</v>
      </c>
      <c r="B87" s="422"/>
      <c r="C87" s="422"/>
      <c r="D87" s="422"/>
      <c r="E87" s="422"/>
      <c r="F87" s="422"/>
      <c r="G87" s="422"/>
      <c r="H87" s="422"/>
      <c r="I87" s="422"/>
      <c r="J87" s="422"/>
      <c r="K87" s="422"/>
      <c r="L87" s="422"/>
      <c r="M87" s="422"/>
      <c r="N87" s="422"/>
      <c r="O87" s="422"/>
      <c r="P87" s="422"/>
      <c r="Q87" s="422"/>
      <c r="R87" s="422"/>
      <c r="S87" s="423"/>
    </row>
    <row r="88" spans="1:19" ht="15" customHeight="1" x14ac:dyDescent="0.25">
      <c r="A88" s="432" t="s">
        <v>201</v>
      </c>
      <c r="B88" s="433" t="s">
        <v>138</v>
      </c>
      <c r="C88" s="434"/>
      <c r="D88" s="434"/>
      <c r="E88" s="435"/>
      <c r="F88" s="433" t="str">
        <f>E1_RiF!E18</f>
        <v>zaliczenie</v>
      </c>
      <c r="G88" s="434"/>
      <c r="H88" s="434"/>
      <c r="I88" s="435"/>
      <c r="J88" s="436"/>
      <c r="K88" s="440" t="s">
        <v>139</v>
      </c>
      <c r="L88" s="437" t="s">
        <v>140</v>
      </c>
      <c r="M88" s="438"/>
      <c r="N88" s="438"/>
      <c r="O88" s="438"/>
      <c r="P88" s="438"/>
      <c r="Q88" s="438"/>
      <c r="R88" s="438"/>
      <c r="S88" s="439"/>
    </row>
    <row r="89" spans="1:19" ht="15" customHeight="1" x14ac:dyDescent="0.25">
      <c r="A89" s="432"/>
      <c r="B89" s="418" t="s">
        <v>461</v>
      </c>
      <c r="C89" s="419"/>
      <c r="D89" s="419"/>
      <c r="E89" s="420"/>
      <c r="F89" s="418" t="s">
        <v>142</v>
      </c>
      <c r="G89" s="419"/>
      <c r="H89" s="419"/>
      <c r="I89" s="420"/>
      <c r="J89" s="436"/>
      <c r="K89" s="440"/>
      <c r="L89" s="329" t="s">
        <v>292</v>
      </c>
      <c r="M89" s="330"/>
      <c r="N89" s="330"/>
      <c r="O89" s="330"/>
      <c r="P89" s="330"/>
      <c r="Q89" s="330"/>
      <c r="R89" s="330"/>
      <c r="S89" s="331"/>
    </row>
    <row r="90" spans="1:19" ht="15" customHeight="1" x14ac:dyDescent="0.25">
      <c r="A90" s="432"/>
      <c r="B90" s="412" t="s">
        <v>152</v>
      </c>
      <c r="C90" s="413"/>
      <c r="D90" s="413"/>
      <c r="E90" s="414"/>
      <c r="F90" s="415">
        <v>50</v>
      </c>
      <c r="G90" s="416"/>
      <c r="H90" s="416"/>
      <c r="I90" s="417"/>
      <c r="J90" s="436"/>
      <c r="K90" s="440"/>
      <c r="L90" s="329" t="s">
        <v>293</v>
      </c>
      <c r="M90" s="330"/>
      <c r="N90" s="330"/>
      <c r="O90" s="330"/>
      <c r="P90" s="330"/>
      <c r="Q90" s="330"/>
      <c r="R90" s="330"/>
      <c r="S90" s="331"/>
    </row>
    <row r="91" spans="1:19" ht="15" customHeight="1" x14ac:dyDescent="0.25">
      <c r="A91" s="432"/>
      <c r="B91" s="412" t="s">
        <v>159</v>
      </c>
      <c r="C91" s="413"/>
      <c r="D91" s="413"/>
      <c r="E91" s="414"/>
      <c r="F91" s="415">
        <v>40</v>
      </c>
      <c r="G91" s="416"/>
      <c r="H91" s="416"/>
      <c r="I91" s="417"/>
      <c r="J91" s="436"/>
      <c r="K91" s="440"/>
      <c r="L91" s="329" t="s">
        <v>143</v>
      </c>
      <c r="M91" s="330"/>
      <c r="N91" s="330"/>
      <c r="O91" s="330"/>
      <c r="P91" s="330"/>
      <c r="Q91" s="330"/>
      <c r="R91" s="330"/>
      <c r="S91" s="331"/>
    </row>
    <row r="92" spans="1:19" ht="15" customHeight="1" x14ac:dyDescent="0.25">
      <c r="A92" s="432"/>
      <c r="B92" s="412" t="s">
        <v>170</v>
      </c>
      <c r="C92" s="413"/>
      <c r="D92" s="413"/>
      <c r="E92" s="414"/>
      <c r="F92" s="415">
        <v>10</v>
      </c>
      <c r="G92" s="416"/>
      <c r="H92" s="416"/>
      <c r="I92" s="417"/>
      <c r="J92" s="436"/>
      <c r="K92" s="440"/>
      <c r="L92" s="329" t="s">
        <v>294</v>
      </c>
      <c r="M92" s="330"/>
      <c r="N92" s="330"/>
      <c r="O92" s="330"/>
      <c r="P92" s="330"/>
      <c r="Q92" s="330"/>
      <c r="R92" s="330"/>
      <c r="S92" s="331"/>
    </row>
    <row r="93" spans="1:19" ht="15" customHeight="1" x14ac:dyDescent="0.25">
      <c r="A93" s="432"/>
      <c r="B93" s="412"/>
      <c r="C93" s="413"/>
      <c r="D93" s="413"/>
      <c r="E93" s="414"/>
      <c r="F93" s="415"/>
      <c r="G93" s="416"/>
      <c r="H93" s="416"/>
      <c r="I93" s="417"/>
      <c r="J93" s="436"/>
      <c r="K93" s="440"/>
      <c r="L93" s="329" t="s">
        <v>144</v>
      </c>
      <c r="M93" s="330"/>
      <c r="N93" s="330"/>
      <c r="O93" s="330"/>
      <c r="P93" s="330"/>
      <c r="Q93" s="330"/>
      <c r="R93" s="330"/>
      <c r="S93" s="331"/>
    </row>
    <row r="94" spans="1:19" ht="15" customHeight="1" x14ac:dyDescent="0.25">
      <c r="A94" s="432"/>
      <c r="B94" s="412"/>
      <c r="C94" s="413"/>
      <c r="D94" s="413"/>
      <c r="E94" s="414"/>
      <c r="F94" s="415"/>
      <c r="G94" s="416"/>
      <c r="H94" s="416"/>
      <c r="I94" s="417"/>
      <c r="J94" s="436"/>
      <c r="K94" s="440"/>
      <c r="L94" s="329" t="s">
        <v>881</v>
      </c>
      <c r="M94" s="330"/>
      <c r="N94" s="330"/>
      <c r="O94" s="330"/>
      <c r="P94" s="330"/>
      <c r="Q94" s="330"/>
      <c r="R94" s="330"/>
      <c r="S94" s="331"/>
    </row>
    <row r="95" spans="1:19" ht="15" customHeight="1" x14ac:dyDescent="0.25">
      <c r="A95" s="338"/>
      <c r="B95" s="339"/>
      <c r="C95" s="339"/>
      <c r="D95" s="339"/>
      <c r="E95" s="339"/>
      <c r="F95" s="339"/>
      <c r="G95" s="339"/>
      <c r="H95" s="339"/>
      <c r="I95" s="339"/>
      <c r="J95" s="339"/>
      <c r="K95" s="339"/>
      <c r="L95" s="339"/>
      <c r="M95" s="339"/>
      <c r="N95" s="339"/>
      <c r="O95" s="339"/>
      <c r="P95" s="339"/>
      <c r="Q95" s="339"/>
      <c r="R95" s="339"/>
      <c r="S95" s="340"/>
    </row>
    <row r="96" spans="1:19" ht="20.100000000000001" customHeight="1" x14ac:dyDescent="0.25">
      <c r="A96" s="425" t="s">
        <v>200</v>
      </c>
      <c r="B96" s="426" t="s">
        <v>145</v>
      </c>
      <c r="C96" s="426"/>
      <c r="D96" s="426"/>
      <c r="E96" s="426"/>
      <c r="F96" s="426"/>
      <c r="G96" s="426"/>
      <c r="H96" s="426"/>
      <c r="I96" s="426"/>
      <c r="J96" s="426"/>
      <c r="K96" s="426"/>
      <c r="L96" s="426"/>
      <c r="M96" s="426"/>
      <c r="N96" s="426"/>
      <c r="O96" s="426"/>
      <c r="P96" s="426"/>
      <c r="Q96" s="426"/>
      <c r="R96" s="426"/>
      <c r="S96" s="427"/>
    </row>
    <row r="97" spans="1:19" ht="15" customHeight="1" x14ac:dyDescent="0.25">
      <c r="A97" s="425"/>
      <c r="B97" s="428" t="s">
        <v>449</v>
      </c>
      <c r="C97" s="428"/>
      <c r="D97" s="428"/>
      <c r="E97" s="428"/>
      <c r="F97" s="428"/>
      <c r="G97" s="428"/>
      <c r="H97" s="428"/>
      <c r="I97" s="428"/>
      <c r="J97" s="428"/>
      <c r="K97" s="428"/>
      <c r="L97" s="428"/>
      <c r="M97" s="428"/>
      <c r="N97" s="428"/>
      <c r="O97" s="428"/>
      <c r="P97" s="428"/>
      <c r="Q97" s="428"/>
      <c r="R97" s="428"/>
      <c r="S97" s="429"/>
    </row>
    <row r="98" spans="1:19" ht="124.5" customHeight="1" x14ac:dyDescent="0.25">
      <c r="A98" s="425"/>
      <c r="B98" s="395" t="s">
        <v>400</v>
      </c>
      <c r="C98" s="395"/>
      <c r="D98" s="395"/>
      <c r="E98" s="395"/>
      <c r="F98" s="395"/>
      <c r="G98" s="395"/>
      <c r="H98" s="395"/>
      <c r="I98" s="395"/>
      <c r="J98" s="395"/>
      <c r="K98" s="395"/>
      <c r="L98" s="395"/>
      <c r="M98" s="395"/>
      <c r="N98" s="395"/>
      <c r="O98" s="395"/>
      <c r="P98" s="395"/>
      <c r="Q98" s="395"/>
      <c r="R98" s="395"/>
      <c r="S98" s="396"/>
    </row>
    <row r="99" spans="1:19" ht="15" customHeight="1" x14ac:dyDescent="0.25">
      <c r="A99" s="425"/>
      <c r="B99" s="430" t="s">
        <v>147</v>
      </c>
      <c r="C99" s="430"/>
      <c r="D99" s="430"/>
      <c r="E99" s="430"/>
      <c r="F99" s="430"/>
      <c r="G99" s="430"/>
      <c r="H99" s="430"/>
      <c r="I99" s="430"/>
      <c r="J99" s="430"/>
      <c r="K99" s="430"/>
      <c r="L99" s="430"/>
      <c r="M99" s="430"/>
      <c r="N99" s="430"/>
      <c r="O99" s="430"/>
      <c r="P99" s="430"/>
      <c r="Q99" s="430"/>
      <c r="R99" s="430"/>
      <c r="S99" s="431"/>
    </row>
    <row r="100" spans="1:19" ht="82.5" customHeight="1" x14ac:dyDescent="0.25">
      <c r="A100" s="425"/>
      <c r="B100" s="395" t="s">
        <v>410</v>
      </c>
      <c r="C100" s="395"/>
      <c r="D100" s="395"/>
      <c r="E100" s="395"/>
      <c r="F100" s="395"/>
      <c r="G100" s="395"/>
      <c r="H100" s="395"/>
      <c r="I100" s="395"/>
      <c r="J100" s="395"/>
      <c r="K100" s="395"/>
      <c r="L100" s="395"/>
      <c r="M100" s="395"/>
      <c r="N100" s="395"/>
      <c r="O100" s="395"/>
      <c r="P100" s="395"/>
      <c r="Q100" s="395"/>
      <c r="R100" s="395"/>
      <c r="S100" s="396"/>
    </row>
    <row r="101" spans="1:19" ht="15" customHeight="1" x14ac:dyDescent="0.25">
      <c r="A101" s="425"/>
      <c r="B101" s="430" t="s">
        <v>148</v>
      </c>
      <c r="C101" s="430"/>
      <c r="D101" s="430"/>
      <c r="E101" s="430"/>
      <c r="F101" s="430"/>
      <c r="G101" s="430"/>
      <c r="H101" s="430"/>
      <c r="I101" s="430"/>
      <c r="J101" s="430"/>
      <c r="K101" s="430"/>
      <c r="L101" s="430"/>
      <c r="M101" s="430"/>
      <c r="N101" s="430"/>
      <c r="O101" s="430"/>
      <c r="P101" s="430"/>
      <c r="Q101" s="430"/>
      <c r="R101" s="430"/>
      <c r="S101" s="431"/>
    </row>
    <row r="102" spans="1:19" ht="65.25" customHeight="1" x14ac:dyDescent="0.25">
      <c r="A102" s="425"/>
      <c r="B102" s="395" t="s">
        <v>411</v>
      </c>
      <c r="C102" s="395"/>
      <c r="D102" s="395"/>
      <c r="E102" s="395"/>
      <c r="F102" s="395"/>
      <c r="G102" s="395"/>
      <c r="H102" s="395"/>
      <c r="I102" s="395"/>
      <c r="J102" s="395"/>
      <c r="K102" s="395"/>
      <c r="L102" s="395"/>
      <c r="M102" s="395"/>
      <c r="N102" s="395"/>
      <c r="O102" s="395"/>
      <c r="P102" s="395"/>
      <c r="Q102" s="395"/>
      <c r="R102" s="395"/>
      <c r="S102" s="396"/>
    </row>
    <row r="103" spans="1:19" ht="15" customHeight="1" x14ac:dyDescent="0.25">
      <c r="A103" s="24"/>
      <c r="B103" s="15"/>
      <c r="C103" s="13"/>
      <c r="D103" s="13"/>
      <c r="E103" s="13"/>
      <c r="F103" s="13"/>
      <c r="G103" s="13"/>
      <c r="H103" s="13"/>
      <c r="I103" s="13"/>
      <c r="J103" s="13"/>
      <c r="K103" s="13"/>
      <c r="L103" s="13"/>
      <c r="M103" s="13"/>
      <c r="N103" s="13"/>
      <c r="O103" s="13"/>
      <c r="P103" s="13"/>
      <c r="Q103" s="13"/>
      <c r="R103" s="13"/>
      <c r="S103" s="120"/>
    </row>
  </sheetData>
  <sheetProtection algorithmName="SHA-512" hashValue="eG22qXa+i4oZVgqO+R7nC8Ruyke1pJSAD3HlqrndgjduXOM1tbQLR3HI6stvRax8yN/HKj1kjmOUYcpRbhk2Wg==" saltValue="hmvxMYbfDIsc68wQtrBTpg==" spinCount="100000" sheet="1" objects="1" scenarios="1"/>
  <mergeCells count="179">
    <mergeCell ref="A1:B1"/>
    <mergeCell ref="A3:C3"/>
    <mergeCell ref="D3:I3"/>
    <mergeCell ref="A4:C4"/>
    <mergeCell ref="D4:I4"/>
    <mergeCell ref="A5:C5"/>
    <mergeCell ref="D5:K5"/>
    <mergeCell ref="A8:S8"/>
    <mergeCell ref="A10:S10"/>
    <mergeCell ref="A11:A13"/>
    <mergeCell ref="B11:M12"/>
    <mergeCell ref="N11:S12"/>
    <mergeCell ref="L5:M5"/>
    <mergeCell ref="O5:P5"/>
    <mergeCell ref="Q5:S5"/>
    <mergeCell ref="A6:S6"/>
    <mergeCell ref="A7:C7"/>
    <mergeCell ref="J7:K7"/>
    <mergeCell ref="L7:M7"/>
    <mergeCell ref="O7:P7"/>
    <mergeCell ref="Q7:R7"/>
    <mergeCell ref="B13:M13"/>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B90:E94" xr:uid="{00000000-0002-0000-0900-000000000000}">
      <formula1>ZAL</formula1>
    </dataValidation>
    <dataValidation type="list" allowBlank="1" showInputMessage="1" showErrorMessage="1" sqref="L7" xr:uid="{00000000-0002-0000-0900-000001000000}">
      <formula1>STATUS</formula1>
    </dataValidation>
    <dataValidation type="list" allowBlank="1" showInputMessage="1" showErrorMessage="1" sqref="L72:L79" xr:uid="{00000000-0002-0000-0900-000002000000}">
      <formula1>METODY</formula1>
    </dataValidation>
    <dataValidation type="list" allowBlank="1" showInputMessage="1" showErrorMessage="1" sqref="L81:L85" xr:uid="{00000000-0002-0000-0900-000003000000}">
      <formula1>PRAC_STUD</formula1>
    </dataValidation>
    <dataValidation type="list" allowBlank="1" showInputMessage="1" showErrorMessage="1" sqref="N54:S68" xr:uid="{00000000-0002-0000-0900-000004000000}">
      <formula1>KEK_E1</formula1>
    </dataValidation>
    <dataValidation type="list" allowBlank="1" showInputMessage="1" showErrorMessage="1" sqref="N34:S53" xr:uid="{00000000-0002-0000-0900-000005000000}">
      <formula1>KEU_E1</formula1>
    </dataValidation>
    <dataValidation type="list" allowBlank="1" showInputMessage="1" showErrorMessage="1" sqref="N14:S33" xr:uid="{00000000-0002-0000-0900-000006000000}">
      <formula1>KEW_E1</formula1>
    </dataValidation>
  </dataValidations>
  <hyperlinks>
    <hyperlink ref="O13" r:id="rId1" xr:uid="{49BF1260-60AC-4214-BC2B-D7644CD52D08}"/>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Gothic,Pogrubiony"&amp;12&amp;K05-047KARTA KURSU&amp;R&amp;G</oddHeader>
  </headerFooter>
  <rowBreaks count="1" manualBreakCount="1">
    <brk id="68" max="16383" man="1"/>
  </rowBreaks>
  <drawing r:id="rId3"/>
  <legacyDrawingHF r:id="rId4"/>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Arkusz12">
    <pageSetUpPr fitToPage="1"/>
  </sheetPr>
  <dimension ref="A1:S103"/>
  <sheetViews>
    <sheetView showGridLines="0" zoomScale="95" zoomScaleNormal="95" zoomScaleSheetLayoutView="80" workbookViewId="0">
      <selection sqref="A1:B1"/>
    </sheetView>
  </sheetViews>
  <sheetFormatPr defaultColWidth="8.7109375" defaultRowHeight="15" x14ac:dyDescent="0.25"/>
  <cols>
    <col min="1" max="1" width="10.28515625" style="2" customWidth="1"/>
    <col min="2" max="3" width="9.28515625" style="2"/>
    <col min="4" max="4" width="19.7109375" style="2" customWidth="1"/>
    <col min="5" max="5" width="13.7109375" style="2" customWidth="1"/>
    <col min="6" max="6" width="14.7109375" style="2" customWidth="1"/>
    <col min="7" max="9" width="9.7109375" style="2" customWidth="1"/>
    <col min="10" max="10" width="3.7109375" style="2" customWidth="1"/>
    <col min="11" max="11" width="12.42578125" style="2" customWidth="1"/>
    <col min="12" max="13" width="10.7109375" style="2" customWidth="1"/>
    <col min="14" max="14" width="13.7109375" style="2" customWidth="1"/>
    <col min="15" max="19" width="11.7109375" style="2" customWidth="1"/>
  </cols>
  <sheetData>
    <row r="1" spans="1:19" s="31" customFormat="1" ht="15.75" x14ac:dyDescent="0.25">
      <c r="A1" s="441" t="str">
        <f>E1_RiF!B2</f>
        <v>2020/2021</v>
      </c>
      <c r="B1" s="441"/>
      <c r="C1" s="29"/>
      <c r="D1" s="29"/>
      <c r="E1" s="30"/>
      <c r="F1" s="30"/>
      <c r="G1" s="30"/>
      <c r="H1" s="30"/>
      <c r="I1" s="30"/>
      <c r="J1" s="30"/>
      <c r="K1" s="30"/>
      <c r="L1" s="30"/>
      <c r="M1" s="30"/>
      <c r="N1" s="30"/>
      <c r="O1" s="30"/>
      <c r="P1" s="30"/>
      <c r="Q1" s="30"/>
      <c r="R1" s="30"/>
      <c r="S1" s="30"/>
    </row>
    <row r="2" spans="1:19" ht="10.15" customHeight="1" thickBot="1" x14ac:dyDescent="0.3"/>
    <row r="3" spans="1:19" ht="20.100000000000001" customHeight="1" thickBot="1" x14ac:dyDescent="0.3">
      <c r="A3" s="379" t="str">
        <f>E1_RiF!B16</f>
        <v>Moduł E1/2</v>
      </c>
      <c r="B3" s="379"/>
      <c r="C3" s="379"/>
      <c r="D3" s="383" t="str">
        <f>E1_RiF!C16</f>
        <v>Organizacja i zarządzanie</v>
      </c>
      <c r="E3" s="384"/>
      <c r="F3" s="384"/>
      <c r="G3" s="384"/>
      <c r="H3" s="384"/>
      <c r="I3" s="385"/>
      <c r="J3" s="3"/>
      <c r="K3" s="3"/>
      <c r="L3" s="4"/>
      <c r="M3" s="4"/>
      <c r="N3" s="4"/>
      <c r="O3" s="4"/>
      <c r="P3" s="4"/>
      <c r="Q3" s="4"/>
      <c r="R3" s="4"/>
    </row>
    <row r="4" spans="1:19" ht="18.75" thickBot="1" x14ac:dyDescent="0.3">
      <c r="A4" s="442" t="s">
        <v>110</v>
      </c>
      <c r="B4" s="442"/>
      <c r="C4" s="442"/>
      <c r="D4" s="380" t="str">
        <f>E1_RiF!B19</f>
        <v>Kurs 2.3.</v>
      </c>
      <c r="E4" s="381"/>
      <c r="F4" s="381"/>
      <c r="G4" s="381"/>
      <c r="H4" s="381"/>
      <c r="I4" s="382"/>
      <c r="J4" s="3"/>
      <c r="K4" s="3"/>
      <c r="L4" s="4"/>
      <c r="M4" s="4"/>
      <c r="N4" s="4"/>
      <c r="O4" s="4"/>
      <c r="P4" s="4"/>
      <c r="Q4" s="4"/>
      <c r="R4" s="4"/>
    </row>
    <row r="5" spans="1:19" ht="23.25" thickBot="1" x14ac:dyDescent="0.3">
      <c r="A5" s="443" t="s">
        <v>111</v>
      </c>
      <c r="B5" s="443"/>
      <c r="C5" s="443"/>
      <c r="D5" s="444" t="str">
        <f>E1_RiF!C19</f>
        <v>Zarządzanie procesowe i logistyka w organizacji</v>
      </c>
      <c r="E5" s="444"/>
      <c r="F5" s="444"/>
      <c r="G5" s="444"/>
      <c r="H5" s="444"/>
      <c r="I5" s="444"/>
      <c r="J5" s="444"/>
      <c r="K5" s="444"/>
      <c r="L5" s="445" t="s">
        <v>94</v>
      </c>
      <c r="M5" s="445"/>
      <c r="N5" s="49">
        <f>E1_RiF!D19</f>
        <v>3</v>
      </c>
      <c r="O5" s="445" t="s">
        <v>95</v>
      </c>
      <c r="P5" s="445"/>
      <c r="Q5" s="485" t="str">
        <f>E1_RiF!F16</f>
        <v>dr R. Nowak-Lewandowska</v>
      </c>
      <c r="R5" s="485"/>
      <c r="S5" s="485"/>
    </row>
    <row r="6" spans="1:19" ht="10.15" customHeight="1" thickBot="1" x14ac:dyDescent="0.3">
      <c r="A6" s="281"/>
      <c r="B6" s="281"/>
      <c r="C6" s="281"/>
      <c r="D6" s="281"/>
      <c r="E6" s="281"/>
      <c r="F6" s="281"/>
      <c r="G6" s="281"/>
      <c r="H6" s="281"/>
      <c r="I6" s="281"/>
      <c r="J6" s="281"/>
      <c r="K6" s="281"/>
      <c r="L6" s="281"/>
      <c r="M6" s="281"/>
      <c r="N6" s="281"/>
      <c r="O6" s="281"/>
      <c r="P6" s="281"/>
      <c r="Q6" s="281"/>
      <c r="R6" s="281"/>
      <c r="S6" s="281"/>
    </row>
    <row r="7" spans="1:19" s="5" customFormat="1" ht="40.5" customHeight="1" thickBot="1" x14ac:dyDescent="0.3">
      <c r="A7" s="443" t="s">
        <v>96</v>
      </c>
      <c r="B7" s="443"/>
      <c r="C7" s="443"/>
      <c r="D7" s="7" t="str">
        <f>E1_RiF!B3</f>
        <v>EKONOMIA</v>
      </c>
      <c r="E7" s="7" t="str">
        <f>E1_RiF!B4</f>
        <v>I stopnia</v>
      </c>
      <c r="F7" s="55" t="s">
        <v>97</v>
      </c>
      <c r="G7" s="45" t="str">
        <f>'M (2)'!G6</f>
        <v>I</v>
      </c>
      <c r="H7" s="55" t="s">
        <v>99</v>
      </c>
      <c r="I7" s="45">
        <f>'M (2)'!I6</f>
        <v>1</v>
      </c>
      <c r="J7" s="285" t="s">
        <v>384</v>
      </c>
      <c r="K7" s="286"/>
      <c r="L7" s="387" t="s">
        <v>100</v>
      </c>
      <c r="M7" s="388"/>
      <c r="N7" s="9" t="s">
        <v>101</v>
      </c>
      <c r="O7" s="454" t="s">
        <v>102</v>
      </c>
      <c r="P7" s="454"/>
      <c r="Q7" s="455" t="s">
        <v>103</v>
      </c>
      <c r="R7" s="455"/>
      <c r="S7" s="50">
        <f>E1_RiF!G19</f>
        <v>20</v>
      </c>
    </row>
    <row r="8" spans="1:19" ht="10.15" customHeight="1" thickBot="1" x14ac:dyDescent="0.3">
      <c r="A8" s="386"/>
      <c r="B8" s="386"/>
      <c r="C8" s="386"/>
      <c r="D8" s="386"/>
      <c r="E8" s="386"/>
      <c r="F8" s="386"/>
      <c r="G8" s="386"/>
      <c r="H8" s="386"/>
      <c r="I8" s="386"/>
      <c r="J8" s="386"/>
      <c r="K8" s="386"/>
      <c r="L8" s="386"/>
      <c r="M8" s="386"/>
      <c r="N8" s="386"/>
      <c r="O8" s="386"/>
      <c r="P8" s="386"/>
      <c r="Q8" s="386"/>
      <c r="R8" s="386"/>
      <c r="S8" s="386"/>
    </row>
    <row r="9" spans="1:19" ht="15" customHeight="1" x14ac:dyDescent="0.25">
      <c r="A9" s="25"/>
      <c r="B9" s="26"/>
      <c r="C9" s="26"/>
      <c r="D9" s="26"/>
      <c r="E9" s="26"/>
      <c r="F9" s="26"/>
      <c r="G9" s="26"/>
      <c r="H9" s="26"/>
      <c r="I9" s="26"/>
      <c r="J9" s="26"/>
      <c r="K9" s="26"/>
      <c r="L9" s="26"/>
      <c r="M9" s="26"/>
      <c r="N9" s="26"/>
      <c r="O9" s="26"/>
      <c r="P9" s="26"/>
      <c r="Q9" s="26"/>
      <c r="R9" s="26"/>
      <c r="S9" s="27"/>
    </row>
    <row r="10" spans="1:19" ht="20.100000000000001" customHeight="1" x14ac:dyDescent="0.25">
      <c r="A10" s="270" t="s">
        <v>107</v>
      </c>
      <c r="B10" s="271"/>
      <c r="C10" s="271"/>
      <c r="D10" s="271"/>
      <c r="E10" s="271"/>
      <c r="F10" s="271"/>
      <c r="G10" s="271"/>
      <c r="H10" s="271"/>
      <c r="I10" s="271"/>
      <c r="J10" s="271"/>
      <c r="K10" s="271"/>
      <c r="L10" s="271"/>
      <c r="M10" s="271"/>
      <c r="N10" s="271"/>
      <c r="O10" s="271"/>
      <c r="P10" s="271"/>
      <c r="Q10" s="271"/>
      <c r="R10" s="271"/>
      <c r="S10" s="272"/>
    </row>
    <row r="11" spans="1:19" ht="15" customHeight="1" x14ac:dyDescent="0.25">
      <c r="A11" s="452" t="s">
        <v>113</v>
      </c>
      <c r="B11" s="403" t="s">
        <v>114</v>
      </c>
      <c r="C11" s="404"/>
      <c r="D11" s="404"/>
      <c r="E11" s="404"/>
      <c r="F11" s="404"/>
      <c r="G11" s="404"/>
      <c r="H11" s="404"/>
      <c r="I11" s="404"/>
      <c r="J11" s="404"/>
      <c r="K11" s="404"/>
      <c r="L11" s="404"/>
      <c r="M11" s="405"/>
      <c r="N11" s="397" t="s">
        <v>115</v>
      </c>
      <c r="O11" s="398"/>
      <c r="P11" s="398"/>
      <c r="Q11" s="398"/>
      <c r="R11" s="398"/>
      <c r="S11" s="399"/>
    </row>
    <row r="12" spans="1:19" ht="15" customHeight="1" x14ac:dyDescent="0.25">
      <c r="A12" s="452"/>
      <c r="B12" s="406"/>
      <c r="C12" s="407"/>
      <c r="D12" s="407"/>
      <c r="E12" s="407"/>
      <c r="F12" s="407"/>
      <c r="G12" s="407"/>
      <c r="H12" s="407"/>
      <c r="I12" s="407"/>
      <c r="J12" s="407"/>
      <c r="K12" s="407"/>
      <c r="L12" s="407"/>
      <c r="M12" s="408"/>
      <c r="N12" s="400"/>
      <c r="O12" s="401"/>
      <c r="P12" s="401"/>
      <c r="Q12" s="401"/>
      <c r="R12" s="401"/>
      <c r="S12" s="402"/>
    </row>
    <row r="13" spans="1:19" ht="20.100000000000001" customHeight="1" thickBot="1" x14ac:dyDescent="0.3">
      <c r="A13" s="453"/>
      <c r="B13" s="409" t="s">
        <v>468</v>
      </c>
      <c r="C13" s="410"/>
      <c r="D13" s="410"/>
      <c r="E13" s="410"/>
      <c r="F13" s="410"/>
      <c r="G13" s="410"/>
      <c r="H13" s="410"/>
      <c r="I13" s="410"/>
      <c r="J13" s="410"/>
      <c r="K13" s="410"/>
      <c r="L13" s="410"/>
      <c r="M13" s="411"/>
      <c r="N13" s="165"/>
      <c r="O13" s="143" t="s">
        <v>458</v>
      </c>
      <c r="P13" s="144"/>
      <c r="Q13" s="141"/>
      <c r="R13" s="141"/>
      <c r="S13" s="142"/>
    </row>
    <row r="14" spans="1:19" ht="15" customHeight="1" x14ac:dyDescent="0.25">
      <c r="A14" s="447" t="s">
        <v>116</v>
      </c>
      <c r="B14" s="392" t="s">
        <v>721</v>
      </c>
      <c r="C14" s="393"/>
      <c r="D14" s="393"/>
      <c r="E14" s="393"/>
      <c r="F14" s="393"/>
      <c r="G14" s="393"/>
      <c r="H14" s="393"/>
      <c r="I14" s="393"/>
      <c r="J14" s="393"/>
      <c r="K14" s="393"/>
      <c r="L14" s="393"/>
      <c r="M14" s="394"/>
      <c r="N14" s="360" t="s">
        <v>296</v>
      </c>
      <c r="O14" s="361"/>
      <c r="P14" s="361"/>
      <c r="Q14" s="361"/>
      <c r="R14" s="361"/>
      <c r="S14" s="362"/>
    </row>
    <row r="15" spans="1:19" ht="15" customHeight="1" x14ac:dyDescent="0.25">
      <c r="A15" s="344"/>
      <c r="B15" s="323"/>
      <c r="C15" s="324"/>
      <c r="D15" s="324"/>
      <c r="E15" s="324"/>
      <c r="F15" s="324"/>
      <c r="G15" s="324"/>
      <c r="H15" s="324"/>
      <c r="I15" s="324"/>
      <c r="J15" s="324"/>
      <c r="K15" s="324"/>
      <c r="L15" s="324"/>
      <c r="M15" s="325"/>
      <c r="N15" s="357" t="s">
        <v>295</v>
      </c>
      <c r="O15" s="358"/>
      <c r="P15" s="358"/>
      <c r="Q15" s="358"/>
      <c r="R15" s="358"/>
      <c r="S15" s="359"/>
    </row>
    <row r="16" spans="1:19" ht="15" customHeight="1" x14ac:dyDescent="0.25">
      <c r="A16" s="344"/>
      <c r="B16" s="323"/>
      <c r="C16" s="324"/>
      <c r="D16" s="324"/>
      <c r="E16" s="324"/>
      <c r="F16" s="324"/>
      <c r="G16" s="324"/>
      <c r="H16" s="324"/>
      <c r="I16" s="324"/>
      <c r="J16" s="324"/>
      <c r="K16" s="324"/>
      <c r="L16" s="324"/>
      <c r="M16" s="325"/>
      <c r="N16" s="357"/>
      <c r="O16" s="358"/>
      <c r="P16" s="358"/>
      <c r="Q16" s="358"/>
      <c r="R16" s="358"/>
      <c r="S16" s="359"/>
    </row>
    <row r="17" spans="1:19" ht="15" customHeight="1" x14ac:dyDescent="0.25">
      <c r="A17" s="344"/>
      <c r="B17" s="323"/>
      <c r="C17" s="324"/>
      <c r="D17" s="324"/>
      <c r="E17" s="324"/>
      <c r="F17" s="324"/>
      <c r="G17" s="324"/>
      <c r="H17" s="324"/>
      <c r="I17" s="324"/>
      <c r="J17" s="324"/>
      <c r="K17" s="324"/>
      <c r="L17" s="324"/>
      <c r="M17" s="325"/>
      <c r="N17" s="357"/>
      <c r="O17" s="358"/>
      <c r="P17" s="358"/>
      <c r="Q17" s="358"/>
      <c r="R17" s="358"/>
      <c r="S17" s="359"/>
    </row>
    <row r="18" spans="1:19" ht="15" customHeight="1" x14ac:dyDescent="0.25">
      <c r="A18" s="344"/>
      <c r="B18" s="389"/>
      <c r="C18" s="390"/>
      <c r="D18" s="390"/>
      <c r="E18" s="390"/>
      <c r="F18" s="390"/>
      <c r="G18" s="390"/>
      <c r="H18" s="390"/>
      <c r="I18" s="390"/>
      <c r="J18" s="390"/>
      <c r="K18" s="390"/>
      <c r="L18" s="390"/>
      <c r="M18" s="391"/>
      <c r="N18" s="363"/>
      <c r="O18" s="364"/>
      <c r="P18" s="364"/>
      <c r="Q18" s="364"/>
      <c r="R18" s="364"/>
      <c r="S18" s="365"/>
    </row>
    <row r="19" spans="1:19" ht="15" customHeight="1" x14ac:dyDescent="0.25">
      <c r="A19" s="344"/>
      <c r="B19" s="320" t="s">
        <v>568</v>
      </c>
      <c r="C19" s="321"/>
      <c r="D19" s="321"/>
      <c r="E19" s="321"/>
      <c r="F19" s="321"/>
      <c r="G19" s="321"/>
      <c r="H19" s="321"/>
      <c r="I19" s="321"/>
      <c r="J19" s="321"/>
      <c r="K19" s="321"/>
      <c r="L19" s="321"/>
      <c r="M19" s="322"/>
      <c r="N19" s="354" t="s">
        <v>297</v>
      </c>
      <c r="O19" s="355"/>
      <c r="P19" s="355"/>
      <c r="Q19" s="355"/>
      <c r="R19" s="355"/>
      <c r="S19" s="356"/>
    </row>
    <row r="20" spans="1:19" ht="15" customHeight="1" x14ac:dyDescent="0.25">
      <c r="A20" s="344"/>
      <c r="B20" s="323"/>
      <c r="C20" s="324"/>
      <c r="D20" s="324"/>
      <c r="E20" s="324"/>
      <c r="F20" s="324"/>
      <c r="G20" s="324"/>
      <c r="H20" s="324"/>
      <c r="I20" s="324"/>
      <c r="J20" s="324"/>
      <c r="K20" s="324"/>
      <c r="L20" s="324"/>
      <c r="M20" s="325"/>
      <c r="N20" s="357"/>
      <c r="O20" s="358"/>
      <c r="P20" s="358"/>
      <c r="Q20" s="358"/>
      <c r="R20" s="358"/>
      <c r="S20" s="359"/>
    </row>
    <row r="21" spans="1:19" ht="15" customHeight="1" x14ac:dyDescent="0.25">
      <c r="A21" s="344"/>
      <c r="B21" s="323"/>
      <c r="C21" s="324"/>
      <c r="D21" s="324"/>
      <c r="E21" s="324"/>
      <c r="F21" s="324"/>
      <c r="G21" s="324"/>
      <c r="H21" s="324"/>
      <c r="I21" s="324"/>
      <c r="J21" s="324"/>
      <c r="K21" s="324"/>
      <c r="L21" s="324"/>
      <c r="M21" s="325"/>
      <c r="N21" s="357"/>
      <c r="O21" s="358"/>
      <c r="P21" s="358"/>
      <c r="Q21" s="358"/>
      <c r="R21" s="358"/>
      <c r="S21" s="359"/>
    </row>
    <row r="22" spans="1:19" ht="15" customHeight="1" x14ac:dyDescent="0.25">
      <c r="A22" s="344"/>
      <c r="B22" s="323"/>
      <c r="C22" s="324"/>
      <c r="D22" s="324"/>
      <c r="E22" s="324"/>
      <c r="F22" s="324"/>
      <c r="G22" s="324"/>
      <c r="H22" s="324"/>
      <c r="I22" s="324"/>
      <c r="J22" s="324"/>
      <c r="K22" s="324"/>
      <c r="L22" s="324"/>
      <c r="M22" s="325"/>
      <c r="N22" s="357"/>
      <c r="O22" s="358"/>
      <c r="P22" s="358"/>
      <c r="Q22" s="358"/>
      <c r="R22" s="358"/>
      <c r="S22" s="359"/>
    </row>
    <row r="23" spans="1:19" ht="15" customHeight="1" x14ac:dyDescent="0.25">
      <c r="A23" s="344"/>
      <c r="B23" s="389"/>
      <c r="C23" s="390"/>
      <c r="D23" s="390"/>
      <c r="E23" s="390"/>
      <c r="F23" s="390"/>
      <c r="G23" s="390"/>
      <c r="H23" s="390"/>
      <c r="I23" s="390"/>
      <c r="J23" s="390"/>
      <c r="K23" s="390"/>
      <c r="L23" s="390"/>
      <c r="M23" s="391"/>
      <c r="N23" s="363"/>
      <c r="O23" s="364"/>
      <c r="P23" s="364"/>
      <c r="Q23" s="364"/>
      <c r="R23" s="364"/>
      <c r="S23" s="365"/>
    </row>
    <row r="24" spans="1:19" ht="15" customHeight="1" x14ac:dyDescent="0.25">
      <c r="A24" s="344"/>
      <c r="B24" s="320" t="s">
        <v>722</v>
      </c>
      <c r="C24" s="321"/>
      <c r="D24" s="321"/>
      <c r="E24" s="321"/>
      <c r="F24" s="321"/>
      <c r="G24" s="321"/>
      <c r="H24" s="321"/>
      <c r="I24" s="321"/>
      <c r="J24" s="321"/>
      <c r="K24" s="321"/>
      <c r="L24" s="321"/>
      <c r="M24" s="322"/>
      <c r="N24" s="354" t="s">
        <v>297</v>
      </c>
      <c r="O24" s="355"/>
      <c r="P24" s="355"/>
      <c r="Q24" s="355"/>
      <c r="R24" s="355"/>
      <c r="S24" s="356"/>
    </row>
    <row r="25" spans="1:19" ht="15" customHeight="1" x14ac:dyDescent="0.25">
      <c r="A25" s="344"/>
      <c r="B25" s="323"/>
      <c r="C25" s="324"/>
      <c r="D25" s="324"/>
      <c r="E25" s="324"/>
      <c r="F25" s="324"/>
      <c r="G25" s="324"/>
      <c r="H25" s="324"/>
      <c r="I25" s="324"/>
      <c r="J25" s="324"/>
      <c r="K25" s="324"/>
      <c r="L25" s="324"/>
      <c r="M25" s="325"/>
      <c r="N25" s="357" t="s">
        <v>296</v>
      </c>
      <c r="O25" s="358"/>
      <c r="P25" s="358"/>
      <c r="Q25" s="358"/>
      <c r="R25" s="358"/>
      <c r="S25" s="359"/>
    </row>
    <row r="26" spans="1:19" ht="15" customHeight="1" x14ac:dyDescent="0.25">
      <c r="A26" s="344"/>
      <c r="B26" s="323"/>
      <c r="C26" s="324"/>
      <c r="D26" s="324"/>
      <c r="E26" s="324"/>
      <c r="F26" s="324"/>
      <c r="G26" s="324"/>
      <c r="H26" s="324"/>
      <c r="I26" s="324"/>
      <c r="J26" s="324"/>
      <c r="K26" s="324"/>
      <c r="L26" s="324"/>
      <c r="M26" s="325"/>
      <c r="N26" s="357"/>
      <c r="O26" s="358"/>
      <c r="P26" s="358"/>
      <c r="Q26" s="358"/>
      <c r="R26" s="358"/>
      <c r="S26" s="359"/>
    </row>
    <row r="27" spans="1:19" ht="15" customHeight="1" x14ac:dyDescent="0.25">
      <c r="A27" s="344"/>
      <c r="B27" s="323"/>
      <c r="C27" s="324"/>
      <c r="D27" s="324"/>
      <c r="E27" s="324"/>
      <c r="F27" s="324"/>
      <c r="G27" s="324"/>
      <c r="H27" s="324"/>
      <c r="I27" s="324"/>
      <c r="J27" s="324"/>
      <c r="K27" s="324"/>
      <c r="L27" s="324"/>
      <c r="M27" s="325"/>
      <c r="N27" s="357"/>
      <c r="O27" s="358"/>
      <c r="P27" s="358"/>
      <c r="Q27" s="358"/>
      <c r="R27" s="358"/>
      <c r="S27" s="359"/>
    </row>
    <row r="28" spans="1:19" ht="15" customHeight="1" x14ac:dyDescent="0.25">
      <c r="A28" s="344"/>
      <c r="B28" s="389"/>
      <c r="C28" s="390"/>
      <c r="D28" s="390"/>
      <c r="E28" s="390"/>
      <c r="F28" s="390"/>
      <c r="G28" s="390"/>
      <c r="H28" s="390"/>
      <c r="I28" s="390"/>
      <c r="J28" s="390"/>
      <c r="K28" s="390"/>
      <c r="L28" s="390"/>
      <c r="M28" s="391"/>
      <c r="N28" s="363"/>
      <c r="O28" s="364"/>
      <c r="P28" s="364"/>
      <c r="Q28" s="364"/>
      <c r="R28" s="364"/>
      <c r="S28" s="365"/>
    </row>
    <row r="29" spans="1:19" ht="15" customHeight="1" x14ac:dyDescent="0.25">
      <c r="A29" s="344"/>
      <c r="B29" s="488" t="s">
        <v>885</v>
      </c>
      <c r="C29" s="489"/>
      <c r="D29" s="489"/>
      <c r="E29" s="489"/>
      <c r="F29" s="489"/>
      <c r="G29" s="489"/>
      <c r="H29" s="489"/>
      <c r="I29" s="489"/>
      <c r="J29" s="489"/>
      <c r="K29" s="489"/>
      <c r="L29" s="489"/>
      <c r="M29" s="490"/>
      <c r="N29" s="354" t="s">
        <v>298</v>
      </c>
      <c r="O29" s="355"/>
      <c r="P29" s="355"/>
      <c r="Q29" s="355"/>
      <c r="R29" s="355"/>
      <c r="S29" s="356"/>
    </row>
    <row r="30" spans="1:19" ht="15" customHeight="1" x14ac:dyDescent="0.25">
      <c r="A30" s="344"/>
      <c r="B30" s="491"/>
      <c r="C30" s="492"/>
      <c r="D30" s="492"/>
      <c r="E30" s="492"/>
      <c r="F30" s="492"/>
      <c r="G30" s="492"/>
      <c r="H30" s="492"/>
      <c r="I30" s="492"/>
      <c r="J30" s="492"/>
      <c r="K30" s="492"/>
      <c r="L30" s="492"/>
      <c r="M30" s="493"/>
      <c r="N30" s="357"/>
      <c r="O30" s="358"/>
      <c r="P30" s="358"/>
      <c r="Q30" s="358"/>
      <c r="R30" s="358"/>
      <c r="S30" s="359"/>
    </row>
    <row r="31" spans="1:19" ht="15" customHeight="1" x14ac:dyDescent="0.25">
      <c r="A31" s="344"/>
      <c r="B31" s="491"/>
      <c r="C31" s="492"/>
      <c r="D31" s="492"/>
      <c r="E31" s="492"/>
      <c r="F31" s="492"/>
      <c r="G31" s="492"/>
      <c r="H31" s="492"/>
      <c r="I31" s="492"/>
      <c r="J31" s="492"/>
      <c r="K31" s="492"/>
      <c r="L31" s="492"/>
      <c r="M31" s="493"/>
      <c r="N31" s="357"/>
      <c r="O31" s="358"/>
      <c r="P31" s="358"/>
      <c r="Q31" s="358"/>
      <c r="R31" s="358"/>
      <c r="S31" s="359"/>
    </row>
    <row r="32" spans="1:19" ht="15" customHeight="1" x14ac:dyDescent="0.25">
      <c r="A32" s="344"/>
      <c r="B32" s="491"/>
      <c r="C32" s="492"/>
      <c r="D32" s="492"/>
      <c r="E32" s="492"/>
      <c r="F32" s="492"/>
      <c r="G32" s="492"/>
      <c r="H32" s="492"/>
      <c r="I32" s="492"/>
      <c r="J32" s="492"/>
      <c r="K32" s="492"/>
      <c r="L32" s="492"/>
      <c r="M32" s="493"/>
      <c r="N32" s="357"/>
      <c r="O32" s="358"/>
      <c r="P32" s="358"/>
      <c r="Q32" s="358"/>
      <c r="R32" s="358"/>
      <c r="S32" s="359"/>
    </row>
    <row r="33" spans="1:19" ht="15" customHeight="1" thickBot="1" x14ac:dyDescent="0.3">
      <c r="A33" s="448"/>
      <c r="B33" s="494"/>
      <c r="C33" s="495"/>
      <c r="D33" s="495"/>
      <c r="E33" s="495"/>
      <c r="F33" s="495"/>
      <c r="G33" s="495"/>
      <c r="H33" s="495"/>
      <c r="I33" s="495"/>
      <c r="J33" s="495"/>
      <c r="K33" s="495"/>
      <c r="L33" s="495"/>
      <c r="M33" s="496"/>
      <c r="N33" s="369"/>
      <c r="O33" s="370"/>
      <c r="P33" s="370"/>
      <c r="Q33" s="370"/>
      <c r="R33" s="370"/>
      <c r="S33" s="371"/>
    </row>
    <row r="34" spans="1:19" ht="15" customHeight="1" x14ac:dyDescent="0.25">
      <c r="A34" s="449" t="s">
        <v>117</v>
      </c>
      <c r="B34" s="392" t="s">
        <v>723</v>
      </c>
      <c r="C34" s="393"/>
      <c r="D34" s="393"/>
      <c r="E34" s="393"/>
      <c r="F34" s="393"/>
      <c r="G34" s="393"/>
      <c r="H34" s="393"/>
      <c r="I34" s="393"/>
      <c r="J34" s="393"/>
      <c r="K34" s="393"/>
      <c r="L34" s="393"/>
      <c r="M34" s="394"/>
      <c r="N34" s="360" t="s">
        <v>308</v>
      </c>
      <c r="O34" s="361"/>
      <c r="P34" s="361"/>
      <c r="Q34" s="361"/>
      <c r="R34" s="361"/>
      <c r="S34" s="362"/>
    </row>
    <row r="35" spans="1:19" ht="15" customHeight="1" x14ac:dyDescent="0.25">
      <c r="A35" s="450"/>
      <c r="B35" s="323"/>
      <c r="C35" s="324"/>
      <c r="D35" s="324"/>
      <c r="E35" s="324"/>
      <c r="F35" s="324"/>
      <c r="G35" s="324"/>
      <c r="H35" s="324"/>
      <c r="I35" s="324"/>
      <c r="J35" s="324"/>
      <c r="K35" s="324"/>
      <c r="L35" s="324"/>
      <c r="M35" s="325"/>
      <c r="N35" s="357" t="s">
        <v>320</v>
      </c>
      <c r="O35" s="358"/>
      <c r="P35" s="358"/>
      <c r="Q35" s="358"/>
      <c r="R35" s="358"/>
      <c r="S35" s="359"/>
    </row>
    <row r="36" spans="1:19" ht="15" customHeight="1" x14ac:dyDescent="0.25">
      <c r="A36" s="450"/>
      <c r="B36" s="323"/>
      <c r="C36" s="324"/>
      <c r="D36" s="324"/>
      <c r="E36" s="324"/>
      <c r="F36" s="324"/>
      <c r="G36" s="324"/>
      <c r="H36" s="324"/>
      <c r="I36" s="324"/>
      <c r="J36" s="324"/>
      <c r="K36" s="324"/>
      <c r="L36" s="324"/>
      <c r="M36" s="325"/>
      <c r="N36" s="357"/>
      <c r="O36" s="358"/>
      <c r="P36" s="358"/>
      <c r="Q36" s="358"/>
      <c r="R36" s="358"/>
      <c r="S36" s="359"/>
    </row>
    <row r="37" spans="1:19" ht="15" customHeight="1" x14ac:dyDescent="0.25">
      <c r="A37" s="450"/>
      <c r="B37" s="323"/>
      <c r="C37" s="324"/>
      <c r="D37" s="324"/>
      <c r="E37" s="324"/>
      <c r="F37" s="324"/>
      <c r="G37" s="324"/>
      <c r="H37" s="324"/>
      <c r="I37" s="324"/>
      <c r="J37" s="324"/>
      <c r="K37" s="324"/>
      <c r="L37" s="324"/>
      <c r="M37" s="325"/>
      <c r="N37" s="357"/>
      <c r="O37" s="358"/>
      <c r="P37" s="358"/>
      <c r="Q37" s="358"/>
      <c r="R37" s="358"/>
      <c r="S37" s="359"/>
    </row>
    <row r="38" spans="1:19" ht="15" customHeight="1" x14ac:dyDescent="0.25">
      <c r="A38" s="450"/>
      <c r="B38" s="389"/>
      <c r="C38" s="390"/>
      <c r="D38" s="390"/>
      <c r="E38" s="390"/>
      <c r="F38" s="390"/>
      <c r="G38" s="390"/>
      <c r="H38" s="390"/>
      <c r="I38" s="390"/>
      <c r="J38" s="390"/>
      <c r="K38" s="390"/>
      <c r="L38" s="390"/>
      <c r="M38" s="391"/>
      <c r="N38" s="363"/>
      <c r="O38" s="364"/>
      <c r="P38" s="364"/>
      <c r="Q38" s="364"/>
      <c r="R38" s="364"/>
      <c r="S38" s="365"/>
    </row>
    <row r="39" spans="1:19" ht="15" customHeight="1" x14ac:dyDescent="0.25">
      <c r="A39" s="450"/>
      <c r="B39" s="320" t="s">
        <v>724</v>
      </c>
      <c r="C39" s="321"/>
      <c r="D39" s="321"/>
      <c r="E39" s="321"/>
      <c r="F39" s="321"/>
      <c r="G39" s="321"/>
      <c r="H39" s="321"/>
      <c r="I39" s="321"/>
      <c r="J39" s="321"/>
      <c r="K39" s="321"/>
      <c r="L39" s="321"/>
      <c r="M39" s="322"/>
      <c r="N39" s="354" t="s">
        <v>309</v>
      </c>
      <c r="O39" s="355"/>
      <c r="P39" s="355"/>
      <c r="Q39" s="355"/>
      <c r="R39" s="355"/>
      <c r="S39" s="356"/>
    </row>
    <row r="40" spans="1:19" ht="15" customHeight="1" x14ac:dyDescent="0.25">
      <c r="A40" s="450"/>
      <c r="B40" s="323"/>
      <c r="C40" s="324"/>
      <c r="D40" s="324"/>
      <c r="E40" s="324"/>
      <c r="F40" s="324"/>
      <c r="G40" s="324"/>
      <c r="H40" s="324"/>
      <c r="I40" s="324"/>
      <c r="J40" s="324"/>
      <c r="K40" s="324"/>
      <c r="L40" s="324"/>
      <c r="M40" s="325"/>
      <c r="N40" s="357"/>
      <c r="O40" s="358"/>
      <c r="P40" s="358"/>
      <c r="Q40" s="358"/>
      <c r="R40" s="358"/>
      <c r="S40" s="359"/>
    </row>
    <row r="41" spans="1:19" ht="15" customHeight="1" x14ac:dyDescent="0.25">
      <c r="A41" s="450"/>
      <c r="B41" s="323"/>
      <c r="C41" s="324"/>
      <c r="D41" s="324"/>
      <c r="E41" s="324"/>
      <c r="F41" s="324"/>
      <c r="G41" s="324"/>
      <c r="H41" s="324"/>
      <c r="I41" s="324"/>
      <c r="J41" s="324"/>
      <c r="K41" s="324"/>
      <c r="L41" s="324"/>
      <c r="M41" s="325"/>
      <c r="N41" s="357"/>
      <c r="O41" s="358"/>
      <c r="P41" s="358"/>
      <c r="Q41" s="358"/>
      <c r="R41" s="358"/>
      <c r="S41" s="359"/>
    </row>
    <row r="42" spans="1:19" ht="15" customHeight="1" x14ac:dyDescent="0.25">
      <c r="A42" s="450"/>
      <c r="B42" s="323"/>
      <c r="C42" s="324"/>
      <c r="D42" s="324"/>
      <c r="E42" s="324"/>
      <c r="F42" s="324"/>
      <c r="G42" s="324"/>
      <c r="H42" s="324"/>
      <c r="I42" s="324"/>
      <c r="J42" s="324"/>
      <c r="K42" s="324"/>
      <c r="L42" s="324"/>
      <c r="M42" s="325"/>
      <c r="N42" s="357"/>
      <c r="O42" s="358"/>
      <c r="P42" s="358"/>
      <c r="Q42" s="358"/>
      <c r="R42" s="358"/>
      <c r="S42" s="359"/>
    </row>
    <row r="43" spans="1:19" ht="15" customHeight="1" thickBot="1" x14ac:dyDescent="0.3">
      <c r="A43" s="450"/>
      <c r="B43" s="389"/>
      <c r="C43" s="390"/>
      <c r="D43" s="390"/>
      <c r="E43" s="390"/>
      <c r="F43" s="390"/>
      <c r="G43" s="390"/>
      <c r="H43" s="390"/>
      <c r="I43" s="390"/>
      <c r="J43" s="390"/>
      <c r="K43" s="390"/>
      <c r="L43" s="390"/>
      <c r="M43" s="391"/>
      <c r="N43" s="363"/>
      <c r="O43" s="364"/>
      <c r="P43" s="364"/>
      <c r="Q43" s="364"/>
      <c r="R43" s="364"/>
      <c r="S43" s="365"/>
    </row>
    <row r="44" spans="1:19" ht="15" hidden="1" customHeight="1" x14ac:dyDescent="0.25">
      <c r="A44" s="450"/>
      <c r="B44" s="320"/>
      <c r="C44" s="321"/>
      <c r="D44" s="321"/>
      <c r="E44" s="321"/>
      <c r="F44" s="321"/>
      <c r="G44" s="321"/>
      <c r="H44" s="321"/>
      <c r="I44" s="321"/>
      <c r="J44" s="321"/>
      <c r="K44" s="321"/>
      <c r="L44" s="321"/>
      <c r="M44" s="322"/>
      <c r="N44" s="354"/>
      <c r="O44" s="355"/>
      <c r="P44" s="355"/>
      <c r="Q44" s="355"/>
      <c r="R44" s="355"/>
      <c r="S44" s="356"/>
    </row>
    <row r="45" spans="1:19" ht="15" hidden="1" customHeight="1" x14ac:dyDescent="0.25">
      <c r="A45" s="450"/>
      <c r="B45" s="323"/>
      <c r="C45" s="324"/>
      <c r="D45" s="324"/>
      <c r="E45" s="324"/>
      <c r="F45" s="324"/>
      <c r="G45" s="324"/>
      <c r="H45" s="324"/>
      <c r="I45" s="324"/>
      <c r="J45" s="324"/>
      <c r="K45" s="324"/>
      <c r="L45" s="324"/>
      <c r="M45" s="325"/>
      <c r="N45" s="357"/>
      <c r="O45" s="358"/>
      <c r="P45" s="358"/>
      <c r="Q45" s="358"/>
      <c r="R45" s="358"/>
      <c r="S45" s="359"/>
    </row>
    <row r="46" spans="1:19" ht="15" hidden="1" customHeight="1" x14ac:dyDescent="0.25">
      <c r="A46" s="450"/>
      <c r="B46" s="323"/>
      <c r="C46" s="324"/>
      <c r="D46" s="324"/>
      <c r="E46" s="324"/>
      <c r="F46" s="324"/>
      <c r="G46" s="324"/>
      <c r="H46" s="324"/>
      <c r="I46" s="324"/>
      <c r="J46" s="324"/>
      <c r="K46" s="324"/>
      <c r="L46" s="324"/>
      <c r="M46" s="325"/>
      <c r="N46" s="357"/>
      <c r="O46" s="358"/>
      <c r="P46" s="358"/>
      <c r="Q46" s="358"/>
      <c r="R46" s="358"/>
      <c r="S46" s="359"/>
    </row>
    <row r="47" spans="1:19" ht="15" hidden="1" customHeight="1" x14ac:dyDescent="0.25">
      <c r="A47" s="450"/>
      <c r="B47" s="323"/>
      <c r="C47" s="324"/>
      <c r="D47" s="324"/>
      <c r="E47" s="324"/>
      <c r="F47" s="324"/>
      <c r="G47" s="324"/>
      <c r="H47" s="324"/>
      <c r="I47" s="324"/>
      <c r="J47" s="324"/>
      <c r="K47" s="324"/>
      <c r="L47" s="324"/>
      <c r="M47" s="325"/>
      <c r="N47" s="357"/>
      <c r="O47" s="358"/>
      <c r="P47" s="358"/>
      <c r="Q47" s="358"/>
      <c r="R47" s="358"/>
      <c r="S47" s="359"/>
    </row>
    <row r="48" spans="1:19" ht="15" hidden="1" customHeight="1" x14ac:dyDescent="0.25">
      <c r="A48" s="450"/>
      <c r="B48" s="389"/>
      <c r="C48" s="390"/>
      <c r="D48" s="390"/>
      <c r="E48" s="390"/>
      <c r="F48" s="390"/>
      <c r="G48" s="390"/>
      <c r="H48" s="390"/>
      <c r="I48" s="390"/>
      <c r="J48" s="390"/>
      <c r="K48" s="390"/>
      <c r="L48" s="390"/>
      <c r="M48" s="391"/>
      <c r="N48" s="363"/>
      <c r="O48" s="364"/>
      <c r="P48" s="364"/>
      <c r="Q48" s="364"/>
      <c r="R48" s="364"/>
      <c r="S48" s="365"/>
    </row>
    <row r="49" spans="1:19" ht="15" hidden="1" customHeight="1" x14ac:dyDescent="0.25">
      <c r="A49" s="450"/>
      <c r="B49" s="320"/>
      <c r="C49" s="321"/>
      <c r="D49" s="321"/>
      <c r="E49" s="321"/>
      <c r="F49" s="321"/>
      <c r="G49" s="321"/>
      <c r="H49" s="321"/>
      <c r="I49" s="321"/>
      <c r="J49" s="321"/>
      <c r="K49" s="321"/>
      <c r="L49" s="321"/>
      <c r="M49" s="322"/>
      <c r="N49" s="354"/>
      <c r="O49" s="355"/>
      <c r="P49" s="355"/>
      <c r="Q49" s="355"/>
      <c r="R49" s="355"/>
      <c r="S49" s="356"/>
    </row>
    <row r="50" spans="1:19" ht="15" hidden="1" customHeight="1" x14ac:dyDescent="0.25">
      <c r="A50" s="450"/>
      <c r="B50" s="323"/>
      <c r="C50" s="324"/>
      <c r="D50" s="324"/>
      <c r="E50" s="324"/>
      <c r="F50" s="324"/>
      <c r="G50" s="324"/>
      <c r="H50" s="324"/>
      <c r="I50" s="324"/>
      <c r="J50" s="324"/>
      <c r="K50" s="324"/>
      <c r="L50" s="324"/>
      <c r="M50" s="325"/>
      <c r="N50" s="357"/>
      <c r="O50" s="358"/>
      <c r="P50" s="358"/>
      <c r="Q50" s="358"/>
      <c r="R50" s="358"/>
      <c r="S50" s="359"/>
    </row>
    <row r="51" spans="1:19" ht="15" hidden="1" customHeight="1" x14ac:dyDescent="0.25">
      <c r="A51" s="450"/>
      <c r="B51" s="323"/>
      <c r="C51" s="324"/>
      <c r="D51" s="324"/>
      <c r="E51" s="324"/>
      <c r="F51" s="324"/>
      <c r="G51" s="324"/>
      <c r="H51" s="324"/>
      <c r="I51" s="324"/>
      <c r="J51" s="324"/>
      <c r="K51" s="324"/>
      <c r="L51" s="324"/>
      <c r="M51" s="325"/>
      <c r="N51" s="357"/>
      <c r="O51" s="358"/>
      <c r="P51" s="358"/>
      <c r="Q51" s="358"/>
      <c r="R51" s="358"/>
      <c r="S51" s="359"/>
    </row>
    <row r="52" spans="1:19" ht="15" hidden="1" customHeight="1" x14ac:dyDescent="0.25">
      <c r="A52" s="450"/>
      <c r="B52" s="323"/>
      <c r="C52" s="324"/>
      <c r="D52" s="324"/>
      <c r="E52" s="324"/>
      <c r="F52" s="324"/>
      <c r="G52" s="324"/>
      <c r="H52" s="324"/>
      <c r="I52" s="324"/>
      <c r="J52" s="324"/>
      <c r="K52" s="324"/>
      <c r="L52" s="324"/>
      <c r="M52" s="325"/>
      <c r="N52" s="357"/>
      <c r="O52" s="358"/>
      <c r="P52" s="358"/>
      <c r="Q52" s="358"/>
      <c r="R52" s="358"/>
      <c r="S52" s="359"/>
    </row>
    <row r="53" spans="1:19" ht="15" hidden="1" customHeight="1" thickBot="1" x14ac:dyDescent="0.3">
      <c r="A53" s="451"/>
      <c r="B53" s="326"/>
      <c r="C53" s="327"/>
      <c r="D53" s="327"/>
      <c r="E53" s="327"/>
      <c r="F53" s="327"/>
      <c r="G53" s="327"/>
      <c r="H53" s="327"/>
      <c r="I53" s="327"/>
      <c r="J53" s="327"/>
      <c r="K53" s="327"/>
      <c r="L53" s="327"/>
      <c r="M53" s="328"/>
      <c r="N53" s="369"/>
      <c r="O53" s="370"/>
      <c r="P53" s="370"/>
      <c r="Q53" s="370"/>
      <c r="R53" s="370"/>
      <c r="S53" s="371"/>
    </row>
    <row r="54" spans="1:19" ht="15" customHeight="1" x14ac:dyDescent="0.25">
      <c r="A54" s="447" t="s">
        <v>118</v>
      </c>
      <c r="B54" s="392" t="s">
        <v>725</v>
      </c>
      <c r="C54" s="393"/>
      <c r="D54" s="393"/>
      <c r="E54" s="393"/>
      <c r="F54" s="393"/>
      <c r="G54" s="393"/>
      <c r="H54" s="393"/>
      <c r="I54" s="393"/>
      <c r="J54" s="393"/>
      <c r="K54" s="393"/>
      <c r="L54" s="393"/>
      <c r="M54" s="394"/>
      <c r="N54" s="360" t="s">
        <v>322</v>
      </c>
      <c r="O54" s="361"/>
      <c r="P54" s="361"/>
      <c r="Q54" s="361"/>
      <c r="R54" s="361"/>
      <c r="S54" s="362"/>
    </row>
    <row r="55" spans="1:19" ht="15" customHeight="1" x14ac:dyDescent="0.25">
      <c r="A55" s="344"/>
      <c r="B55" s="323"/>
      <c r="C55" s="324"/>
      <c r="D55" s="324"/>
      <c r="E55" s="324"/>
      <c r="F55" s="324"/>
      <c r="G55" s="324"/>
      <c r="H55" s="324"/>
      <c r="I55" s="324"/>
      <c r="J55" s="324"/>
      <c r="K55" s="324"/>
      <c r="L55" s="324"/>
      <c r="M55" s="325"/>
      <c r="N55" s="357"/>
      <c r="O55" s="358"/>
      <c r="P55" s="358"/>
      <c r="Q55" s="358"/>
      <c r="R55" s="358"/>
      <c r="S55" s="359"/>
    </row>
    <row r="56" spans="1:19" ht="15" customHeight="1" x14ac:dyDescent="0.25">
      <c r="A56" s="344"/>
      <c r="B56" s="323"/>
      <c r="C56" s="324"/>
      <c r="D56" s="324"/>
      <c r="E56" s="324"/>
      <c r="F56" s="324"/>
      <c r="G56" s="324"/>
      <c r="H56" s="324"/>
      <c r="I56" s="324"/>
      <c r="J56" s="324"/>
      <c r="K56" s="324"/>
      <c r="L56" s="324"/>
      <c r="M56" s="325"/>
      <c r="N56" s="357"/>
      <c r="O56" s="358"/>
      <c r="P56" s="358"/>
      <c r="Q56" s="358"/>
      <c r="R56" s="358"/>
      <c r="S56" s="359"/>
    </row>
    <row r="57" spans="1:19" ht="15" customHeight="1" x14ac:dyDescent="0.25">
      <c r="A57" s="344"/>
      <c r="B57" s="323"/>
      <c r="C57" s="324"/>
      <c r="D57" s="324"/>
      <c r="E57" s="324"/>
      <c r="F57" s="324"/>
      <c r="G57" s="324"/>
      <c r="H57" s="324"/>
      <c r="I57" s="324"/>
      <c r="J57" s="324"/>
      <c r="K57" s="324"/>
      <c r="L57" s="324"/>
      <c r="M57" s="325"/>
      <c r="N57" s="357"/>
      <c r="O57" s="358"/>
      <c r="P57" s="358"/>
      <c r="Q57" s="358"/>
      <c r="R57" s="358"/>
      <c r="S57" s="359"/>
    </row>
    <row r="58" spans="1:19" ht="15" customHeight="1" x14ac:dyDescent="0.25">
      <c r="A58" s="344"/>
      <c r="B58" s="389"/>
      <c r="C58" s="390"/>
      <c r="D58" s="390"/>
      <c r="E58" s="390"/>
      <c r="F58" s="390"/>
      <c r="G58" s="390"/>
      <c r="H58" s="390"/>
      <c r="I58" s="390"/>
      <c r="J58" s="390"/>
      <c r="K58" s="390"/>
      <c r="L58" s="390"/>
      <c r="M58" s="391"/>
      <c r="N58" s="363"/>
      <c r="O58" s="364"/>
      <c r="P58" s="364"/>
      <c r="Q58" s="364"/>
      <c r="R58" s="364"/>
      <c r="S58" s="365"/>
    </row>
    <row r="59" spans="1:19" ht="15" customHeight="1" x14ac:dyDescent="0.25">
      <c r="A59" s="344"/>
      <c r="B59" s="320" t="s">
        <v>726</v>
      </c>
      <c r="C59" s="321"/>
      <c r="D59" s="321"/>
      <c r="E59" s="321"/>
      <c r="F59" s="321"/>
      <c r="G59" s="321"/>
      <c r="H59" s="321"/>
      <c r="I59" s="321"/>
      <c r="J59" s="321"/>
      <c r="K59" s="321"/>
      <c r="L59" s="321"/>
      <c r="M59" s="322"/>
      <c r="N59" s="354" t="s">
        <v>329</v>
      </c>
      <c r="O59" s="355"/>
      <c r="P59" s="355"/>
      <c r="Q59" s="355"/>
      <c r="R59" s="355"/>
      <c r="S59" s="356"/>
    </row>
    <row r="60" spans="1:19" ht="15" customHeight="1" x14ac:dyDescent="0.25">
      <c r="A60" s="344"/>
      <c r="B60" s="323"/>
      <c r="C60" s="324"/>
      <c r="D60" s="324"/>
      <c r="E60" s="324"/>
      <c r="F60" s="324"/>
      <c r="G60" s="324"/>
      <c r="H60" s="324"/>
      <c r="I60" s="324"/>
      <c r="J60" s="324"/>
      <c r="K60" s="324"/>
      <c r="L60" s="324"/>
      <c r="M60" s="325"/>
      <c r="N60" s="357" t="s">
        <v>325</v>
      </c>
      <c r="O60" s="358"/>
      <c r="P60" s="358"/>
      <c r="Q60" s="358"/>
      <c r="R60" s="358"/>
      <c r="S60" s="359"/>
    </row>
    <row r="61" spans="1:19" ht="15" customHeight="1" x14ac:dyDescent="0.25">
      <c r="A61" s="344"/>
      <c r="B61" s="323"/>
      <c r="C61" s="324"/>
      <c r="D61" s="324"/>
      <c r="E61" s="324"/>
      <c r="F61" s="324"/>
      <c r="G61" s="324"/>
      <c r="H61" s="324"/>
      <c r="I61" s="324"/>
      <c r="J61" s="324"/>
      <c r="K61" s="324"/>
      <c r="L61" s="324"/>
      <c r="M61" s="325"/>
      <c r="N61" s="357"/>
      <c r="O61" s="358"/>
      <c r="P61" s="358"/>
      <c r="Q61" s="358"/>
      <c r="R61" s="358"/>
      <c r="S61" s="359"/>
    </row>
    <row r="62" spans="1:19" ht="15" customHeight="1" x14ac:dyDescent="0.25">
      <c r="A62" s="344"/>
      <c r="B62" s="323"/>
      <c r="C62" s="324"/>
      <c r="D62" s="324"/>
      <c r="E62" s="324"/>
      <c r="F62" s="324"/>
      <c r="G62" s="324"/>
      <c r="H62" s="324"/>
      <c r="I62" s="324"/>
      <c r="J62" s="324"/>
      <c r="K62" s="324"/>
      <c r="L62" s="324"/>
      <c r="M62" s="325"/>
      <c r="N62" s="357"/>
      <c r="O62" s="358"/>
      <c r="P62" s="358"/>
      <c r="Q62" s="358"/>
      <c r="R62" s="358"/>
      <c r="S62" s="359"/>
    </row>
    <row r="63" spans="1:19" ht="15" customHeight="1" x14ac:dyDescent="0.25">
      <c r="A63" s="344"/>
      <c r="B63" s="389"/>
      <c r="C63" s="390"/>
      <c r="D63" s="390"/>
      <c r="E63" s="390"/>
      <c r="F63" s="390"/>
      <c r="G63" s="390"/>
      <c r="H63" s="390"/>
      <c r="I63" s="390"/>
      <c r="J63" s="390"/>
      <c r="K63" s="390"/>
      <c r="L63" s="390"/>
      <c r="M63" s="391"/>
      <c r="N63" s="363"/>
      <c r="O63" s="364"/>
      <c r="P63" s="364"/>
      <c r="Q63" s="364"/>
      <c r="R63" s="364"/>
      <c r="S63" s="365"/>
    </row>
    <row r="64" spans="1:19" ht="15" customHeight="1" x14ac:dyDescent="0.25">
      <c r="A64" s="344"/>
      <c r="B64" s="320" t="s">
        <v>727</v>
      </c>
      <c r="C64" s="321"/>
      <c r="D64" s="321"/>
      <c r="E64" s="321"/>
      <c r="F64" s="321"/>
      <c r="G64" s="321"/>
      <c r="H64" s="321"/>
      <c r="I64" s="321"/>
      <c r="J64" s="321"/>
      <c r="K64" s="321"/>
      <c r="L64" s="321"/>
      <c r="M64" s="322"/>
      <c r="N64" s="354" t="s">
        <v>329</v>
      </c>
      <c r="O64" s="355"/>
      <c r="P64" s="355"/>
      <c r="Q64" s="355"/>
      <c r="R64" s="355"/>
      <c r="S64" s="356"/>
    </row>
    <row r="65" spans="1:19" ht="15" customHeight="1" x14ac:dyDescent="0.25">
      <c r="A65" s="344"/>
      <c r="B65" s="323"/>
      <c r="C65" s="324"/>
      <c r="D65" s="324"/>
      <c r="E65" s="324"/>
      <c r="F65" s="324"/>
      <c r="G65" s="324"/>
      <c r="H65" s="324"/>
      <c r="I65" s="324"/>
      <c r="J65" s="324"/>
      <c r="K65" s="324"/>
      <c r="L65" s="324"/>
      <c r="M65" s="325"/>
      <c r="N65" s="357" t="s">
        <v>331</v>
      </c>
      <c r="O65" s="358"/>
      <c r="P65" s="358"/>
      <c r="Q65" s="358"/>
      <c r="R65" s="358"/>
      <c r="S65" s="359"/>
    </row>
    <row r="66" spans="1:19" ht="15" customHeight="1" x14ac:dyDescent="0.25">
      <c r="A66" s="344"/>
      <c r="B66" s="323"/>
      <c r="C66" s="324"/>
      <c r="D66" s="324"/>
      <c r="E66" s="324"/>
      <c r="F66" s="324"/>
      <c r="G66" s="324"/>
      <c r="H66" s="324"/>
      <c r="I66" s="324"/>
      <c r="J66" s="324"/>
      <c r="K66" s="324"/>
      <c r="L66" s="324"/>
      <c r="M66" s="325"/>
      <c r="N66" s="357"/>
      <c r="O66" s="358"/>
      <c r="P66" s="358"/>
      <c r="Q66" s="358"/>
      <c r="R66" s="358"/>
      <c r="S66" s="359"/>
    </row>
    <row r="67" spans="1:19" ht="15" customHeight="1" x14ac:dyDescent="0.25">
      <c r="A67" s="344"/>
      <c r="B67" s="323"/>
      <c r="C67" s="324"/>
      <c r="D67" s="324"/>
      <c r="E67" s="324"/>
      <c r="F67" s="324"/>
      <c r="G67" s="324"/>
      <c r="H67" s="324"/>
      <c r="I67" s="324"/>
      <c r="J67" s="324"/>
      <c r="K67" s="324"/>
      <c r="L67" s="324"/>
      <c r="M67" s="325"/>
      <c r="N67" s="357"/>
      <c r="O67" s="358"/>
      <c r="P67" s="358"/>
      <c r="Q67" s="358"/>
      <c r="R67" s="358"/>
      <c r="S67" s="359"/>
    </row>
    <row r="68" spans="1:19" ht="15" customHeight="1" thickBot="1" x14ac:dyDescent="0.3">
      <c r="A68" s="448"/>
      <c r="B68" s="326"/>
      <c r="C68" s="327"/>
      <c r="D68" s="327"/>
      <c r="E68" s="327"/>
      <c r="F68" s="327"/>
      <c r="G68" s="327"/>
      <c r="H68" s="327"/>
      <c r="I68" s="327"/>
      <c r="J68" s="327"/>
      <c r="K68" s="327"/>
      <c r="L68" s="327"/>
      <c r="M68" s="328"/>
      <c r="N68" s="369"/>
      <c r="O68" s="370"/>
      <c r="P68" s="370"/>
      <c r="Q68" s="370"/>
      <c r="R68" s="370"/>
      <c r="S68" s="371"/>
    </row>
    <row r="69" spans="1:19" ht="15" customHeight="1" x14ac:dyDescent="0.25">
      <c r="A69" s="366"/>
      <c r="B69" s="367"/>
      <c r="C69" s="367"/>
      <c r="D69" s="367"/>
      <c r="E69" s="367"/>
      <c r="F69" s="367"/>
      <c r="G69" s="367"/>
      <c r="H69" s="367"/>
      <c r="I69" s="367"/>
      <c r="J69" s="367"/>
      <c r="K69" s="367"/>
      <c r="L69" s="367"/>
      <c r="M69" s="367"/>
      <c r="N69" s="367"/>
      <c r="O69" s="367"/>
      <c r="P69" s="367"/>
      <c r="Q69" s="367"/>
      <c r="R69" s="367"/>
      <c r="S69" s="368"/>
    </row>
    <row r="70" spans="1:19" ht="20.100000000000001" customHeight="1" x14ac:dyDescent="0.25">
      <c r="A70" s="270" t="s">
        <v>119</v>
      </c>
      <c r="B70" s="271"/>
      <c r="C70" s="271"/>
      <c r="D70" s="271"/>
      <c r="E70" s="271"/>
      <c r="F70" s="271"/>
      <c r="G70" s="271"/>
      <c r="H70" s="271"/>
      <c r="I70" s="271"/>
      <c r="J70" s="37"/>
      <c r="K70" s="316" t="s">
        <v>120</v>
      </c>
      <c r="L70" s="216"/>
      <c r="M70" s="216"/>
      <c r="N70" s="216"/>
      <c r="O70" s="216"/>
      <c r="P70" s="216"/>
      <c r="Q70" s="216"/>
      <c r="R70" s="216"/>
      <c r="S70" s="217"/>
    </row>
    <row r="71" spans="1:19" ht="15" customHeight="1" x14ac:dyDescent="0.25">
      <c r="A71" s="344" t="s">
        <v>202</v>
      </c>
      <c r="B71" s="373" t="s">
        <v>121</v>
      </c>
      <c r="C71" s="374"/>
      <c r="D71" s="374"/>
      <c r="E71" s="374"/>
      <c r="F71" s="375"/>
      <c r="G71" s="348">
        <f>E1_RiF!G19</f>
        <v>20</v>
      </c>
      <c r="H71" s="349"/>
      <c r="I71" s="350"/>
      <c r="J71" s="372"/>
      <c r="K71" s="341" t="s">
        <v>203</v>
      </c>
      <c r="L71" s="313" t="s">
        <v>466</v>
      </c>
      <c r="M71" s="314"/>
      <c r="N71" s="314"/>
      <c r="O71" s="314"/>
      <c r="P71" s="314"/>
      <c r="Q71" s="314"/>
      <c r="R71" s="314"/>
      <c r="S71" s="315"/>
    </row>
    <row r="72" spans="1:19" ht="15" customHeight="1" x14ac:dyDescent="0.25">
      <c r="A72" s="344"/>
      <c r="B72" s="376" t="s">
        <v>123</v>
      </c>
      <c r="C72" s="377"/>
      <c r="D72" s="377"/>
      <c r="E72" s="377"/>
      <c r="F72" s="378"/>
      <c r="G72" s="335">
        <f>SUM(G73:I83)</f>
        <v>20</v>
      </c>
      <c r="H72" s="336"/>
      <c r="I72" s="337"/>
      <c r="J72" s="372"/>
      <c r="K72" s="342"/>
      <c r="L72" s="317" t="s">
        <v>124</v>
      </c>
      <c r="M72" s="318"/>
      <c r="N72" s="318"/>
      <c r="O72" s="318"/>
      <c r="P72" s="318"/>
      <c r="Q72" s="318"/>
      <c r="R72" s="318"/>
      <c r="S72" s="319"/>
    </row>
    <row r="73" spans="1:19" ht="15" customHeight="1" x14ac:dyDescent="0.25">
      <c r="A73" s="344"/>
      <c r="B73" s="351" t="s">
        <v>124</v>
      </c>
      <c r="C73" s="352"/>
      <c r="D73" s="352"/>
      <c r="E73" s="352"/>
      <c r="F73" s="353"/>
      <c r="G73" s="332">
        <v>6</v>
      </c>
      <c r="H73" s="333"/>
      <c r="I73" s="334"/>
      <c r="J73" s="372"/>
      <c r="K73" s="342"/>
      <c r="L73" s="317" t="s">
        <v>155</v>
      </c>
      <c r="M73" s="318"/>
      <c r="N73" s="318"/>
      <c r="O73" s="318"/>
      <c r="P73" s="318"/>
      <c r="Q73" s="318"/>
      <c r="R73" s="318"/>
      <c r="S73" s="319"/>
    </row>
    <row r="74" spans="1:19" ht="15" customHeight="1" x14ac:dyDescent="0.25">
      <c r="A74" s="344"/>
      <c r="B74" s="351" t="s">
        <v>125</v>
      </c>
      <c r="C74" s="352"/>
      <c r="D74" s="352"/>
      <c r="E74" s="352"/>
      <c r="F74" s="353"/>
      <c r="G74" s="332">
        <v>12</v>
      </c>
      <c r="H74" s="333"/>
      <c r="I74" s="334"/>
      <c r="J74" s="372"/>
      <c r="K74" s="342"/>
      <c r="L74" s="317" t="s">
        <v>161</v>
      </c>
      <c r="M74" s="318"/>
      <c r="N74" s="318"/>
      <c r="O74" s="318"/>
      <c r="P74" s="318"/>
      <c r="Q74" s="318"/>
      <c r="R74" s="318"/>
      <c r="S74" s="319"/>
    </row>
    <row r="75" spans="1:19" ht="15" customHeight="1" x14ac:dyDescent="0.25">
      <c r="A75" s="344"/>
      <c r="B75" s="351" t="s">
        <v>126</v>
      </c>
      <c r="C75" s="352"/>
      <c r="D75" s="352"/>
      <c r="E75" s="352"/>
      <c r="F75" s="353"/>
      <c r="G75" s="332"/>
      <c r="H75" s="333"/>
      <c r="I75" s="334"/>
      <c r="J75" s="372"/>
      <c r="K75" s="342"/>
      <c r="L75" s="317" t="s">
        <v>158</v>
      </c>
      <c r="M75" s="318"/>
      <c r="N75" s="318"/>
      <c r="O75" s="318"/>
      <c r="P75" s="318"/>
      <c r="Q75" s="318"/>
      <c r="R75" s="318"/>
      <c r="S75" s="319"/>
    </row>
    <row r="76" spans="1:19" ht="15" customHeight="1" x14ac:dyDescent="0.25">
      <c r="A76" s="344"/>
      <c r="B76" s="351" t="s">
        <v>127</v>
      </c>
      <c r="C76" s="352"/>
      <c r="D76" s="352"/>
      <c r="E76" s="352"/>
      <c r="F76" s="353"/>
      <c r="G76" s="332"/>
      <c r="H76" s="333"/>
      <c r="I76" s="334"/>
      <c r="J76" s="372"/>
      <c r="K76" s="342"/>
      <c r="L76" s="317"/>
      <c r="M76" s="318"/>
      <c r="N76" s="318"/>
      <c r="O76" s="318"/>
      <c r="P76" s="318"/>
      <c r="Q76" s="318"/>
      <c r="R76" s="318"/>
      <c r="S76" s="319"/>
    </row>
    <row r="77" spans="1:19" ht="15" customHeight="1" x14ac:dyDescent="0.25">
      <c r="A77" s="344"/>
      <c r="B77" s="351" t="s">
        <v>128</v>
      </c>
      <c r="C77" s="352"/>
      <c r="D77" s="352"/>
      <c r="E77" s="352"/>
      <c r="F77" s="353"/>
      <c r="G77" s="332"/>
      <c r="H77" s="333"/>
      <c r="I77" s="334"/>
      <c r="J77" s="372"/>
      <c r="K77" s="342"/>
      <c r="L77" s="317"/>
      <c r="M77" s="318"/>
      <c r="N77" s="318"/>
      <c r="O77" s="318"/>
      <c r="P77" s="318"/>
      <c r="Q77" s="318"/>
      <c r="R77" s="318"/>
      <c r="S77" s="319"/>
    </row>
    <row r="78" spans="1:19" ht="15" customHeight="1" x14ac:dyDescent="0.25">
      <c r="A78" s="344"/>
      <c r="B78" s="351" t="s">
        <v>129</v>
      </c>
      <c r="C78" s="352"/>
      <c r="D78" s="352"/>
      <c r="E78" s="352"/>
      <c r="F78" s="353"/>
      <c r="G78" s="332"/>
      <c r="H78" s="333"/>
      <c r="I78" s="334"/>
      <c r="J78" s="372"/>
      <c r="K78" s="342"/>
      <c r="L78" s="317"/>
      <c r="M78" s="318"/>
      <c r="N78" s="318"/>
      <c r="O78" s="318"/>
      <c r="P78" s="318"/>
      <c r="Q78" s="318"/>
      <c r="R78" s="318"/>
      <c r="S78" s="319"/>
    </row>
    <row r="79" spans="1:19" ht="15" customHeight="1" x14ac:dyDescent="0.25">
      <c r="A79" s="344"/>
      <c r="B79" s="351" t="s">
        <v>130</v>
      </c>
      <c r="C79" s="352"/>
      <c r="D79" s="352"/>
      <c r="E79" s="352"/>
      <c r="F79" s="353"/>
      <c r="G79" s="332"/>
      <c r="H79" s="333"/>
      <c r="I79" s="334"/>
      <c r="J79" s="372"/>
      <c r="K79" s="343"/>
      <c r="L79" s="317"/>
      <c r="M79" s="318"/>
      <c r="N79" s="318"/>
      <c r="O79" s="318"/>
      <c r="P79" s="318"/>
      <c r="Q79" s="318"/>
      <c r="R79" s="318"/>
      <c r="S79" s="319"/>
    </row>
    <row r="80" spans="1:19" ht="15" customHeight="1" x14ac:dyDescent="0.25">
      <c r="A80" s="344"/>
      <c r="B80" s="351" t="s">
        <v>131</v>
      </c>
      <c r="C80" s="352"/>
      <c r="D80" s="352"/>
      <c r="E80" s="352"/>
      <c r="F80" s="353"/>
      <c r="G80" s="332"/>
      <c r="H80" s="333"/>
      <c r="I80" s="334"/>
      <c r="J80" s="372"/>
      <c r="K80" s="341" t="s">
        <v>204</v>
      </c>
      <c r="L80" s="313" t="s">
        <v>448</v>
      </c>
      <c r="M80" s="314"/>
      <c r="N80" s="314"/>
      <c r="O80" s="314"/>
      <c r="P80" s="314"/>
      <c r="Q80" s="314"/>
      <c r="R80" s="314"/>
      <c r="S80" s="315"/>
    </row>
    <row r="81" spans="1:19" ht="15" customHeight="1" x14ac:dyDescent="0.25">
      <c r="A81" s="344"/>
      <c r="B81" s="351" t="s">
        <v>133</v>
      </c>
      <c r="C81" s="352"/>
      <c r="D81" s="352"/>
      <c r="E81" s="352"/>
      <c r="F81" s="353"/>
      <c r="G81" s="332"/>
      <c r="H81" s="333"/>
      <c r="I81" s="334"/>
      <c r="J81" s="372"/>
      <c r="K81" s="342"/>
      <c r="L81" s="317" t="s">
        <v>154</v>
      </c>
      <c r="M81" s="318"/>
      <c r="N81" s="318"/>
      <c r="O81" s="318"/>
      <c r="P81" s="318"/>
      <c r="Q81" s="318"/>
      <c r="R81" s="318"/>
      <c r="S81" s="319"/>
    </row>
    <row r="82" spans="1:19" ht="15" customHeight="1" x14ac:dyDescent="0.25">
      <c r="A82" s="344"/>
      <c r="B82" s="351" t="s">
        <v>134</v>
      </c>
      <c r="C82" s="352"/>
      <c r="D82" s="352"/>
      <c r="E82" s="352"/>
      <c r="F82" s="353"/>
      <c r="G82" s="332">
        <v>2</v>
      </c>
      <c r="H82" s="333"/>
      <c r="I82" s="334"/>
      <c r="J82" s="372"/>
      <c r="K82" s="342"/>
      <c r="L82" s="317" t="s">
        <v>157</v>
      </c>
      <c r="M82" s="318"/>
      <c r="N82" s="318"/>
      <c r="O82" s="318"/>
      <c r="P82" s="318"/>
      <c r="Q82" s="318"/>
      <c r="R82" s="318"/>
      <c r="S82" s="319"/>
    </row>
    <row r="83" spans="1:19" ht="15" customHeight="1" x14ac:dyDescent="0.25">
      <c r="A83" s="344"/>
      <c r="B83" s="351" t="s">
        <v>135</v>
      </c>
      <c r="C83" s="352"/>
      <c r="D83" s="352"/>
      <c r="E83" s="352"/>
      <c r="F83" s="353"/>
      <c r="G83" s="332"/>
      <c r="H83" s="333"/>
      <c r="I83" s="334"/>
      <c r="J83" s="372"/>
      <c r="K83" s="342"/>
      <c r="L83" s="317"/>
      <c r="M83" s="318"/>
      <c r="N83" s="318"/>
      <c r="O83" s="318"/>
      <c r="P83" s="318"/>
      <c r="Q83" s="318"/>
      <c r="R83" s="318"/>
      <c r="S83" s="319"/>
    </row>
    <row r="84" spans="1:19" ht="15" customHeight="1" x14ac:dyDescent="0.25">
      <c r="A84" s="344"/>
      <c r="B84" s="310" t="s">
        <v>136</v>
      </c>
      <c r="C84" s="311"/>
      <c r="D84" s="311"/>
      <c r="E84" s="311"/>
      <c r="F84" s="312"/>
      <c r="G84" s="348">
        <f>E1_RiF!H19</f>
        <v>55</v>
      </c>
      <c r="H84" s="349"/>
      <c r="I84" s="350"/>
      <c r="J84" s="372"/>
      <c r="K84" s="342"/>
      <c r="L84" s="317"/>
      <c r="M84" s="318"/>
      <c r="N84" s="318"/>
      <c r="O84" s="318"/>
      <c r="P84" s="318"/>
      <c r="Q84" s="318"/>
      <c r="R84" s="318"/>
      <c r="S84" s="319"/>
    </row>
    <row r="85" spans="1:19" ht="15" customHeight="1" x14ac:dyDescent="0.25">
      <c r="A85" s="344"/>
      <c r="B85" s="345" t="s">
        <v>206</v>
      </c>
      <c r="C85" s="346"/>
      <c r="D85" s="346"/>
      <c r="E85" s="346"/>
      <c r="F85" s="347"/>
      <c r="G85" s="335">
        <f>SUM(G84,G71)</f>
        <v>75</v>
      </c>
      <c r="H85" s="336"/>
      <c r="I85" s="337"/>
      <c r="J85" s="424"/>
      <c r="K85" s="343"/>
      <c r="L85" s="317"/>
      <c r="M85" s="318"/>
      <c r="N85" s="318"/>
      <c r="O85" s="318"/>
      <c r="P85" s="318"/>
      <c r="Q85" s="318"/>
      <c r="R85" s="318"/>
      <c r="S85" s="319"/>
    </row>
    <row r="86" spans="1:19" ht="15" customHeight="1" x14ac:dyDescent="0.25">
      <c r="A86" s="338"/>
      <c r="B86" s="339"/>
      <c r="C86" s="339"/>
      <c r="D86" s="339"/>
      <c r="E86" s="339"/>
      <c r="F86" s="339"/>
      <c r="G86" s="339"/>
      <c r="H86" s="339"/>
      <c r="I86" s="339"/>
      <c r="J86" s="339"/>
      <c r="K86" s="339"/>
      <c r="L86" s="339"/>
      <c r="M86" s="339"/>
      <c r="N86" s="339"/>
      <c r="O86" s="339"/>
      <c r="P86" s="339"/>
      <c r="Q86" s="339"/>
      <c r="R86" s="339"/>
      <c r="S86" s="340"/>
    </row>
    <row r="87" spans="1:19" ht="20.100000000000001" customHeight="1" x14ac:dyDescent="0.25">
      <c r="A87" s="421" t="s">
        <v>137</v>
      </c>
      <c r="B87" s="422"/>
      <c r="C87" s="422"/>
      <c r="D87" s="422"/>
      <c r="E87" s="422"/>
      <c r="F87" s="422"/>
      <c r="G87" s="422"/>
      <c r="H87" s="422"/>
      <c r="I87" s="422"/>
      <c r="J87" s="422"/>
      <c r="K87" s="422"/>
      <c r="L87" s="422"/>
      <c r="M87" s="422"/>
      <c r="N87" s="422"/>
      <c r="O87" s="422"/>
      <c r="P87" s="422"/>
      <c r="Q87" s="422"/>
      <c r="R87" s="422"/>
      <c r="S87" s="423"/>
    </row>
    <row r="88" spans="1:19" ht="15" customHeight="1" x14ac:dyDescent="0.25">
      <c r="A88" s="432" t="s">
        <v>201</v>
      </c>
      <c r="B88" s="433" t="s">
        <v>138</v>
      </c>
      <c r="C88" s="434"/>
      <c r="D88" s="434"/>
      <c r="E88" s="435"/>
      <c r="F88" s="433" t="str">
        <f>E1_RiF!E19</f>
        <v>zaliczenie</v>
      </c>
      <c r="G88" s="434"/>
      <c r="H88" s="434"/>
      <c r="I88" s="435"/>
      <c r="J88" s="436"/>
      <c r="K88" s="440" t="s">
        <v>139</v>
      </c>
      <c r="L88" s="437" t="s">
        <v>140</v>
      </c>
      <c r="M88" s="438"/>
      <c r="N88" s="438"/>
      <c r="O88" s="438"/>
      <c r="P88" s="438"/>
      <c r="Q88" s="438"/>
      <c r="R88" s="438"/>
      <c r="S88" s="439"/>
    </row>
    <row r="89" spans="1:19" ht="15" customHeight="1" x14ac:dyDescent="0.25">
      <c r="A89" s="432"/>
      <c r="B89" s="418" t="s">
        <v>461</v>
      </c>
      <c r="C89" s="419"/>
      <c r="D89" s="419"/>
      <c r="E89" s="420"/>
      <c r="F89" s="418" t="s">
        <v>142</v>
      </c>
      <c r="G89" s="419"/>
      <c r="H89" s="419"/>
      <c r="I89" s="420"/>
      <c r="J89" s="436"/>
      <c r="K89" s="440"/>
      <c r="L89" s="329" t="s">
        <v>292</v>
      </c>
      <c r="M89" s="330"/>
      <c r="N89" s="330"/>
      <c r="O89" s="330"/>
      <c r="P89" s="330"/>
      <c r="Q89" s="330"/>
      <c r="R89" s="330"/>
      <c r="S89" s="331"/>
    </row>
    <row r="90" spans="1:19" ht="15" customHeight="1" x14ac:dyDescent="0.25">
      <c r="A90" s="432"/>
      <c r="B90" s="412" t="s">
        <v>197</v>
      </c>
      <c r="C90" s="413"/>
      <c r="D90" s="413"/>
      <c r="E90" s="414"/>
      <c r="F90" s="415">
        <v>60</v>
      </c>
      <c r="G90" s="416"/>
      <c r="H90" s="416"/>
      <c r="I90" s="417"/>
      <c r="J90" s="436"/>
      <c r="K90" s="440"/>
      <c r="L90" s="329" t="s">
        <v>293</v>
      </c>
      <c r="M90" s="330"/>
      <c r="N90" s="330"/>
      <c r="O90" s="330"/>
      <c r="P90" s="330"/>
      <c r="Q90" s="330"/>
      <c r="R90" s="330"/>
      <c r="S90" s="331"/>
    </row>
    <row r="91" spans="1:19" ht="15" customHeight="1" x14ac:dyDescent="0.25">
      <c r="A91" s="432"/>
      <c r="B91" s="412" t="s">
        <v>159</v>
      </c>
      <c r="C91" s="413"/>
      <c r="D91" s="413"/>
      <c r="E91" s="414"/>
      <c r="F91" s="415">
        <v>20</v>
      </c>
      <c r="G91" s="416"/>
      <c r="H91" s="416"/>
      <c r="I91" s="417"/>
      <c r="J91" s="436"/>
      <c r="K91" s="440"/>
      <c r="L91" s="329" t="s">
        <v>143</v>
      </c>
      <c r="M91" s="330"/>
      <c r="N91" s="330"/>
      <c r="O91" s="330"/>
      <c r="P91" s="330"/>
      <c r="Q91" s="330"/>
      <c r="R91" s="330"/>
      <c r="S91" s="331"/>
    </row>
    <row r="92" spans="1:19" ht="15" customHeight="1" x14ac:dyDescent="0.25">
      <c r="A92" s="432"/>
      <c r="B92" s="412" t="s">
        <v>152</v>
      </c>
      <c r="C92" s="413"/>
      <c r="D92" s="413"/>
      <c r="E92" s="414"/>
      <c r="F92" s="415">
        <v>20</v>
      </c>
      <c r="G92" s="416"/>
      <c r="H92" s="416"/>
      <c r="I92" s="417"/>
      <c r="J92" s="436"/>
      <c r="K92" s="440"/>
      <c r="L92" s="329" t="s">
        <v>294</v>
      </c>
      <c r="M92" s="330"/>
      <c r="N92" s="330"/>
      <c r="O92" s="330"/>
      <c r="P92" s="330"/>
      <c r="Q92" s="330"/>
      <c r="R92" s="330"/>
      <c r="S92" s="331"/>
    </row>
    <row r="93" spans="1:19" ht="15" customHeight="1" x14ac:dyDescent="0.25">
      <c r="A93" s="432"/>
      <c r="B93" s="412"/>
      <c r="C93" s="413"/>
      <c r="D93" s="413"/>
      <c r="E93" s="414"/>
      <c r="F93" s="415"/>
      <c r="G93" s="416"/>
      <c r="H93" s="416"/>
      <c r="I93" s="417"/>
      <c r="J93" s="436"/>
      <c r="K93" s="440"/>
      <c r="L93" s="329" t="s">
        <v>144</v>
      </c>
      <c r="M93" s="330"/>
      <c r="N93" s="330"/>
      <c r="O93" s="330"/>
      <c r="P93" s="330"/>
      <c r="Q93" s="330"/>
      <c r="R93" s="330"/>
      <c r="S93" s="331"/>
    </row>
    <row r="94" spans="1:19" ht="15" customHeight="1" x14ac:dyDescent="0.25">
      <c r="A94" s="432"/>
      <c r="B94" s="412"/>
      <c r="C94" s="413"/>
      <c r="D94" s="413"/>
      <c r="E94" s="414"/>
      <c r="F94" s="415"/>
      <c r="G94" s="416"/>
      <c r="H94" s="416"/>
      <c r="I94" s="417"/>
      <c r="J94" s="436"/>
      <c r="K94" s="440"/>
      <c r="L94" s="329" t="s">
        <v>881</v>
      </c>
      <c r="M94" s="330"/>
      <c r="N94" s="330"/>
      <c r="O94" s="330"/>
      <c r="P94" s="330"/>
      <c r="Q94" s="330"/>
      <c r="R94" s="330"/>
      <c r="S94" s="331"/>
    </row>
    <row r="95" spans="1:19" ht="15" customHeight="1" x14ac:dyDescent="0.25">
      <c r="A95" s="338"/>
      <c r="B95" s="339"/>
      <c r="C95" s="339"/>
      <c r="D95" s="339"/>
      <c r="E95" s="339"/>
      <c r="F95" s="339"/>
      <c r="G95" s="339"/>
      <c r="H95" s="339"/>
      <c r="I95" s="339"/>
      <c r="J95" s="339"/>
      <c r="K95" s="339"/>
      <c r="L95" s="339"/>
      <c r="M95" s="339"/>
      <c r="N95" s="339"/>
      <c r="O95" s="339"/>
      <c r="P95" s="339"/>
      <c r="Q95" s="339"/>
      <c r="R95" s="339"/>
      <c r="S95" s="340"/>
    </row>
    <row r="96" spans="1:19" ht="20.100000000000001" customHeight="1" x14ac:dyDescent="0.25">
      <c r="A96" s="425" t="s">
        <v>200</v>
      </c>
      <c r="B96" s="426" t="s">
        <v>145</v>
      </c>
      <c r="C96" s="426"/>
      <c r="D96" s="426"/>
      <c r="E96" s="426"/>
      <c r="F96" s="426"/>
      <c r="G96" s="426"/>
      <c r="H96" s="426"/>
      <c r="I96" s="426"/>
      <c r="J96" s="426"/>
      <c r="K96" s="426"/>
      <c r="L96" s="426"/>
      <c r="M96" s="426"/>
      <c r="N96" s="426"/>
      <c r="O96" s="426"/>
      <c r="P96" s="426"/>
      <c r="Q96" s="426"/>
      <c r="R96" s="426"/>
      <c r="S96" s="427"/>
    </row>
    <row r="97" spans="1:19" ht="15" customHeight="1" x14ac:dyDescent="0.25">
      <c r="A97" s="425"/>
      <c r="B97" s="428" t="s">
        <v>449</v>
      </c>
      <c r="C97" s="428"/>
      <c r="D97" s="428"/>
      <c r="E97" s="428"/>
      <c r="F97" s="428"/>
      <c r="G97" s="428"/>
      <c r="H97" s="428"/>
      <c r="I97" s="428"/>
      <c r="J97" s="428"/>
      <c r="K97" s="428"/>
      <c r="L97" s="428"/>
      <c r="M97" s="428"/>
      <c r="N97" s="428"/>
      <c r="O97" s="428"/>
      <c r="P97" s="428"/>
      <c r="Q97" s="428"/>
      <c r="R97" s="428"/>
      <c r="S97" s="429"/>
    </row>
    <row r="98" spans="1:19" ht="203.25" customHeight="1" x14ac:dyDescent="0.25">
      <c r="A98" s="425"/>
      <c r="B98" s="486" t="s">
        <v>886</v>
      </c>
      <c r="C98" s="486"/>
      <c r="D98" s="486"/>
      <c r="E98" s="486"/>
      <c r="F98" s="486"/>
      <c r="G98" s="486"/>
      <c r="H98" s="486"/>
      <c r="I98" s="486"/>
      <c r="J98" s="486"/>
      <c r="K98" s="486"/>
      <c r="L98" s="486"/>
      <c r="M98" s="486"/>
      <c r="N98" s="486"/>
      <c r="O98" s="486"/>
      <c r="P98" s="486"/>
      <c r="Q98" s="486"/>
      <c r="R98" s="486"/>
      <c r="S98" s="487"/>
    </row>
    <row r="99" spans="1:19" ht="15" customHeight="1" x14ac:dyDescent="0.25">
      <c r="A99" s="425"/>
      <c r="B99" s="460" t="s">
        <v>147</v>
      </c>
      <c r="C99" s="460"/>
      <c r="D99" s="460"/>
      <c r="E99" s="460"/>
      <c r="F99" s="460"/>
      <c r="G99" s="460"/>
      <c r="H99" s="460"/>
      <c r="I99" s="460"/>
      <c r="J99" s="460"/>
      <c r="K99" s="460"/>
      <c r="L99" s="460"/>
      <c r="M99" s="460"/>
      <c r="N99" s="460"/>
      <c r="O99" s="460"/>
      <c r="P99" s="460"/>
      <c r="Q99" s="460"/>
      <c r="R99" s="460"/>
      <c r="S99" s="461"/>
    </row>
    <row r="100" spans="1:19" ht="90" customHeight="1" x14ac:dyDescent="0.25">
      <c r="A100" s="425"/>
      <c r="B100" s="486" t="s">
        <v>887</v>
      </c>
      <c r="C100" s="486"/>
      <c r="D100" s="486"/>
      <c r="E100" s="486"/>
      <c r="F100" s="486"/>
      <c r="G100" s="486"/>
      <c r="H100" s="486"/>
      <c r="I100" s="486"/>
      <c r="J100" s="486"/>
      <c r="K100" s="486"/>
      <c r="L100" s="486"/>
      <c r="M100" s="486"/>
      <c r="N100" s="486"/>
      <c r="O100" s="486"/>
      <c r="P100" s="486"/>
      <c r="Q100" s="486"/>
      <c r="R100" s="486"/>
      <c r="S100" s="487"/>
    </row>
    <row r="101" spans="1:19" ht="15" customHeight="1" x14ac:dyDescent="0.25">
      <c r="A101" s="425"/>
      <c r="B101" s="460" t="s">
        <v>148</v>
      </c>
      <c r="C101" s="460"/>
      <c r="D101" s="460"/>
      <c r="E101" s="460"/>
      <c r="F101" s="460"/>
      <c r="G101" s="460"/>
      <c r="H101" s="460"/>
      <c r="I101" s="460"/>
      <c r="J101" s="460"/>
      <c r="K101" s="460"/>
      <c r="L101" s="460"/>
      <c r="M101" s="460"/>
      <c r="N101" s="460"/>
      <c r="O101" s="460"/>
      <c r="P101" s="460"/>
      <c r="Q101" s="460"/>
      <c r="R101" s="460"/>
      <c r="S101" s="461"/>
    </row>
    <row r="102" spans="1:19" ht="46.5" customHeight="1" x14ac:dyDescent="0.25">
      <c r="A102" s="425"/>
      <c r="B102" s="486" t="s">
        <v>470</v>
      </c>
      <c r="C102" s="486"/>
      <c r="D102" s="486"/>
      <c r="E102" s="486"/>
      <c r="F102" s="486"/>
      <c r="G102" s="486"/>
      <c r="H102" s="486"/>
      <c r="I102" s="486"/>
      <c r="J102" s="486"/>
      <c r="K102" s="486"/>
      <c r="L102" s="486"/>
      <c r="M102" s="486"/>
      <c r="N102" s="486"/>
      <c r="O102" s="486"/>
      <c r="P102" s="486"/>
      <c r="Q102" s="486"/>
      <c r="R102" s="486"/>
      <c r="S102" s="487"/>
    </row>
    <row r="103" spans="1:19" ht="15" customHeight="1" x14ac:dyDescent="0.25">
      <c r="A103" s="24"/>
      <c r="B103" s="15"/>
      <c r="C103" s="13"/>
      <c r="D103" s="13"/>
      <c r="E103" s="13"/>
      <c r="F103" s="13"/>
      <c r="G103" s="13"/>
      <c r="H103" s="13"/>
      <c r="I103" s="13"/>
      <c r="J103" s="13"/>
      <c r="K103" s="13"/>
      <c r="L103" s="13"/>
      <c r="M103" s="13"/>
      <c r="N103" s="13"/>
      <c r="O103" s="13"/>
      <c r="P103" s="13"/>
      <c r="Q103" s="13"/>
      <c r="R103" s="13"/>
      <c r="S103" s="120"/>
    </row>
  </sheetData>
  <sheetProtection algorithmName="SHA-512" hashValue="G/9ebx1jUb7EKvUxnWrVVDb9o0ae+z86Ary87vuIq0sY0rg0w6uZlF2qUqpx9iCLU+oPaOPxzX+On1zj2y1JOg==" saltValue="+WbHSHvJ5pJlTZx57g0wJA==" spinCount="100000" sheet="1" objects="1" scenarios="1"/>
  <mergeCells count="179">
    <mergeCell ref="A1:B1"/>
    <mergeCell ref="A3:C3"/>
    <mergeCell ref="D3:I3"/>
    <mergeCell ref="A4:C4"/>
    <mergeCell ref="D4:I4"/>
    <mergeCell ref="A5:C5"/>
    <mergeCell ref="D5:K5"/>
    <mergeCell ref="A8:S8"/>
    <mergeCell ref="A10:S10"/>
    <mergeCell ref="A11:A13"/>
    <mergeCell ref="B11:M12"/>
    <mergeCell ref="N11:S12"/>
    <mergeCell ref="L5:M5"/>
    <mergeCell ref="O5:P5"/>
    <mergeCell ref="Q5:S5"/>
    <mergeCell ref="A6:S6"/>
    <mergeCell ref="A7:C7"/>
    <mergeCell ref="J7:K7"/>
    <mergeCell ref="L7:M7"/>
    <mergeCell ref="O7:P7"/>
    <mergeCell ref="Q7:R7"/>
    <mergeCell ref="B13:M13"/>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L81:L85" xr:uid="{00000000-0002-0000-0A00-000000000000}">
      <formula1>PRAC_STUD</formula1>
    </dataValidation>
    <dataValidation type="list" allowBlank="1" showInputMessage="1" showErrorMessage="1" sqref="L72:L79" xr:uid="{00000000-0002-0000-0A00-000001000000}">
      <formula1>METODY</formula1>
    </dataValidation>
    <dataValidation type="list" allowBlank="1" showInputMessage="1" showErrorMessage="1" sqref="L7" xr:uid="{00000000-0002-0000-0A00-000002000000}">
      <formula1>STATUS</formula1>
    </dataValidation>
    <dataValidation type="list" allowBlank="1" showInputMessage="1" showErrorMessage="1" sqref="B90:E94" xr:uid="{00000000-0002-0000-0A00-000003000000}">
      <formula1>ZAL</formula1>
    </dataValidation>
    <dataValidation type="list" allowBlank="1" showInputMessage="1" showErrorMessage="1" sqref="N54:S68" xr:uid="{00000000-0002-0000-0A00-000004000000}">
      <formula1>KEK_E1</formula1>
    </dataValidation>
    <dataValidation type="list" allowBlank="1" showInputMessage="1" showErrorMessage="1" sqref="N34:S53" xr:uid="{00000000-0002-0000-0A00-000005000000}">
      <formula1>KEU_E1</formula1>
    </dataValidation>
    <dataValidation type="list" allowBlank="1" showInputMessage="1" showErrorMessage="1" sqref="N14:S33" xr:uid="{00000000-0002-0000-0A00-000006000000}">
      <formula1>KEW_E1</formula1>
    </dataValidation>
  </dataValidations>
  <hyperlinks>
    <hyperlink ref="O13" r:id="rId1" xr:uid="{ED548B7D-3A31-4F78-8A59-C56443B523AE}"/>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Gothic,Pogrubiony"&amp;12&amp;K05-047KARTA KURSU&amp;R&amp;G</oddHeader>
  </headerFooter>
  <rowBreaks count="1" manualBreakCount="1">
    <brk id="68" max="16383" man="1"/>
  </rowBreaks>
  <drawing r:id="rId3"/>
  <legacyDrawingHF r:id="rId4"/>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Arkusz13">
    <pageSetUpPr fitToPage="1"/>
  </sheetPr>
  <dimension ref="A1:S103"/>
  <sheetViews>
    <sheetView showGridLines="0" zoomScale="95" zoomScaleNormal="95" zoomScaleSheetLayoutView="80" workbookViewId="0">
      <selection sqref="A1:B1"/>
    </sheetView>
  </sheetViews>
  <sheetFormatPr defaultColWidth="8.7109375" defaultRowHeight="15" x14ac:dyDescent="0.25"/>
  <cols>
    <col min="1" max="1" width="10.28515625" style="2" customWidth="1"/>
    <col min="2" max="3" width="9.28515625" style="2"/>
    <col min="4" max="4" width="19.7109375" style="2" customWidth="1"/>
    <col min="5" max="5" width="13.7109375" style="2" customWidth="1"/>
    <col min="6" max="6" width="14.7109375" style="2" customWidth="1"/>
    <col min="7" max="9" width="9.7109375" style="2" customWidth="1"/>
    <col min="10" max="10" width="3.7109375" style="2" customWidth="1"/>
    <col min="11" max="11" width="12.42578125" style="2" customWidth="1"/>
    <col min="12" max="13" width="10.7109375" style="2" customWidth="1"/>
    <col min="14" max="14" width="13.7109375" style="2" customWidth="1"/>
    <col min="15" max="19" width="11.7109375" style="2" customWidth="1"/>
  </cols>
  <sheetData>
    <row r="1" spans="1:19" s="31" customFormat="1" ht="15.75" x14ac:dyDescent="0.25">
      <c r="A1" s="441" t="str">
        <f>E1_RiF!B2</f>
        <v>2020/2021</v>
      </c>
      <c r="B1" s="441"/>
      <c r="C1" s="29"/>
      <c r="D1" s="29"/>
      <c r="E1" s="30"/>
      <c r="F1" s="30"/>
      <c r="G1" s="30"/>
      <c r="H1" s="30"/>
      <c r="I1" s="30"/>
      <c r="J1" s="30"/>
      <c r="K1" s="30"/>
      <c r="L1" s="30"/>
      <c r="M1" s="30"/>
      <c r="N1" s="30"/>
      <c r="O1" s="30"/>
      <c r="P1" s="30"/>
      <c r="Q1" s="30"/>
      <c r="R1" s="30"/>
      <c r="S1" s="30"/>
    </row>
    <row r="2" spans="1:19" ht="10.15" customHeight="1" thickBot="1" x14ac:dyDescent="0.3"/>
    <row r="3" spans="1:19" ht="20.100000000000001" customHeight="1" thickBot="1" x14ac:dyDescent="0.3">
      <c r="A3" s="379" t="str">
        <f>E1_RiF!B16</f>
        <v>Moduł E1/2</v>
      </c>
      <c r="B3" s="379"/>
      <c r="C3" s="379"/>
      <c r="D3" s="383" t="str">
        <f>E1_RiF!C16</f>
        <v>Organizacja i zarządzanie</v>
      </c>
      <c r="E3" s="384"/>
      <c r="F3" s="384"/>
      <c r="G3" s="384"/>
      <c r="H3" s="384"/>
      <c r="I3" s="385"/>
      <c r="J3" s="3"/>
      <c r="K3" s="3"/>
      <c r="L3" s="4"/>
      <c r="M3" s="4"/>
      <c r="N3" s="4"/>
      <c r="O3" s="4"/>
      <c r="P3" s="4"/>
      <c r="Q3" s="4"/>
      <c r="R3" s="4"/>
    </row>
    <row r="4" spans="1:19" ht="18.75" thickBot="1" x14ac:dyDescent="0.3">
      <c r="A4" s="442" t="s">
        <v>110</v>
      </c>
      <c r="B4" s="442"/>
      <c r="C4" s="442"/>
      <c r="D4" s="380" t="str">
        <f>E1_RiF!B20</f>
        <v>Kurs 2.4.</v>
      </c>
      <c r="E4" s="381"/>
      <c r="F4" s="381"/>
      <c r="G4" s="381"/>
      <c r="H4" s="381"/>
      <c r="I4" s="382"/>
      <c r="J4" s="3"/>
      <c r="K4" s="3"/>
      <c r="L4" s="4"/>
      <c r="M4" s="4"/>
      <c r="N4" s="4"/>
      <c r="O4" s="4"/>
      <c r="P4" s="4"/>
      <c r="Q4" s="4"/>
      <c r="R4" s="4"/>
    </row>
    <row r="5" spans="1:19" ht="23.25" thickBot="1" x14ac:dyDescent="0.3">
      <c r="A5" s="443" t="s">
        <v>111</v>
      </c>
      <c r="B5" s="443"/>
      <c r="C5" s="443"/>
      <c r="D5" s="444" t="str">
        <f>E1_RiF!C20</f>
        <v>Zarządzanie jakością</v>
      </c>
      <c r="E5" s="444"/>
      <c r="F5" s="444"/>
      <c r="G5" s="444"/>
      <c r="H5" s="444"/>
      <c r="I5" s="444"/>
      <c r="J5" s="444"/>
      <c r="K5" s="444"/>
      <c r="L5" s="445" t="s">
        <v>94</v>
      </c>
      <c r="M5" s="445"/>
      <c r="N5" s="49">
        <f>E1_RiF!D20</f>
        <v>2</v>
      </c>
      <c r="O5" s="445" t="s">
        <v>95</v>
      </c>
      <c r="P5" s="445"/>
      <c r="Q5" s="485" t="str">
        <f>E1_RiF!F16</f>
        <v>dr R. Nowak-Lewandowska</v>
      </c>
      <c r="R5" s="485"/>
      <c r="S5" s="485"/>
    </row>
    <row r="6" spans="1:19" ht="10.15" customHeight="1" thickBot="1" x14ac:dyDescent="0.3">
      <c r="A6" s="281"/>
      <c r="B6" s="281"/>
      <c r="C6" s="281"/>
      <c r="D6" s="281"/>
      <c r="E6" s="281"/>
      <c r="F6" s="281"/>
      <c r="G6" s="281"/>
      <c r="H6" s="281"/>
      <c r="I6" s="281"/>
      <c r="J6" s="281"/>
      <c r="K6" s="281"/>
      <c r="L6" s="281"/>
      <c r="M6" s="281"/>
      <c r="N6" s="281"/>
      <c r="O6" s="281"/>
      <c r="P6" s="281"/>
      <c r="Q6" s="281"/>
      <c r="R6" s="281"/>
      <c r="S6" s="281"/>
    </row>
    <row r="7" spans="1:19" s="5" customFormat="1" ht="40.5" customHeight="1" thickBot="1" x14ac:dyDescent="0.3">
      <c r="A7" s="443" t="s">
        <v>96</v>
      </c>
      <c r="B7" s="443"/>
      <c r="C7" s="443"/>
      <c r="D7" s="7" t="str">
        <f>E1_RiF!B3</f>
        <v>EKONOMIA</v>
      </c>
      <c r="E7" s="7" t="str">
        <f>E1_RiF!B4</f>
        <v>I stopnia</v>
      </c>
      <c r="F7" s="55" t="s">
        <v>97</v>
      </c>
      <c r="G7" s="45" t="str">
        <f>'M (2)'!G6</f>
        <v>I</v>
      </c>
      <c r="H7" s="55" t="s">
        <v>99</v>
      </c>
      <c r="I7" s="45">
        <f>'M (2)'!I6</f>
        <v>1</v>
      </c>
      <c r="J7" s="285" t="s">
        <v>384</v>
      </c>
      <c r="K7" s="286"/>
      <c r="L7" s="387" t="s">
        <v>100</v>
      </c>
      <c r="M7" s="388"/>
      <c r="N7" s="9" t="s">
        <v>101</v>
      </c>
      <c r="O7" s="454" t="s">
        <v>102</v>
      </c>
      <c r="P7" s="454"/>
      <c r="Q7" s="455" t="s">
        <v>103</v>
      </c>
      <c r="R7" s="455"/>
      <c r="S7" s="50">
        <f>E1_RiF!G20</f>
        <v>14</v>
      </c>
    </row>
    <row r="8" spans="1:19" ht="10.15" customHeight="1" thickBot="1" x14ac:dyDescent="0.3">
      <c r="A8" s="386"/>
      <c r="B8" s="386"/>
      <c r="C8" s="386"/>
      <c r="D8" s="386"/>
      <c r="E8" s="386"/>
      <c r="F8" s="386"/>
      <c r="G8" s="386"/>
      <c r="H8" s="386"/>
      <c r="I8" s="386"/>
      <c r="J8" s="386"/>
      <c r="K8" s="386"/>
      <c r="L8" s="386"/>
      <c r="M8" s="386"/>
      <c r="N8" s="386"/>
      <c r="O8" s="386"/>
      <c r="P8" s="386"/>
      <c r="Q8" s="386"/>
      <c r="R8" s="386"/>
      <c r="S8" s="386"/>
    </row>
    <row r="9" spans="1:19" ht="15" customHeight="1" x14ac:dyDescent="0.25">
      <c r="A9" s="25"/>
      <c r="B9" s="26"/>
      <c r="C9" s="26"/>
      <c r="D9" s="26"/>
      <c r="E9" s="26"/>
      <c r="F9" s="26"/>
      <c r="G9" s="26"/>
      <c r="H9" s="26"/>
      <c r="I9" s="26"/>
      <c r="J9" s="26"/>
      <c r="K9" s="26"/>
      <c r="L9" s="26"/>
      <c r="M9" s="26"/>
      <c r="N9" s="26"/>
      <c r="O9" s="26"/>
      <c r="P9" s="26"/>
      <c r="Q9" s="26"/>
      <c r="R9" s="26"/>
      <c r="S9" s="27"/>
    </row>
    <row r="10" spans="1:19" ht="20.100000000000001" customHeight="1" x14ac:dyDescent="0.25">
      <c r="A10" s="270" t="s">
        <v>107</v>
      </c>
      <c r="B10" s="271"/>
      <c r="C10" s="271"/>
      <c r="D10" s="271"/>
      <c r="E10" s="271"/>
      <c r="F10" s="271"/>
      <c r="G10" s="271"/>
      <c r="H10" s="271"/>
      <c r="I10" s="271"/>
      <c r="J10" s="271"/>
      <c r="K10" s="271"/>
      <c r="L10" s="271"/>
      <c r="M10" s="271"/>
      <c r="N10" s="271"/>
      <c r="O10" s="271"/>
      <c r="P10" s="271"/>
      <c r="Q10" s="271"/>
      <c r="R10" s="271"/>
      <c r="S10" s="272"/>
    </row>
    <row r="11" spans="1:19" ht="15" customHeight="1" x14ac:dyDescent="0.25">
      <c r="A11" s="452" t="s">
        <v>113</v>
      </c>
      <c r="B11" s="403" t="s">
        <v>114</v>
      </c>
      <c r="C11" s="404"/>
      <c r="D11" s="404"/>
      <c r="E11" s="404"/>
      <c r="F11" s="404"/>
      <c r="G11" s="404"/>
      <c r="H11" s="404"/>
      <c r="I11" s="404"/>
      <c r="J11" s="404"/>
      <c r="K11" s="404"/>
      <c r="L11" s="404"/>
      <c r="M11" s="405"/>
      <c r="N11" s="397" t="s">
        <v>115</v>
      </c>
      <c r="O11" s="398"/>
      <c r="P11" s="398"/>
      <c r="Q11" s="398"/>
      <c r="R11" s="398"/>
      <c r="S11" s="399"/>
    </row>
    <row r="12" spans="1:19" ht="15" customHeight="1" x14ac:dyDescent="0.25">
      <c r="A12" s="452"/>
      <c r="B12" s="406"/>
      <c r="C12" s="407"/>
      <c r="D12" s="407"/>
      <c r="E12" s="407"/>
      <c r="F12" s="407"/>
      <c r="G12" s="407"/>
      <c r="H12" s="407"/>
      <c r="I12" s="407"/>
      <c r="J12" s="407"/>
      <c r="K12" s="407"/>
      <c r="L12" s="407"/>
      <c r="M12" s="408"/>
      <c r="N12" s="400"/>
      <c r="O12" s="401"/>
      <c r="P12" s="401"/>
      <c r="Q12" s="401"/>
      <c r="R12" s="401"/>
      <c r="S12" s="402"/>
    </row>
    <row r="13" spans="1:19" ht="20.100000000000001" customHeight="1" thickBot="1" x14ac:dyDescent="0.3">
      <c r="A13" s="453"/>
      <c r="B13" s="409" t="s">
        <v>468</v>
      </c>
      <c r="C13" s="410"/>
      <c r="D13" s="410"/>
      <c r="E13" s="410"/>
      <c r="F13" s="410"/>
      <c r="G13" s="410"/>
      <c r="H13" s="410"/>
      <c r="I13" s="410"/>
      <c r="J13" s="410"/>
      <c r="K13" s="410"/>
      <c r="L13" s="410"/>
      <c r="M13" s="411"/>
      <c r="N13" s="165"/>
      <c r="O13" s="143" t="s">
        <v>458</v>
      </c>
      <c r="P13" s="144"/>
      <c r="Q13" s="141"/>
      <c r="R13" s="141"/>
      <c r="S13" s="142"/>
    </row>
    <row r="14" spans="1:19" ht="15" customHeight="1" x14ac:dyDescent="0.25">
      <c r="A14" s="447" t="s">
        <v>116</v>
      </c>
      <c r="B14" s="501" t="s">
        <v>891</v>
      </c>
      <c r="C14" s="502"/>
      <c r="D14" s="502"/>
      <c r="E14" s="502"/>
      <c r="F14" s="502"/>
      <c r="G14" s="502"/>
      <c r="H14" s="502"/>
      <c r="I14" s="502"/>
      <c r="J14" s="502"/>
      <c r="K14" s="502"/>
      <c r="L14" s="502"/>
      <c r="M14" s="503"/>
      <c r="N14" s="360" t="s">
        <v>297</v>
      </c>
      <c r="O14" s="361"/>
      <c r="P14" s="361"/>
      <c r="Q14" s="361"/>
      <c r="R14" s="361"/>
      <c r="S14" s="362"/>
    </row>
    <row r="15" spans="1:19" ht="15" customHeight="1" x14ac:dyDescent="0.25">
      <c r="A15" s="344"/>
      <c r="B15" s="491"/>
      <c r="C15" s="492"/>
      <c r="D15" s="492"/>
      <c r="E15" s="492"/>
      <c r="F15" s="492"/>
      <c r="G15" s="492"/>
      <c r="H15" s="492"/>
      <c r="I15" s="492"/>
      <c r="J15" s="492"/>
      <c r="K15" s="492"/>
      <c r="L15" s="492"/>
      <c r="M15" s="493"/>
      <c r="N15" s="357"/>
      <c r="O15" s="358"/>
      <c r="P15" s="358"/>
      <c r="Q15" s="358"/>
      <c r="R15" s="358"/>
      <c r="S15" s="359"/>
    </row>
    <row r="16" spans="1:19" ht="15" customHeight="1" x14ac:dyDescent="0.25">
      <c r="A16" s="344"/>
      <c r="B16" s="491"/>
      <c r="C16" s="492"/>
      <c r="D16" s="492"/>
      <c r="E16" s="492"/>
      <c r="F16" s="492"/>
      <c r="G16" s="492"/>
      <c r="H16" s="492"/>
      <c r="I16" s="492"/>
      <c r="J16" s="492"/>
      <c r="K16" s="492"/>
      <c r="L16" s="492"/>
      <c r="M16" s="493"/>
      <c r="N16" s="357"/>
      <c r="O16" s="358"/>
      <c r="P16" s="358"/>
      <c r="Q16" s="358"/>
      <c r="R16" s="358"/>
      <c r="S16" s="359"/>
    </row>
    <row r="17" spans="1:19" ht="15" customHeight="1" x14ac:dyDescent="0.25">
      <c r="A17" s="344"/>
      <c r="B17" s="491"/>
      <c r="C17" s="492"/>
      <c r="D17" s="492"/>
      <c r="E17" s="492"/>
      <c r="F17" s="492"/>
      <c r="G17" s="492"/>
      <c r="H17" s="492"/>
      <c r="I17" s="492"/>
      <c r="J17" s="492"/>
      <c r="K17" s="492"/>
      <c r="L17" s="492"/>
      <c r="M17" s="493"/>
      <c r="N17" s="357"/>
      <c r="O17" s="358"/>
      <c r="P17" s="358"/>
      <c r="Q17" s="358"/>
      <c r="R17" s="358"/>
      <c r="S17" s="359"/>
    </row>
    <row r="18" spans="1:19" ht="15" customHeight="1" x14ac:dyDescent="0.25">
      <c r="A18" s="344"/>
      <c r="B18" s="504"/>
      <c r="C18" s="505"/>
      <c r="D18" s="505"/>
      <c r="E18" s="505"/>
      <c r="F18" s="505"/>
      <c r="G18" s="505"/>
      <c r="H18" s="505"/>
      <c r="I18" s="505"/>
      <c r="J18" s="505"/>
      <c r="K18" s="505"/>
      <c r="L18" s="505"/>
      <c r="M18" s="506"/>
      <c r="N18" s="363"/>
      <c r="O18" s="364"/>
      <c r="P18" s="364"/>
      <c r="Q18" s="364"/>
      <c r="R18" s="364"/>
      <c r="S18" s="365"/>
    </row>
    <row r="19" spans="1:19" ht="15" customHeight="1" x14ac:dyDescent="0.25">
      <c r="A19" s="344"/>
      <c r="B19" s="320" t="s">
        <v>569</v>
      </c>
      <c r="C19" s="321"/>
      <c r="D19" s="321"/>
      <c r="E19" s="321"/>
      <c r="F19" s="321"/>
      <c r="G19" s="321"/>
      <c r="H19" s="321"/>
      <c r="I19" s="321"/>
      <c r="J19" s="321"/>
      <c r="K19" s="321"/>
      <c r="L19" s="321"/>
      <c r="M19" s="322"/>
      <c r="N19" s="354" t="s">
        <v>298</v>
      </c>
      <c r="O19" s="355"/>
      <c r="P19" s="355"/>
      <c r="Q19" s="355"/>
      <c r="R19" s="355"/>
      <c r="S19" s="356"/>
    </row>
    <row r="20" spans="1:19" ht="15" customHeight="1" x14ac:dyDescent="0.25">
      <c r="A20" s="344"/>
      <c r="B20" s="323"/>
      <c r="C20" s="324"/>
      <c r="D20" s="324"/>
      <c r="E20" s="324"/>
      <c r="F20" s="324"/>
      <c r="G20" s="324"/>
      <c r="H20" s="324"/>
      <c r="I20" s="324"/>
      <c r="J20" s="324"/>
      <c r="K20" s="324"/>
      <c r="L20" s="324"/>
      <c r="M20" s="325"/>
      <c r="N20" s="357"/>
      <c r="O20" s="358"/>
      <c r="P20" s="358"/>
      <c r="Q20" s="358"/>
      <c r="R20" s="358"/>
      <c r="S20" s="359"/>
    </row>
    <row r="21" spans="1:19" ht="15" customHeight="1" x14ac:dyDescent="0.25">
      <c r="A21" s="344"/>
      <c r="B21" s="323"/>
      <c r="C21" s="324"/>
      <c r="D21" s="324"/>
      <c r="E21" s="324"/>
      <c r="F21" s="324"/>
      <c r="G21" s="324"/>
      <c r="H21" s="324"/>
      <c r="I21" s="324"/>
      <c r="J21" s="324"/>
      <c r="K21" s="324"/>
      <c r="L21" s="324"/>
      <c r="M21" s="325"/>
      <c r="N21" s="357"/>
      <c r="O21" s="358"/>
      <c r="P21" s="358"/>
      <c r="Q21" s="358"/>
      <c r="R21" s="358"/>
      <c r="S21" s="359"/>
    </row>
    <row r="22" spans="1:19" ht="15" customHeight="1" x14ac:dyDescent="0.25">
      <c r="A22" s="344"/>
      <c r="B22" s="323"/>
      <c r="C22" s="324"/>
      <c r="D22" s="324"/>
      <c r="E22" s="324"/>
      <c r="F22" s="324"/>
      <c r="G22" s="324"/>
      <c r="H22" s="324"/>
      <c r="I22" s="324"/>
      <c r="J22" s="324"/>
      <c r="K22" s="324"/>
      <c r="L22" s="324"/>
      <c r="M22" s="325"/>
      <c r="N22" s="357"/>
      <c r="O22" s="358"/>
      <c r="P22" s="358"/>
      <c r="Q22" s="358"/>
      <c r="R22" s="358"/>
      <c r="S22" s="359"/>
    </row>
    <row r="23" spans="1:19" ht="15" customHeight="1" x14ac:dyDescent="0.25">
      <c r="A23" s="344"/>
      <c r="B23" s="389"/>
      <c r="C23" s="390"/>
      <c r="D23" s="390"/>
      <c r="E23" s="390"/>
      <c r="F23" s="390"/>
      <c r="G23" s="390"/>
      <c r="H23" s="390"/>
      <c r="I23" s="390"/>
      <c r="J23" s="390"/>
      <c r="K23" s="390"/>
      <c r="L23" s="390"/>
      <c r="M23" s="391"/>
      <c r="N23" s="363"/>
      <c r="O23" s="364"/>
      <c r="P23" s="364"/>
      <c r="Q23" s="364"/>
      <c r="R23" s="364"/>
      <c r="S23" s="365"/>
    </row>
    <row r="24" spans="1:19" ht="15" customHeight="1" x14ac:dyDescent="0.25">
      <c r="A24" s="344"/>
      <c r="B24" s="320" t="s">
        <v>570</v>
      </c>
      <c r="C24" s="321"/>
      <c r="D24" s="321"/>
      <c r="E24" s="321"/>
      <c r="F24" s="321"/>
      <c r="G24" s="321"/>
      <c r="H24" s="321"/>
      <c r="I24" s="321"/>
      <c r="J24" s="321"/>
      <c r="K24" s="321"/>
      <c r="L24" s="321"/>
      <c r="M24" s="322"/>
      <c r="N24" s="354" t="s">
        <v>296</v>
      </c>
      <c r="O24" s="355"/>
      <c r="P24" s="355"/>
      <c r="Q24" s="355"/>
      <c r="R24" s="355"/>
      <c r="S24" s="356"/>
    </row>
    <row r="25" spans="1:19" ht="15" customHeight="1" x14ac:dyDescent="0.25">
      <c r="A25" s="344"/>
      <c r="B25" s="323"/>
      <c r="C25" s="324"/>
      <c r="D25" s="324"/>
      <c r="E25" s="324"/>
      <c r="F25" s="324"/>
      <c r="G25" s="324"/>
      <c r="H25" s="324"/>
      <c r="I25" s="324"/>
      <c r="J25" s="324"/>
      <c r="K25" s="324"/>
      <c r="L25" s="324"/>
      <c r="M25" s="325"/>
      <c r="N25" s="357"/>
      <c r="O25" s="358"/>
      <c r="P25" s="358"/>
      <c r="Q25" s="358"/>
      <c r="R25" s="358"/>
      <c r="S25" s="359"/>
    </row>
    <row r="26" spans="1:19" ht="15" customHeight="1" x14ac:dyDescent="0.25">
      <c r="A26" s="344"/>
      <c r="B26" s="323"/>
      <c r="C26" s="324"/>
      <c r="D26" s="324"/>
      <c r="E26" s="324"/>
      <c r="F26" s="324"/>
      <c r="G26" s="324"/>
      <c r="H26" s="324"/>
      <c r="I26" s="324"/>
      <c r="J26" s="324"/>
      <c r="K26" s="324"/>
      <c r="L26" s="324"/>
      <c r="M26" s="325"/>
      <c r="N26" s="357"/>
      <c r="O26" s="358"/>
      <c r="P26" s="358"/>
      <c r="Q26" s="358"/>
      <c r="R26" s="358"/>
      <c r="S26" s="359"/>
    </row>
    <row r="27" spans="1:19" ht="15" customHeight="1" x14ac:dyDescent="0.25">
      <c r="A27" s="344"/>
      <c r="B27" s="323"/>
      <c r="C27" s="324"/>
      <c r="D27" s="324"/>
      <c r="E27" s="324"/>
      <c r="F27" s="324"/>
      <c r="G27" s="324"/>
      <c r="H27" s="324"/>
      <c r="I27" s="324"/>
      <c r="J27" s="324"/>
      <c r="K27" s="324"/>
      <c r="L27" s="324"/>
      <c r="M27" s="325"/>
      <c r="N27" s="357"/>
      <c r="O27" s="358"/>
      <c r="P27" s="358"/>
      <c r="Q27" s="358"/>
      <c r="R27" s="358"/>
      <c r="S27" s="359"/>
    </row>
    <row r="28" spans="1:19" ht="15" customHeight="1" thickBot="1" x14ac:dyDescent="0.3">
      <c r="A28" s="344"/>
      <c r="B28" s="389"/>
      <c r="C28" s="390"/>
      <c r="D28" s="390"/>
      <c r="E28" s="390"/>
      <c r="F28" s="390"/>
      <c r="G28" s="390"/>
      <c r="H28" s="390"/>
      <c r="I28" s="390"/>
      <c r="J28" s="390"/>
      <c r="K28" s="390"/>
      <c r="L28" s="390"/>
      <c r="M28" s="391"/>
      <c r="N28" s="363"/>
      <c r="O28" s="364"/>
      <c r="P28" s="364"/>
      <c r="Q28" s="364"/>
      <c r="R28" s="364"/>
      <c r="S28" s="365"/>
    </row>
    <row r="29" spans="1:19" ht="15" hidden="1" customHeight="1" x14ac:dyDescent="0.25">
      <c r="A29" s="344"/>
      <c r="B29" s="320"/>
      <c r="C29" s="321"/>
      <c r="D29" s="321"/>
      <c r="E29" s="321"/>
      <c r="F29" s="321"/>
      <c r="G29" s="321"/>
      <c r="H29" s="321"/>
      <c r="I29" s="321"/>
      <c r="J29" s="321"/>
      <c r="K29" s="321"/>
      <c r="L29" s="321"/>
      <c r="M29" s="322"/>
      <c r="N29" s="354"/>
      <c r="O29" s="355"/>
      <c r="P29" s="355"/>
      <c r="Q29" s="355"/>
      <c r="R29" s="355"/>
      <c r="S29" s="356"/>
    </row>
    <row r="30" spans="1:19" ht="15" hidden="1" customHeight="1" x14ac:dyDescent="0.25">
      <c r="A30" s="344"/>
      <c r="B30" s="323"/>
      <c r="C30" s="324"/>
      <c r="D30" s="324"/>
      <c r="E30" s="324"/>
      <c r="F30" s="324"/>
      <c r="G30" s="324"/>
      <c r="H30" s="324"/>
      <c r="I30" s="324"/>
      <c r="J30" s="324"/>
      <c r="K30" s="324"/>
      <c r="L30" s="324"/>
      <c r="M30" s="325"/>
      <c r="N30" s="357"/>
      <c r="O30" s="358"/>
      <c r="P30" s="358"/>
      <c r="Q30" s="358"/>
      <c r="R30" s="358"/>
      <c r="S30" s="359"/>
    </row>
    <row r="31" spans="1:19" ht="15" hidden="1" customHeight="1" x14ac:dyDescent="0.25">
      <c r="A31" s="344"/>
      <c r="B31" s="323"/>
      <c r="C31" s="324"/>
      <c r="D31" s="324"/>
      <c r="E31" s="324"/>
      <c r="F31" s="324"/>
      <c r="G31" s="324"/>
      <c r="H31" s="324"/>
      <c r="I31" s="324"/>
      <c r="J31" s="324"/>
      <c r="K31" s="324"/>
      <c r="L31" s="324"/>
      <c r="M31" s="325"/>
      <c r="N31" s="357"/>
      <c r="O31" s="358"/>
      <c r="P31" s="358"/>
      <c r="Q31" s="358"/>
      <c r="R31" s="358"/>
      <c r="S31" s="359"/>
    </row>
    <row r="32" spans="1:19" ht="15" hidden="1" customHeight="1" x14ac:dyDescent="0.25">
      <c r="A32" s="344"/>
      <c r="B32" s="323"/>
      <c r="C32" s="324"/>
      <c r="D32" s="324"/>
      <c r="E32" s="324"/>
      <c r="F32" s="324"/>
      <c r="G32" s="324"/>
      <c r="H32" s="324"/>
      <c r="I32" s="324"/>
      <c r="J32" s="324"/>
      <c r="K32" s="324"/>
      <c r="L32" s="324"/>
      <c r="M32" s="325"/>
      <c r="N32" s="357"/>
      <c r="O32" s="358"/>
      <c r="P32" s="358"/>
      <c r="Q32" s="358"/>
      <c r="R32" s="358"/>
      <c r="S32" s="359"/>
    </row>
    <row r="33" spans="1:19" ht="15" hidden="1" customHeight="1" thickBot="1" x14ac:dyDescent="0.3">
      <c r="A33" s="448"/>
      <c r="B33" s="326"/>
      <c r="C33" s="327"/>
      <c r="D33" s="327"/>
      <c r="E33" s="327"/>
      <c r="F33" s="327"/>
      <c r="G33" s="327"/>
      <c r="H33" s="327"/>
      <c r="I33" s="327"/>
      <c r="J33" s="327"/>
      <c r="K33" s="327"/>
      <c r="L33" s="327"/>
      <c r="M33" s="328"/>
      <c r="N33" s="369"/>
      <c r="O33" s="370"/>
      <c r="P33" s="370"/>
      <c r="Q33" s="370"/>
      <c r="R33" s="370"/>
      <c r="S33" s="371"/>
    </row>
    <row r="34" spans="1:19" ht="15" customHeight="1" x14ac:dyDescent="0.25">
      <c r="A34" s="449" t="s">
        <v>117</v>
      </c>
      <c r="B34" s="392" t="s">
        <v>728</v>
      </c>
      <c r="C34" s="393"/>
      <c r="D34" s="393"/>
      <c r="E34" s="393"/>
      <c r="F34" s="393"/>
      <c r="G34" s="393"/>
      <c r="H34" s="393"/>
      <c r="I34" s="393"/>
      <c r="J34" s="393"/>
      <c r="K34" s="393"/>
      <c r="L34" s="393"/>
      <c r="M34" s="394"/>
      <c r="N34" s="360" t="s">
        <v>308</v>
      </c>
      <c r="O34" s="361"/>
      <c r="P34" s="361"/>
      <c r="Q34" s="361"/>
      <c r="R34" s="361"/>
      <c r="S34" s="362"/>
    </row>
    <row r="35" spans="1:19" ht="15" customHeight="1" x14ac:dyDescent="0.25">
      <c r="A35" s="450"/>
      <c r="B35" s="323"/>
      <c r="C35" s="324"/>
      <c r="D35" s="324"/>
      <c r="E35" s="324"/>
      <c r="F35" s="324"/>
      <c r="G35" s="324"/>
      <c r="H35" s="324"/>
      <c r="I35" s="324"/>
      <c r="J35" s="324"/>
      <c r="K35" s="324"/>
      <c r="L35" s="324"/>
      <c r="M35" s="325"/>
      <c r="N35" s="357"/>
      <c r="O35" s="358"/>
      <c r="P35" s="358"/>
      <c r="Q35" s="358"/>
      <c r="R35" s="358"/>
      <c r="S35" s="359"/>
    </row>
    <row r="36" spans="1:19" ht="15" customHeight="1" x14ac:dyDescent="0.25">
      <c r="A36" s="450"/>
      <c r="B36" s="323"/>
      <c r="C36" s="324"/>
      <c r="D36" s="324"/>
      <c r="E36" s="324"/>
      <c r="F36" s="324"/>
      <c r="G36" s="324"/>
      <c r="H36" s="324"/>
      <c r="I36" s="324"/>
      <c r="J36" s="324"/>
      <c r="K36" s="324"/>
      <c r="L36" s="324"/>
      <c r="M36" s="325"/>
      <c r="N36" s="357"/>
      <c r="O36" s="358"/>
      <c r="P36" s="358"/>
      <c r="Q36" s="358"/>
      <c r="R36" s="358"/>
      <c r="S36" s="359"/>
    </row>
    <row r="37" spans="1:19" ht="15" customHeight="1" x14ac:dyDescent="0.25">
      <c r="A37" s="450"/>
      <c r="B37" s="323"/>
      <c r="C37" s="324"/>
      <c r="D37" s="324"/>
      <c r="E37" s="324"/>
      <c r="F37" s="324"/>
      <c r="G37" s="324"/>
      <c r="H37" s="324"/>
      <c r="I37" s="324"/>
      <c r="J37" s="324"/>
      <c r="K37" s="324"/>
      <c r="L37" s="324"/>
      <c r="M37" s="325"/>
      <c r="N37" s="357"/>
      <c r="O37" s="358"/>
      <c r="P37" s="358"/>
      <c r="Q37" s="358"/>
      <c r="R37" s="358"/>
      <c r="S37" s="359"/>
    </row>
    <row r="38" spans="1:19" ht="15" customHeight="1" x14ac:dyDescent="0.25">
      <c r="A38" s="450"/>
      <c r="B38" s="389"/>
      <c r="C38" s="390"/>
      <c r="D38" s="390"/>
      <c r="E38" s="390"/>
      <c r="F38" s="390"/>
      <c r="G38" s="390"/>
      <c r="H38" s="390"/>
      <c r="I38" s="390"/>
      <c r="J38" s="390"/>
      <c r="K38" s="390"/>
      <c r="L38" s="390"/>
      <c r="M38" s="391"/>
      <c r="N38" s="363"/>
      <c r="O38" s="364"/>
      <c r="P38" s="364"/>
      <c r="Q38" s="364"/>
      <c r="R38" s="364"/>
      <c r="S38" s="365"/>
    </row>
    <row r="39" spans="1:19" ht="15" customHeight="1" x14ac:dyDescent="0.25">
      <c r="A39" s="450"/>
      <c r="B39" s="320" t="s">
        <v>729</v>
      </c>
      <c r="C39" s="321"/>
      <c r="D39" s="321"/>
      <c r="E39" s="321"/>
      <c r="F39" s="321"/>
      <c r="G39" s="321"/>
      <c r="H39" s="321"/>
      <c r="I39" s="321"/>
      <c r="J39" s="321"/>
      <c r="K39" s="321"/>
      <c r="L39" s="321"/>
      <c r="M39" s="322"/>
      <c r="N39" s="354" t="s">
        <v>312</v>
      </c>
      <c r="O39" s="355"/>
      <c r="P39" s="355"/>
      <c r="Q39" s="355"/>
      <c r="R39" s="355"/>
      <c r="S39" s="356"/>
    </row>
    <row r="40" spans="1:19" ht="15" customHeight="1" x14ac:dyDescent="0.25">
      <c r="A40" s="450"/>
      <c r="B40" s="323"/>
      <c r="C40" s="324"/>
      <c r="D40" s="324"/>
      <c r="E40" s="324"/>
      <c r="F40" s="324"/>
      <c r="G40" s="324"/>
      <c r="H40" s="324"/>
      <c r="I40" s="324"/>
      <c r="J40" s="324"/>
      <c r="K40" s="324"/>
      <c r="L40" s="324"/>
      <c r="M40" s="325"/>
      <c r="N40" s="357"/>
      <c r="O40" s="358"/>
      <c r="P40" s="358"/>
      <c r="Q40" s="358"/>
      <c r="R40" s="358"/>
      <c r="S40" s="359"/>
    </row>
    <row r="41" spans="1:19" ht="15" customHeight="1" x14ac:dyDescent="0.25">
      <c r="A41" s="450"/>
      <c r="B41" s="323"/>
      <c r="C41" s="324"/>
      <c r="D41" s="324"/>
      <c r="E41" s="324"/>
      <c r="F41" s="324"/>
      <c r="G41" s="324"/>
      <c r="H41" s="324"/>
      <c r="I41" s="324"/>
      <c r="J41" s="324"/>
      <c r="K41" s="324"/>
      <c r="L41" s="324"/>
      <c r="M41" s="325"/>
      <c r="N41" s="357"/>
      <c r="O41" s="358"/>
      <c r="P41" s="358"/>
      <c r="Q41" s="358"/>
      <c r="R41" s="358"/>
      <c r="S41" s="359"/>
    </row>
    <row r="42" spans="1:19" ht="15" customHeight="1" x14ac:dyDescent="0.25">
      <c r="A42" s="450"/>
      <c r="B42" s="323"/>
      <c r="C42" s="324"/>
      <c r="D42" s="324"/>
      <c r="E42" s="324"/>
      <c r="F42" s="324"/>
      <c r="G42" s="324"/>
      <c r="H42" s="324"/>
      <c r="I42" s="324"/>
      <c r="J42" s="324"/>
      <c r="K42" s="324"/>
      <c r="L42" s="324"/>
      <c r="M42" s="325"/>
      <c r="N42" s="357"/>
      <c r="O42" s="358"/>
      <c r="P42" s="358"/>
      <c r="Q42" s="358"/>
      <c r="R42" s="358"/>
      <c r="S42" s="359"/>
    </row>
    <row r="43" spans="1:19" ht="15" customHeight="1" x14ac:dyDescent="0.25">
      <c r="A43" s="450"/>
      <c r="B43" s="389"/>
      <c r="C43" s="390"/>
      <c r="D43" s="390"/>
      <c r="E43" s="390"/>
      <c r="F43" s="390"/>
      <c r="G43" s="390"/>
      <c r="H43" s="390"/>
      <c r="I43" s="390"/>
      <c r="J43" s="390"/>
      <c r="K43" s="390"/>
      <c r="L43" s="390"/>
      <c r="M43" s="391"/>
      <c r="N43" s="363"/>
      <c r="O43" s="364"/>
      <c r="P43" s="364"/>
      <c r="Q43" s="364"/>
      <c r="R43" s="364"/>
      <c r="S43" s="365"/>
    </row>
    <row r="44" spans="1:19" ht="15" customHeight="1" x14ac:dyDescent="0.25">
      <c r="A44" s="450"/>
      <c r="B44" s="320" t="s">
        <v>730</v>
      </c>
      <c r="C44" s="321"/>
      <c r="D44" s="321"/>
      <c r="E44" s="321"/>
      <c r="F44" s="321"/>
      <c r="G44" s="321"/>
      <c r="H44" s="321"/>
      <c r="I44" s="321"/>
      <c r="J44" s="321"/>
      <c r="K44" s="321"/>
      <c r="L44" s="321"/>
      <c r="M44" s="322"/>
      <c r="N44" s="354" t="s">
        <v>315</v>
      </c>
      <c r="O44" s="355"/>
      <c r="P44" s="355"/>
      <c r="Q44" s="355"/>
      <c r="R44" s="355"/>
      <c r="S44" s="356"/>
    </row>
    <row r="45" spans="1:19" ht="15" customHeight="1" x14ac:dyDescent="0.25">
      <c r="A45" s="450"/>
      <c r="B45" s="323"/>
      <c r="C45" s="324"/>
      <c r="D45" s="324"/>
      <c r="E45" s="324"/>
      <c r="F45" s="324"/>
      <c r="G45" s="324"/>
      <c r="H45" s="324"/>
      <c r="I45" s="324"/>
      <c r="J45" s="324"/>
      <c r="K45" s="324"/>
      <c r="L45" s="324"/>
      <c r="M45" s="325"/>
      <c r="N45" s="357"/>
      <c r="O45" s="358"/>
      <c r="P45" s="358"/>
      <c r="Q45" s="358"/>
      <c r="R45" s="358"/>
      <c r="S45" s="359"/>
    </row>
    <row r="46" spans="1:19" ht="15" customHeight="1" x14ac:dyDescent="0.25">
      <c r="A46" s="450"/>
      <c r="B46" s="323"/>
      <c r="C46" s="324"/>
      <c r="D46" s="324"/>
      <c r="E46" s="324"/>
      <c r="F46" s="324"/>
      <c r="G46" s="324"/>
      <c r="H46" s="324"/>
      <c r="I46" s="324"/>
      <c r="J46" s="324"/>
      <c r="K46" s="324"/>
      <c r="L46" s="324"/>
      <c r="M46" s="325"/>
      <c r="N46" s="357"/>
      <c r="O46" s="358"/>
      <c r="P46" s="358"/>
      <c r="Q46" s="358"/>
      <c r="R46" s="358"/>
      <c r="S46" s="359"/>
    </row>
    <row r="47" spans="1:19" ht="15" customHeight="1" x14ac:dyDescent="0.25">
      <c r="A47" s="450"/>
      <c r="B47" s="323"/>
      <c r="C47" s="324"/>
      <c r="D47" s="324"/>
      <c r="E47" s="324"/>
      <c r="F47" s="324"/>
      <c r="G47" s="324"/>
      <c r="H47" s="324"/>
      <c r="I47" s="324"/>
      <c r="J47" s="324"/>
      <c r="K47" s="324"/>
      <c r="L47" s="324"/>
      <c r="M47" s="325"/>
      <c r="N47" s="357"/>
      <c r="O47" s="358"/>
      <c r="P47" s="358"/>
      <c r="Q47" s="358"/>
      <c r="R47" s="358"/>
      <c r="S47" s="359"/>
    </row>
    <row r="48" spans="1:19" ht="15" customHeight="1" x14ac:dyDescent="0.25">
      <c r="A48" s="450"/>
      <c r="B48" s="389"/>
      <c r="C48" s="390"/>
      <c r="D48" s="390"/>
      <c r="E48" s="390"/>
      <c r="F48" s="390"/>
      <c r="G48" s="390"/>
      <c r="H48" s="390"/>
      <c r="I48" s="390"/>
      <c r="J48" s="390"/>
      <c r="K48" s="390"/>
      <c r="L48" s="390"/>
      <c r="M48" s="391"/>
      <c r="N48" s="363"/>
      <c r="O48" s="364"/>
      <c r="P48" s="364"/>
      <c r="Q48" s="364"/>
      <c r="R48" s="364"/>
      <c r="S48" s="365"/>
    </row>
    <row r="49" spans="1:19" ht="15" customHeight="1" x14ac:dyDescent="0.25">
      <c r="A49" s="450"/>
      <c r="B49" s="320" t="s">
        <v>731</v>
      </c>
      <c r="C49" s="321"/>
      <c r="D49" s="321"/>
      <c r="E49" s="321"/>
      <c r="F49" s="321"/>
      <c r="G49" s="321"/>
      <c r="H49" s="321"/>
      <c r="I49" s="321"/>
      <c r="J49" s="321"/>
      <c r="K49" s="321"/>
      <c r="L49" s="321"/>
      <c r="M49" s="322"/>
      <c r="N49" s="354" t="s">
        <v>315</v>
      </c>
      <c r="O49" s="355"/>
      <c r="P49" s="355"/>
      <c r="Q49" s="355"/>
      <c r="R49" s="355"/>
      <c r="S49" s="356"/>
    </row>
    <row r="50" spans="1:19" ht="15" customHeight="1" x14ac:dyDescent="0.25">
      <c r="A50" s="450"/>
      <c r="B50" s="323"/>
      <c r="C50" s="324"/>
      <c r="D50" s="324"/>
      <c r="E50" s="324"/>
      <c r="F50" s="324"/>
      <c r="G50" s="324"/>
      <c r="H50" s="324"/>
      <c r="I50" s="324"/>
      <c r="J50" s="324"/>
      <c r="K50" s="324"/>
      <c r="L50" s="324"/>
      <c r="M50" s="325"/>
      <c r="N50" s="357"/>
      <c r="O50" s="358"/>
      <c r="P50" s="358"/>
      <c r="Q50" s="358"/>
      <c r="R50" s="358"/>
      <c r="S50" s="359"/>
    </row>
    <row r="51" spans="1:19" ht="15" customHeight="1" x14ac:dyDescent="0.25">
      <c r="A51" s="450"/>
      <c r="B51" s="323"/>
      <c r="C51" s="324"/>
      <c r="D51" s="324"/>
      <c r="E51" s="324"/>
      <c r="F51" s="324"/>
      <c r="G51" s="324"/>
      <c r="H51" s="324"/>
      <c r="I51" s="324"/>
      <c r="J51" s="324"/>
      <c r="K51" s="324"/>
      <c r="L51" s="324"/>
      <c r="M51" s="325"/>
      <c r="N51" s="357"/>
      <c r="O51" s="358"/>
      <c r="P51" s="358"/>
      <c r="Q51" s="358"/>
      <c r="R51" s="358"/>
      <c r="S51" s="359"/>
    </row>
    <row r="52" spans="1:19" ht="15" customHeight="1" x14ac:dyDescent="0.25">
      <c r="A52" s="450"/>
      <c r="B52" s="323"/>
      <c r="C52" s="324"/>
      <c r="D52" s="324"/>
      <c r="E52" s="324"/>
      <c r="F52" s="324"/>
      <c r="G52" s="324"/>
      <c r="H52" s="324"/>
      <c r="I52" s="324"/>
      <c r="J52" s="324"/>
      <c r="K52" s="324"/>
      <c r="L52" s="324"/>
      <c r="M52" s="325"/>
      <c r="N52" s="357"/>
      <c r="O52" s="358"/>
      <c r="P52" s="358"/>
      <c r="Q52" s="358"/>
      <c r="R52" s="358"/>
      <c r="S52" s="359"/>
    </row>
    <row r="53" spans="1:19" ht="15" customHeight="1" thickBot="1" x14ac:dyDescent="0.3">
      <c r="A53" s="451"/>
      <c r="B53" s="326"/>
      <c r="C53" s="327"/>
      <c r="D53" s="327"/>
      <c r="E53" s="327"/>
      <c r="F53" s="327"/>
      <c r="G53" s="327"/>
      <c r="H53" s="327"/>
      <c r="I53" s="327"/>
      <c r="J53" s="327"/>
      <c r="K53" s="327"/>
      <c r="L53" s="327"/>
      <c r="M53" s="328"/>
      <c r="N53" s="369"/>
      <c r="O53" s="370"/>
      <c r="P53" s="370"/>
      <c r="Q53" s="370"/>
      <c r="R53" s="370"/>
      <c r="S53" s="371"/>
    </row>
    <row r="54" spans="1:19" ht="15" customHeight="1" x14ac:dyDescent="0.25">
      <c r="A54" s="500" t="s">
        <v>118</v>
      </c>
      <c r="B54" s="323" t="s">
        <v>732</v>
      </c>
      <c r="C54" s="324"/>
      <c r="D54" s="324"/>
      <c r="E54" s="324"/>
      <c r="F54" s="324"/>
      <c r="G54" s="324"/>
      <c r="H54" s="324"/>
      <c r="I54" s="324"/>
      <c r="J54" s="324"/>
      <c r="K54" s="324"/>
      <c r="L54" s="324"/>
      <c r="M54" s="325"/>
      <c r="N54" s="360" t="s">
        <v>322</v>
      </c>
      <c r="O54" s="361"/>
      <c r="P54" s="361"/>
      <c r="Q54" s="361"/>
      <c r="R54" s="361"/>
      <c r="S54" s="362"/>
    </row>
    <row r="55" spans="1:19" ht="15" customHeight="1" x14ac:dyDescent="0.25">
      <c r="A55" s="344"/>
      <c r="B55" s="323"/>
      <c r="C55" s="324"/>
      <c r="D55" s="324"/>
      <c r="E55" s="324"/>
      <c r="F55" s="324"/>
      <c r="G55" s="324"/>
      <c r="H55" s="324"/>
      <c r="I55" s="324"/>
      <c r="J55" s="324"/>
      <c r="K55" s="324"/>
      <c r="L55" s="324"/>
      <c r="M55" s="325"/>
      <c r="N55" s="357"/>
      <c r="O55" s="358"/>
      <c r="P55" s="358"/>
      <c r="Q55" s="358"/>
      <c r="R55" s="358"/>
      <c r="S55" s="359"/>
    </row>
    <row r="56" spans="1:19" ht="15" customHeight="1" x14ac:dyDescent="0.25">
      <c r="A56" s="344"/>
      <c r="B56" s="323"/>
      <c r="C56" s="324"/>
      <c r="D56" s="324"/>
      <c r="E56" s="324"/>
      <c r="F56" s="324"/>
      <c r="G56" s="324"/>
      <c r="H56" s="324"/>
      <c r="I56" s="324"/>
      <c r="J56" s="324"/>
      <c r="K56" s="324"/>
      <c r="L56" s="324"/>
      <c r="M56" s="325"/>
      <c r="N56" s="357"/>
      <c r="O56" s="358"/>
      <c r="P56" s="358"/>
      <c r="Q56" s="358"/>
      <c r="R56" s="358"/>
      <c r="S56" s="359"/>
    </row>
    <row r="57" spans="1:19" ht="15" customHeight="1" x14ac:dyDescent="0.25">
      <c r="A57" s="344"/>
      <c r="B57" s="323"/>
      <c r="C57" s="324"/>
      <c r="D57" s="324"/>
      <c r="E57" s="324"/>
      <c r="F57" s="324"/>
      <c r="G57" s="324"/>
      <c r="H57" s="324"/>
      <c r="I57" s="324"/>
      <c r="J57" s="324"/>
      <c r="K57" s="324"/>
      <c r="L57" s="324"/>
      <c r="M57" s="325"/>
      <c r="N57" s="357"/>
      <c r="O57" s="358"/>
      <c r="P57" s="358"/>
      <c r="Q57" s="358"/>
      <c r="R57" s="358"/>
      <c r="S57" s="359"/>
    </row>
    <row r="58" spans="1:19" ht="15" customHeight="1" x14ac:dyDescent="0.25">
      <c r="A58" s="344"/>
      <c r="B58" s="389"/>
      <c r="C58" s="390"/>
      <c r="D58" s="390"/>
      <c r="E58" s="390"/>
      <c r="F58" s="390"/>
      <c r="G58" s="390"/>
      <c r="H58" s="390"/>
      <c r="I58" s="390"/>
      <c r="J58" s="390"/>
      <c r="K58" s="390"/>
      <c r="L58" s="390"/>
      <c r="M58" s="391"/>
      <c r="N58" s="363"/>
      <c r="O58" s="364"/>
      <c r="P58" s="364"/>
      <c r="Q58" s="364"/>
      <c r="R58" s="364"/>
      <c r="S58" s="365"/>
    </row>
    <row r="59" spans="1:19" ht="15" customHeight="1" x14ac:dyDescent="0.25">
      <c r="A59" s="344"/>
      <c r="B59" s="320" t="s">
        <v>733</v>
      </c>
      <c r="C59" s="321"/>
      <c r="D59" s="321"/>
      <c r="E59" s="321"/>
      <c r="F59" s="321"/>
      <c r="G59" s="321"/>
      <c r="H59" s="321"/>
      <c r="I59" s="321"/>
      <c r="J59" s="321"/>
      <c r="K59" s="321"/>
      <c r="L59" s="321"/>
      <c r="M59" s="322"/>
      <c r="N59" s="354" t="s">
        <v>324</v>
      </c>
      <c r="O59" s="355"/>
      <c r="P59" s="355"/>
      <c r="Q59" s="355"/>
      <c r="R59" s="355"/>
      <c r="S59" s="356"/>
    </row>
    <row r="60" spans="1:19" ht="15" customHeight="1" x14ac:dyDescent="0.25">
      <c r="A60" s="344"/>
      <c r="B60" s="323"/>
      <c r="C60" s="324"/>
      <c r="D60" s="324"/>
      <c r="E60" s="324"/>
      <c r="F60" s="324"/>
      <c r="G60" s="324"/>
      <c r="H60" s="324"/>
      <c r="I60" s="324"/>
      <c r="J60" s="324"/>
      <c r="K60" s="324"/>
      <c r="L60" s="324"/>
      <c r="M60" s="325"/>
      <c r="N60" s="357"/>
      <c r="O60" s="358"/>
      <c r="P60" s="358"/>
      <c r="Q60" s="358"/>
      <c r="R60" s="358"/>
      <c r="S60" s="359"/>
    </row>
    <row r="61" spans="1:19" ht="15" customHeight="1" x14ac:dyDescent="0.25">
      <c r="A61" s="344"/>
      <c r="B61" s="323"/>
      <c r="C61" s="324"/>
      <c r="D61" s="324"/>
      <c r="E61" s="324"/>
      <c r="F61" s="324"/>
      <c r="G61" s="324"/>
      <c r="H61" s="324"/>
      <c r="I61" s="324"/>
      <c r="J61" s="324"/>
      <c r="K61" s="324"/>
      <c r="L61" s="324"/>
      <c r="M61" s="325"/>
      <c r="N61" s="357"/>
      <c r="O61" s="358"/>
      <c r="P61" s="358"/>
      <c r="Q61" s="358"/>
      <c r="R61" s="358"/>
      <c r="S61" s="359"/>
    </row>
    <row r="62" spans="1:19" ht="15" customHeight="1" x14ac:dyDescent="0.25">
      <c r="A62" s="344"/>
      <c r="B62" s="323"/>
      <c r="C62" s="324"/>
      <c r="D62" s="324"/>
      <c r="E62" s="324"/>
      <c r="F62" s="324"/>
      <c r="G62" s="324"/>
      <c r="H62" s="324"/>
      <c r="I62" s="324"/>
      <c r="J62" s="324"/>
      <c r="K62" s="324"/>
      <c r="L62" s="324"/>
      <c r="M62" s="325"/>
      <c r="N62" s="357"/>
      <c r="O62" s="358"/>
      <c r="P62" s="358"/>
      <c r="Q62" s="358"/>
      <c r="R62" s="358"/>
      <c r="S62" s="359"/>
    </row>
    <row r="63" spans="1:19" ht="15" customHeight="1" x14ac:dyDescent="0.25">
      <c r="A63" s="344"/>
      <c r="B63" s="389"/>
      <c r="C63" s="390"/>
      <c r="D63" s="390"/>
      <c r="E63" s="390"/>
      <c r="F63" s="390"/>
      <c r="G63" s="390"/>
      <c r="H63" s="390"/>
      <c r="I63" s="390"/>
      <c r="J63" s="390"/>
      <c r="K63" s="390"/>
      <c r="L63" s="390"/>
      <c r="M63" s="391"/>
      <c r="N63" s="363"/>
      <c r="O63" s="364"/>
      <c r="P63" s="364"/>
      <c r="Q63" s="364"/>
      <c r="R63" s="364"/>
      <c r="S63" s="365"/>
    </row>
    <row r="64" spans="1:19" ht="15" customHeight="1" x14ac:dyDescent="0.25">
      <c r="A64" s="344"/>
      <c r="B64" s="320" t="s">
        <v>734</v>
      </c>
      <c r="C64" s="321"/>
      <c r="D64" s="321"/>
      <c r="E64" s="321"/>
      <c r="F64" s="321"/>
      <c r="G64" s="321"/>
      <c r="H64" s="321"/>
      <c r="I64" s="321"/>
      <c r="J64" s="321"/>
      <c r="K64" s="321"/>
      <c r="L64" s="321"/>
      <c r="M64" s="322"/>
      <c r="N64" s="354" t="s">
        <v>325</v>
      </c>
      <c r="O64" s="355"/>
      <c r="P64" s="355"/>
      <c r="Q64" s="355"/>
      <c r="R64" s="355"/>
      <c r="S64" s="356"/>
    </row>
    <row r="65" spans="1:19" ht="15" customHeight="1" x14ac:dyDescent="0.25">
      <c r="A65" s="344"/>
      <c r="B65" s="323"/>
      <c r="C65" s="324"/>
      <c r="D65" s="324"/>
      <c r="E65" s="324"/>
      <c r="F65" s="324"/>
      <c r="G65" s="324"/>
      <c r="H65" s="324"/>
      <c r="I65" s="324"/>
      <c r="J65" s="324"/>
      <c r="K65" s="324"/>
      <c r="L65" s="324"/>
      <c r="M65" s="325"/>
      <c r="N65" s="357"/>
      <c r="O65" s="358"/>
      <c r="P65" s="358"/>
      <c r="Q65" s="358"/>
      <c r="R65" s="358"/>
      <c r="S65" s="359"/>
    </row>
    <row r="66" spans="1:19" ht="15" customHeight="1" x14ac:dyDescent="0.25">
      <c r="A66" s="344"/>
      <c r="B66" s="323"/>
      <c r="C66" s="324"/>
      <c r="D66" s="324"/>
      <c r="E66" s="324"/>
      <c r="F66" s="324"/>
      <c r="G66" s="324"/>
      <c r="H66" s="324"/>
      <c r="I66" s="324"/>
      <c r="J66" s="324"/>
      <c r="K66" s="324"/>
      <c r="L66" s="324"/>
      <c r="M66" s="325"/>
      <c r="N66" s="357"/>
      <c r="O66" s="358"/>
      <c r="P66" s="358"/>
      <c r="Q66" s="358"/>
      <c r="R66" s="358"/>
      <c r="S66" s="359"/>
    </row>
    <row r="67" spans="1:19" ht="15" customHeight="1" x14ac:dyDescent="0.25">
      <c r="A67" s="344"/>
      <c r="B67" s="323"/>
      <c r="C67" s="324"/>
      <c r="D67" s="324"/>
      <c r="E67" s="324"/>
      <c r="F67" s="324"/>
      <c r="G67" s="324"/>
      <c r="H67" s="324"/>
      <c r="I67" s="324"/>
      <c r="J67" s="324"/>
      <c r="K67" s="324"/>
      <c r="L67" s="324"/>
      <c r="M67" s="325"/>
      <c r="N67" s="357"/>
      <c r="O67" s="358"/>
      <c r="P67" s="358"/>
      <c r="Q67" s="358"/>
      <c r="R67" s="358"/>
      <c r="S67" s="359"/>
    </row>
    <row r="68" spans="1:19" ht="15" customHeight="1" x14ac:dyDescent="0.25">
      <c r="A68" s="344"/>
      <c r="B68" s="389"/>
      <c r="C68" s="390"/>
      <c r="D68" s="390"/>
      <c r="E68" s="390"/>
      <c r="F68" s="390"/>
      <c r="G68" s="390"/>
      <c r="H68" s="390"/>
      <c r="I68" s="390"/>
      <c r="J68" s="390"/>
      <c r="K68" s="390"/>
      <c r="L68" s="390"/>
      <c r="M68" s="391"/>
      <c r="N68" s="363"/>
      <c r="O68" s="364"/>
      <c r="P68" s="364"/>
      <c r="Q68" s="364"/>
      <c r="R68" s="364"/>
      <c r="S68" s="365"/>
    </row>
    <row r="69" spans="1:19" ht="15" customHeight="1" x14ac:dyDescent="0.25">
      <c r="A69" s="497"/>
      <c r="B69" s="498"/>
      <c r="C69" s="498"/>
      <c r="D69" s="498"/>
      <c r="E69" s="498"/>
      <c r="F69" s="498"/>
      <c r="G69" s="498"/>
      <c r="H69" s="498"/>
      <c r="I69" s="498"/>
      <c r="J69" s="498"/>
      <c r="K69" s="498"/>
      <c r="L69" s="498"/>
      <c r="M69" s="498"/>
      <c r="N69" s="498"/>
      <c r="O69" s="498"/>
      <c r="P69" s="498"/>
      <c r="Q69" s="498"/>
      <c r="R69" s="498"/>
      <c r="S69" s="499"/>
    </row>
    <row r="70" spans="1:19" ht="20.100000000000001" customHeight="1" x14ac:dyDescent="0.25">
      <c r="A70" s="270" t="s">
        <v>119</v>
      </c>
      <c r="B70" s="271"/>
      <c r="C70" s="271"/>
      <c r="D70" s="271"/>
      <c r="E70" s="271"/>
      <c r="F70" s="271"/>
      <c r="G70" s="271"/>
      <c r="H70" s="271"/>
      <c r="I70" s="271"/>
      <c r="J70" s="37"/>
      <c r="K70" s="316" t="s">
        <v>120</v>
      </c>
      <c r="L70" s="216"/>
      <c r="M70" s="216"/>
      <c r="N70" s="216"/>
      <c r="O70" s="216"/>
      <c r="P70" s="216"/>
      <c r="Q70" s="216"/>
      <c r="R70" s="216"/>
      <c r="S70" s="217"/>
    </row>
    <row r="71" spans="1:19" ht="15" customHeight="1" x14ac:dyDescent="0.25">
      <c r="A71" s="344" t="s">
        <v>202</v>
      </c>
      <c r="B71" s="373" t="s">
        <v>121</v>
      </c>
      <c r="C71" s="374"/>
      <c r="D71" s="374"/>
      <c r="E71" s="374"/>
      <c r="F71" s="375"/>
      <c r="G71" s="348">
        <f>E1_RiF!G20</f>
        <v>14</v>
      </c>
      <c r="H71" s="349"/>
      <c r="I71" s="350"/>
      <c r="J71" s="372"/>
      <c r="K71" s="341" t="s">
        <v>203</v>
      </c>
      <c r="L71" s="313" t="s">
        <v>466</v>
      </c>
      <c r="M71" s="314"/>
      <c r="N71" s="314"/>
      <c r="O71" s="314"/>
      <c r="P71" s="314"/>
      <c r="Q71" s="314"/>
      <c r="R71" s="314"/>
      <c r="S71" s="315"/>
    </row>
    <row r="72" spans="1:19" ht="15" customHeight="1" x14ac:dyDescent="0.25">
      <c r="A72" s="344"/>
      <c r="B72" s="376" t="s">
        <v>123</v>
      </c>
      <c r="C72" s="377"/>
      <c r="D72" s="377"/>
      <c r="E72" s="377"/>
      <c r="F72" s="378"/>
      <c r="G72" s="335">
        <f>SUM(G73:I83)</f>
        <v>14</v>
      </c>
      <c r="H72" s="336"/>
      <c r="I72" s="337"/>
      <c r="J72" s="372"/>
      <c r="K72" s="342"/>
      <c r="L72" s="317" t="s">
        <v>151</v>
      </c>
      <c r="M72" s="318"/>
      <c r="N72" s="318"/>
      <c r="O72" s="318"/>
      <c r="P72" s="318"/>
      <c r="Q72" s="318"/>
      <c r="R72" s="318"/>
      <c r="S72" s="319"/>
    </row>
    <row r="73" spans="1:19" ht="15" customHeight="1" x14ac:dyDescent="0.25">
      <c r="A73" s="344"/>
      <c r="B73" s="351" t="s">
        <v>124</v>
      </c>
      <c r="C73" s="352"/>
      <c r="D73" s="352"/>
      <c r="E73" s="352"/>
      <c r="F73" s="353"/>
      <c r="G73" s="332"/>
      <c r="H73" s="333"/>
      <c r="I73" s="334"/>
      <c r="J73" s="372"/>
      <c r="K73" s="342"/>
      <c r="L73" s="317" t="s">
        <v>155</v>
      </c>
      <c r="M73" s="318"/>
      <c r="N73" s="318"/>
      <c r="O73" s="318"/>
      <c r="P73" s="318"/>
      <c r="Q73" s="318"/>
      <c r="R73" s="318"/>
      <c r="S73" s="319"/>
    </row>
    <row r="74" spans="1:19" ht="15" customHeight="1" x14ac:dyDescent="0.25">
      <c r="A74" s="344"/>
      <c r="B74" s="351" t="s">
        <v>125</v>
      </c>
      <c r="C74" s="352"/>
      <c r="D74" s="352"/>
      <c r="E74" s="352"/>
      <c r="F74" s="353"/>
      <c r="G74" s="332">
        <v>12</v>
      </c>
      <c r="H74" s="333"/>
      <c r="I74" s="334"/>
      <c r="J74" s="372"/>
      <c r="K74" s="342"/>
      <c r="L74" s="317" t="s">
        <v>158</v>
      </c>
      <c r="M74" s="318"/>
      <c r="N74" s="318"/>
      <c r="O74" s="318"/>
      <c r="P74" s="318"/>
      <c r="Q74" s="318"/>
      <c r="R74" s="318"/>
      <c r="S74" s="319"/>
    </row>
    <row r="75" spans="1:19" ht="15" customHeight="1" x14ac:dyDescent="0.25">
      <c r="A75" s="344"/>
      <c r="B75" s="351" t="s">
        <v>126</v>
      </c>
      <c r="C75" s="352"/>
      <c r="D75" s="352"/>
      <c r="E75" s="352"/>
      <c r="F75" s="353"/>
      <c r="G75" s="332"/>
      <c r="H75" s="333"/>
      <c r="I75" s="334"/>
      <c r="J75" s="372"/>
      <c r="K75" s="342"/>
      <c r="L75" s="317" t="s">
        <v>161</v>
      </c>
      <c r="M75" s="318"/>
      <c r="N75" s="318"/>
      <c r="O75" s="318"/>
      <c r="P75" s="318"/>
      <c r="Q75" s="318"/>
      <c r="R75" s="318"/>
      <c r="S75" s="319"/>
    </row>
    <row r="76" spans="1:19" ht="15" customHeight="1" x14ac:dyDescent="0.25">
      <c r="A76" s="344"/>
      <c r="B76" s="351" t="s">
        <v>127</v>
      </c>
      <c r="C76" s="352"/>
      <c r="D76" s="352"/>
      <c r="E76" s="352"/>
      <c r="F76" s="353"/>
      <c r="G76" s="332"/>
      <c r="H76" s="333"/>
      <c r="I76" s="334"/>
      <c r="J76" s="372"/>
      <c r="K76" s="342"/>
      <c r="L76" s="317"/>
      <c r="M76" s="318"/>
      <c r="N76" s="318"/>
      <c r="O76" s="318"/>
      <c r="P76" s="318"/>
      <c r="Q76" s="318"/>
      <c r="R76" s="318"/>
      <c r="S76" s="319"/>
    </row>
    <row r="77" spans="1:19" ht="15" customHeight="1" x14ac:dyDescent="0.25">
      <c r="A77" s="344"/>
      <c r="B77" s="351" t="s">
        <v>128</v>
      </c>
      <c r="C77" s="352"/>
      <c r="D77" s="352"/>
      <c r="E77" s="352"/>
      <c r="F77" s="353"/>
      <c r="G77" s="332"/>
      <c r="H77" s="333"/>
      <c r="I77" s="334"/>
      <c r="J77" s="372"/>
      <c r="K77" s="342"/>
      <c r="L77" s="317"/>
      <c r="M77" s="318"/>
      <c r="N77" s="318"/>
      <c r="O77" s="318"/>
      <c r="P77" s="318"/>
      <c r="Q77" s="318"/>
      <c r="R77" s="318"/>
      <c r="S77" s="319"/>
    </row>
    <row r="78" spans="1:19" ht="15" customHeight="1" x14ac:dyDescent="0.25">
      <c r="A78" s="344"/>
      <c r="B78" s="351" t="s">
        <v>129</v>
      </c>
      <c r="C78" s="352"/>
      <c r="D78" s="352"/>
      <c r="E78" s="352"/>
      <c r="F78" s="353"/>
      <c r="G78" s="332"/>
      <c r="H78" s="333"/>
      <c r="I78" s="334"/>
      <c r="J78" s="372"/>
      <c r="K78" s="342"/>
      <c r="L78" s="317"/>
      <c r="M78" s="318"/>
      <c r="N78" s="318"/>
      <c r="O78" s="318"/>
      <c r="P78" s="318"/>
      <c r="Q78" s="318"/>
      <c r="R78" s="318"/>
      <c r="S78" s="319"/>
    </row>
    <row r="79" spans="1:19" ht="15" customHeight="1" x14ac:dyDescent="0.25">
      <c r="A79" s="344"/>
      <c r="B79" s="351" t="s">
        <v>130</v>
      </c>
      <c r="C79" s="352"/>
      <c r="D79" s="352"/>
      <c r="E79" s="352"/>
      <c r="F79" s="353"/>
      <c r="G79" s="332"/>
      <c r="H79" s="333"/>
      <c r="I79" s="334"/>
      <c r="J79" s="372"/>
      <c r="K79" s="343"/>
      <c r="L79" s="317"/>
      <c r="M79" s="318"/>
      <c r="N79" s="318"/>
      <c r="O79" s="318"/>
      <c r="P79" s="318"/>
      <c r="Q79" s="318"/>
      <c r="R79" s="318"/>
      <c r="S79" s="319"/>
    </row>
    <row r="80" spans="1:19" ht="15" customHeight="1" x14ac:dyDescent="0.25">
      <c r="A80" s="344"/>
      <c r="B80" s="351" t="s">
        <v>131</v>
      </c>
      <c r="C80" s="352"/>
      <c r="D80" s="352"/>
      <c r="E80" s="352"/>
      <c r="F80" s="353"/>
      <c r="G80" s="332"/>
      <c r="H80" s="333"/>
      <c r="I80" s="334"/>
      <c r="J80" s="372"/>
      <c r="K80" s="341" t="s">
        <v>204</v>
      </c>
      <c r="L80" s="313" t="s">
        <v>448</v>
      </c>
      <c r="M80" s="314"/>
      <c r="N80" s="314"/>
      <c r="O80" s="314"/>
      <c r="P80" s="314"/>
      <c r="Q80" s="314"/>
      <c r="R80" s="314"/>
      <c r="S80" s="315"/>
    </row>
    <row r="81" spans="1:19" ht="15" customHeight="1" x14ac:dyDescent="0.25">
      <c r="A81" s="344"/>
      <c r="B81" s="351" t="s">
        <v>133</v>
      </c>
      <c r="C81" s="352"/>
      <c r="D81" s="352"/>
      <c r="E81" s="352"/>
      <c r="F81" s="353"/>
      <c r="G81" s="332"/>
      <c r="H81" s="333"/>
      <c r="I81" s="334"/>
      <c r="J81" s="372"/>
      <c r="K81" s="342"/>
      <c r="L81" s="317" t="s">
        <v>150</v>
      </c>
      <c r="M81" s="318"/>
      <c r="N81" s="318"/>
      <c r="O81" s="318"/>
      <c r="P81" s="318"/>
      <c r="Q81" s="318"/>
      <c r="R81" s="318"/>
      <c r="S81" s="319"/>
    </row>
    <row r="82" spans="1:19" ht="15" customHeight="1" x14ac:dyDescent="0.25">
      <c r="A82" s="344"/>
      <c r="B82" s="351" t="s">
        <v>134</v>
      </c>
      <c r="C82" s="352"/>
      <c r="D82" s="352"/>
      <c r="E82" s="352"/>
      <c r="F82" s="353"/>
      <c r="G82" s="332">
        <v>2</v>
      </c>
      <c r="H82" s="333"/>
      <c r="I82" s="334"/>
      <c r="J82" s="372"/>
      <c r="K82" s="342"/>
      <c r="L82" s="317" t="s">
        <v>157</v>
      </c>
      <c r="M82" s="318"/>
      <c r="N82" s="318"/>
      <c r="O82" s="318"/>
      <c r="P82" s="318"/>
      <c r="Q82" s="318"/>
      <c r="R82" s="318"/>
      <c r="S82" s="319"/>
    </row>
    <row r="83" spans="1:19" ht="15" customHeight="1" x14ac:dyDescent="0.25">
      <c r="A83" s="344"/>
      <c r="B83" s="351" t="s">
        <v>135</v>
      </c>
      <c r="C83" s="352"/>
      <c r="D83" s="352"/>
      <c r="E83" s="352"/>
      <c r="F83" s="353"/>
      <c r="G83" s="332"/>
      <c r="H83" s="333"/>
      <c r="I83" s="334"/>
      <c r="J83" s="372"/>
      <c r="K83" s="342"/>
      <c r="L83" s="317" t="s">
        <v>345</v>
      </c>
      <c r="M83" s="318"/>
      <c r="N83" s="318"/>
      <c r="O83" s="318"/>
      <c r="P83" s="318"/>
      <c r="Q83" s="318"/>
      <c r="R83" s="318"/>
      <c r="S83" s="319"/>
    </row>
    <row r="84" spans="1:19" ht="15" customHeight="1" x14ac:dyDescent="0.25">
      <c r="A84" s="344"/>
      <c r="B84" s="310" t="s">
        <v>136</v>
      </c>
      <c r="C84" s="311"/>
      <c r="D84" s="311"/>
      <c r="E84" s="311"/>
      <c r="F84" s="312"/>
      <c r="G84" s="348">
        <f>E1_RiF!H20</f>
        <v>36</v>
      </c>
      <c r="H84" s="349"/>
      <c r="I84" s="350"/>
      <c r="J84" s="372"/>
      <c r="K84" s="342"/>
      <c r="L84" s="317"/>
      <c r="M84" s="318"/>
      <c r="N84" s="318"/>
      <c r="O84" s="318"/>
      <c r="P84" s="318"/>
      <c r="Q84" s="318"/>
      <c r="R84" s="318"/>
      <c r="S84" s="319"/>
    </row>
    <row r="85" spans="1:19" ht="15" customHeight="1" x14ac:dyDescent="0.25">
      <c r="A85" s="344"/>
      <c r="B85" s="345" t="s">
        <v>206</v>
      </c>
      <c r="C85" s="346"/>
      <c r="D85" s="346"/>
      <c r="E85" s="346"/>
      <c r="F85" s="347"/>
      <c r="G85" s="335">
        <f>SUM(G84,G71)</f>
        <v>50</v>
      </c>
      <c r="H85" s="336"/>
      <c r="I85" s="337"/>
      <c r="J85" s="424"/>
      <c r="K85" s="343"/>
      <c r="L85" s="317"/>
      <c r="M85" s="318"/>
      <c r="N85" s="318"/>
      <c r="O85" s="318"/>
      <c r="P85" s="318"/>
      <c r="Q85" s="318"/>
      <c r="R85" s="318"/>
      <c r="S85" s="319"/>
    </row>
    <row r="86" spans="1:19" ht="15" customHeight="1" x14ac:dyDescent="0.25">
      <c r="A86" s="338"/>
      <c r="B86" s="339"/>
      <c r="C86" s="339"/>
      <c r="D86" s="339"/>
      <c r="E86" s="339"/>
      <c r="F86" s="339"/>
      <c r="G86" s="339"/>
      <c r="H86" s="339"/>
      <c r="I86" s="339"/>
      <c r="J86" s="339"/>
      <c r="K86" s="339"/>
      <c r="L86" s="339"/>
      <c r="M86" s="339"/>
      <c r="N86" s="339"/>
      <c r="O86" s="339"/>
      <c r="P86" s="339"/>
      <c r="Q86" s="339"/>
      <c r="R86" s="339"/>
      <c r="S86" s="340"/>
    </row>
    <row r="87" spans="1:19" ht="20.100000000000001" customHeight="1" x14ac:dyDescent="0.25">
      <c r="A87" s="421" t="s">
        <v>137</v>
      </c>
      <c r="B87" s="422"/>
      <c r="C87" s="422"/>
      <c r="D87" s="422"/>
      <c r="E87" s="422"/>
      <c r="F87" s="422"/>
      <c r="G87" s="422"/>
      <c r="H87" s="422"/>
      <c r="I87" s="422"/>
      <c r="J87" s="422"/>
      <c r="K87" s="422"/>
      <c r="L87" s="422"/>
      <c r="M87" s="422"/>
      <c r="N87" s="422"/>
      <c r="O87" s="422"/>
      <c r="P87" s="422"/>
      <c r="Q87" s="422"/>
      <c r="R87" s="422"/>
      <c r="S87" s="423"/>
    </row>
    <row r="88" spans="1:19" ht="15" customHeight="1" x14ac:dyDescent="0.25">
      <c r="A88" s="432" t="s">
        <v>201</v>
      </c>
      <c r="B88" s="433" t="s">
        <v>138</v>
      </c>
      <c r="C88" s="434"/>
      <c r="D88" s="434"/>
      <c r="E88" s="435"/>
      <c r="F88" s="433" t="str">
        <f>E1_RiF!E20</f>
        <v>zaliczenie</v>
      </c>
      <c r="G88" s="434"/>
      <c r="H88" s="434"/>
      <c r="I88" s="435"/>
      <c r="J88" s="436"/>
      <c r="K88" s="440" t="s">
        <v>139</v>
      </c>
      <c r="L88" s="437" t="s">
        <v>140</v>
      </c>
      <c r="M88" s="438"/>
      <c r="N88" s="438"/>
      <c r="O88" s="438"/>
      <c r="P88" s="438"/>
      <c r="Q88" s="438"/>
      <c r="R88" s="438"/>
      <c r="S88" s="439"/>
    </row>
    <row r="89" spans="1:19" ht="15" customHeight="1" x14ac:dyDescent="0.25">
      <c r="A89" s="432"/>
      <c r="B89" s="418" t="s">
        <v>461</v>
      </c>
      <c r="C89" s="419"/>
      <c r="D89" s="419"/>
      <c r="E89" s="420"/>
      <c r="F89" s="418" t="s">
        <v>142</v>
      </c>
      <c r="G89" s="419"/>
      <c r="H89" s="419"/>
      <c r="I89" s="420"/>
      <c r="J89" s="436"/>
      <c r="K89" s="440"/>
      <c r="L89" s="329" t="s">
        <v>292</v>
      </c>
      <c r="M89" s="330"/>
      <c r="N89" s="330"/>
      <c r="O89" s="330"/>
      <c r="P89" s="330"/>
      <c r="Q89" s="330"/>
      <c r="R89" s="330"/>
      <c r="S89" s="331"/>
    </row>
    <row r="90" spans="1:19" ht="15" customHeight="1" x14ac:dyDescent="0.25">
      <c r="A90" s="432"/>
      <c r="B90" s="412" t="s">
        <v>152</v>
      </c>
      <c r="C90" s="413"/>
      <c r="D90" s="413"/>
      <c r="E90" s="414"/>
      <c r="F90" s="415">
        <v>60</v>
      </c>
      <c r="G90" s="416"/>
      <c r="H90" s="416"/>
      <c r="I90" s="417"/>
      <c r="J90" s="436"/>
      <c r="K90" s="440"/>
      <c r="L90" s="329" t="s">
        <v>293</v>
      </c>
      <c r="M90" s="330"/>
      <c r="N90" s="330"/>
      <c r="O90" s="330"/>
      <c r="P90" s="330"/>
      <c r="Q90" s="330"/>
      <c r="R90" s="330"/>
      <c r="S90" s="331"/>
    </row>
    <row r="91" spans="1:19" ht="15" customHeight="1" x14ac:dyDescent="0.25">
      <c r="A91" s="432"/>
      <c r="B91" s="412" t="s">
        <v>159</v>
      </c>
      <c r="C91" s="413"/>
      <c r="D91" s="413"/>
      <c r="E91" s="414"/>
      <c r="F91" s="415">
        <v>30</v>
      </c>
      <c r="G91" s="416"/>
      <c r="H91" s="416"/>
      <c r="I91" s="417"/>
      <c r="J91" s="436"/>
      <c r="K91" s="440"/>
      <c r="L91" s="329" t="s">
        <v>143</v>
      </c>
      <c r="M91" s="330"/>
      <c r="N91" s="330"/>
      <c r="O91" s="330"/>
      <c r="P91" s="330"/>
      <c r="Q91" s="330"/>
      <c r="R91" s="330"/>
      <c r="S91" s="331"/>
    </row>
    <row r="92" spans="1:19" ht="15" customHeight="1" x14ac:dyDescent="0.25">
      <c r="A92" s="432"/>
      <c r="B92" s="412" t="s">
        <v>170</v>
      </c>
      <c r="C92" s="413"/>
      <c r="D92" s="413"/>
      <c r="E92" s="414"/>
      <c r="F92" s="415">
        <v>10</v>
      </c>
      <c r="G92" s="416"/>
      <c r="H92" s="416"/>
      <c r="I92" s="417"/>
      <c r="J92" s="436"/>
      <c r="K92" s="440"/>
      <c r="L92" s="329" t="s">
        <v>294</v>
      </c>
      <c r="M92" s="330"/>
      <c r="N92" s="330"/>
      <c r="O92" s="330"/>
      <c r="P92" s="330"/>
      <c r="Q92" s="330"/>
      <c r="R92" s="330"/>
      <c r="S92" s="331"/>
    </row>
    <row r="93" spans="1:19" ht="15" customHeight="1" x14ac:dyDescent="0.25">
      <c r="A93" s="432"/>
      <c r="B93" s="412"/>
      <c r="C93" s="413"/>
      <c r="D93" s="413"/>
      <c r="E93" s="414"/>
      <c r="F93" s="415"/>
      <c r="G93" s="416"/>
      <c r="H93" s="416"/>
      <c r="I93" s="417"/>
      <c r="J93" s="436"/>
      <c r="K93" s="440"/>
      <c r="L93" s="329" t="s">
        <v>144</v>
      </c>
      <c r="M93" s="330"/>
      <c r="N93" s="330"/>
      <c r="O93" s="330"/>
      <c r="P93" s="330"/>
      <c r="Q93" s="330"/>
      <c r="R93" s="330"/>
      <c r="S93" s="331"/>
    </row>
    <row r="94" spans="1:19" ht="15" customHeight="1" x14ac:dyDescent="0.25">
      <c r="A94" s="432"/>
      <c r="B94" s="412"/>
      <c r="C94" s="413"/>
      <c r="D94" s="413"/>
      <c r="E94" s="414"/>
      <c r="F94" s="415"/>
      <c r="G94" s="416"/>
      <c r="H94" s="416"/>
      <c r="I94" s="417"/>
      <c r="J94" s="436"/>
      <c r="K94" s="440"/>
      <c r="L94" s="329" t="s">
        <v>881</v>
      </c>
      <c r="M94" s="330"/>
      <c r="N94" s="330"/>
      <c r="O94" s="330"/>
      <c r="P94" s="330"/>
      <c r="Q94" s="330"/>
      <c r="R94" s="330"/>
      <c r="S94" s="331"/>
    </row>
    <row r="95" spans="1:19" ht="15" customHeight="1" x14ac:dyDescent="0.25">
      <c r="A95" s="338"/>
      <c r="B95" s="339"/>
      <c r="C95" s="339"/>
      <c r="D95" s="339"/>
      <c r="E95" s="339"/>
      <c r="F95" s="339"/>
      <c r="G95" s="339"/>
      <c r="H95" s="339"/>
      <c r="I95" s="339"/>
      <c r="J95" s="339"/>
      <c r="K95" s="339"/>
      <c r="L95" s="339"/>
      <c r="M95" s="339"/>
      <c r="N95" s="339"/>
      <c r="O95" s="339"/>
      <c r="P95" s="339"/>
      <c r="Q95" s="339"/>
      <c r="R95" s="339"/>
      <c r="S95" s="340"/>
    </row>
    <row r="96" spans="1:19" ht="20.100000000000001" customHeight="1" x14ac:dyDescent="0.25">
      <c r="A96" s="425" t="s">
        <v>200</v>
      </c>
      <c r="B96" s="426" t="s">
        <v>145</v>
      </c>
      <c r="C96" s="426"/>
      <c r="D96" s="426"/>
      <c r="E96" s="426"/>
      <c r="F96" s="426"/>
      <c r="G96" s="426"/>
      <c r="H96" s="426"/>
      <c r="I96" s="426"/>
      <c r="J96" s="426"/>
      <c r="K96" s="426"/>
      <c r="L96" s="426"/>
      <c r="M96" s="426"/>
      <c r="N96" s="426"/>
      <c r="O96" s="426"/>
      <c r="P96" s="426"/>
      <c r="Q96" s="426"/>
      <c r="R96" s="426"/>
      <c r="S96" s="427"/>
    </row>
    <row r="97" spans="1:19" ht="15" customHeight="1" x14ac:dyDescent="0.25">
      <c r="A97" s="425"/>
      <c r="B97" s="428" t="s">
        <v>449</v>
      </c>
      <c r="C97" s="428"/>
      <c r="D97" s="428"/>
      <c r="E97" s="428"/>
      <c r="F97" s="428"/>
      <c r="G97" s="428"/>
      <c r="H97" s="428"/>
      <c r="I97" s="428"/>
      <c r="J97" s="428"/>
      <c r="K97" s="428"/>
      <c r="L97" s="428"/>
      <c r="M97" s="428"/>
      <c r="N97" s="428"/>
      <c r="O97" s="428"/>
      <c r="P97" s="428"/>
      <c r="Q97" s="428"/>
      <c r="R97" s="428"/>
      <c r="S97" s="429"/>
    </row>
    <row r="98" spans="1:19" ht="249" customHeight="1" x14ac:dyDescent="0.25">
      <c r="A98" s="425"/>
      <c r="B98" s="486" t="s">
        <v>888</v>
      </c>
      <c r="C98" s="486"/>
      <c r="D98" s="486"/>
      <c r="E98" s="486"/>
      <c r="F98" s="486"/>
      <c r="G98" s="486"/>
      <c r="H98" s="486"/>
      <c r="I98" s="486"/>
      <c r="J98" s="486"/>
      <c r="K98" s="486"/>
      <c r="L98" s="486"/>
      <c r="M98" s="486"/>
      <c r="N98" s="486"/>
      <c r="O98" s="486"/>
      <c r="P98" s="486"/>
      <c r="Q98" s="486"/>
      <c r="R98" s="486"/>
      <c r="S98" s="487"/>
    </row>
    <row r="99" spans="1:19" ht="15" customHeight="1" x14ac:dyDescent="0.25">
      <c r="A99" s="425"/>
      <c r="B99" s="460" t="s">
        <v>147</v>
      </c>
      <c r="C99" s="460"/>
      <c r="D99" s="460"/>
      <c r="E99" s="460"/>
      <c r="F99" s="460"/>
      <c r="G99" s="460"/>
      <c r="H99" s="460"/>
      <c r="I99" s="460"/>
      <c r="J99" s="460"/>
      <c r="K99" s="460"/>
      <c r="L99" s="460"/>
      <c r="M99" s="460"/>
      <c r="N99" s="460"/>
      <c r="O99" s="460"/>
      <c r="P99" s="460"/>
      <c r="Q99" s="460"/>
      <c r="R99" s="460"/>
      <c r="S99" s="461"/>
    </row>
    <row r="100" spans="1:19" ht="111.75" customHeight="1" x14ac:dyDescent="0.25">
      <c r="A100" s="425"/>
      <c r="B100" s="486" t="s">
        <v>889</v>
      </c>
      <c r="C100" s="486"/>
      <c r="D100" s="486"/>
      <c r="E100" s="486"/>
      <c r="F100" s="486"/>
      <c r="G100" s="486"/>
      <c r="H100" s="486"/>
      <c r="I100" s="486"/>
      <c r="J100" s="486"/>
      <c r="K100" s="486"/>
      <c r="L100" s="486"/>
      <c r="M100" s="486"/>
      <c r="N100" s="486"/>
      <c r="O100" s="486"/>
      <c r="P100" s="486"/>
      <c r="Q100" s="486"/>
      <c r="R100" s="486"/>
      <c r="S100" s="487"/>
    </row>
    <row r="101" spans="1:19" ht="15" customHeight="1" x14ac:dyDescent="0.25">
      <c r="A101" s="425"/>
      <c r="B101" s="460" t="s">
        <v>148</v>
      </c>
      <c r="C101" s="460"/>
      <c r="D101" s="460"/>
      <c r="E101" s="460"/>
      <c r="F101" s="460"/>
      <c r="G101" s="460"/>
      <c r="H101" s="460"/>
      <c r="I101" s="460"/>
      <c r="J101" s="460"/>
      <c r="K101" s="460"/>
      <c r="L101" s="460"/>
      <c r="M101" s="460"/>
      <c r="N101" s="460"/>
      <c r="O101" s="460"/>
      <c r="P101" s="460"/>
      <c r="Q101" s="460"/>
      <c r="R101" s="460"/>
      <c r="S101" s="461"/>
    </row>
    <row r="102" spans="1:19" ht="69.75" customHeight="1" x14ac:dyDescent="0.25">
      <c r="A102" s="425"/>
      <c r="B102" s="486" t="s">
        <v>890</v>
      </c>
      <c r="C102" s="486"/>
      <c r="D102" s="486"/>
      <c r="E102" s="486"/>
      <c r="F102" s="486"/>
      <c r="G102" s="486"/>
      <c r="H102" s="486"/>
      <c r="I102" s="486"/>
      <c r="J102" s="486"/>
      <c r="K102" s="486"/>
      <c r="L102" s="486"/>
      <c r="M102" s="486"/>
      <c r="N102" s="486"/>
      <c r="O102" s="486"/>
      <c r="P102" s="486"/>
      <c r="Q102" s="486"/>
      <c r="R102" s="486"/>
      <c r="S102" s="487"/>
    </row>
    <row r="103" spans="1:19" ht="15" customHeight="1" x14ac:dyDescent="0.25">
      <c r="A103" s="24"/>
      <c r="B103" s="15"/>
      <c r="C103" s="13"/>
      <c r="D103" s="13"/>
      <c r="E103" s="13"/>
      <c r="F103" s="13"/>
      <c r="G103" s="13"/>
      <c r="H103" s="13"/>
      <c r="I103" s="13"/>
      <c r="J103" s="13"/>
      <c r="K103" s="13"/>
      <c r="L103" s="13"/>
      <c r="M103" s="13"/>
      <c r="N103" s="13"/>
      <c r="O103" s="13"/>
      <c r="P103" s="13"/>
      <c r="Q103" s="13"/>
      <c r="R103" s="13"/>
      <c r="S103" s="120"/>
    </row>
  </sheetData>
  <sheetProtection algorithmName="SHA-512" hashValue="DklTsmEWGM21YKBGSCgPjPabAFjGiEzgUbh9cU1u20kC/S+15GaONLz03rnKF1gTJ7j5POk5sBn4B8pMFZtVxA==" saltValue="F1JbudUocfUAB+bZq8nSNA==" spinCount="100000" sheet="1" objects="1" scenarios="1"/>
  <mergeCells count="179">
    <mergeCell ref="A1:B1"/>
    <mergeCell ref="A3:C3"/>
    <mergeCell ref="D3:I3"/>
    <mergeCell ref="A4:C4"/>
    <mergeCell ref="D4:I4"/>
    <mergeCell ref="A5:C5"/>
    <mergeCell ref="D5:K5"/>
    <mergeCell ref="A8:S8"/>
    <mergeCell ref="A10:S10"/>
    <mergeCell ref="A11:A13"/>
    <mergeCell ref="B11:M12"/>
    <mergeCell ref="N11:S12"/>
    <mergeCell ref="L5:M5"/>
    <mergeCell ref="O5:P5"/>
    <mergeCell ref="Q5:S5"/>
    <mergeCell ref="A6:S6"/>
    <mergeCell ref="A7:C7"/>
    <mergeCell ref="J7:K7"/>
    <mergeCell ref="L7:M7"/>
    <mergeCell ref="O7:P7"/>
    <mergeCell ref="Q7:R7"/>
    <mergeCell ref="B13:M13"/>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B90:E94" xr:uid="{00000000-0002-0000-0B00-000000000000}">
      <formula1>ZAL</formula1>
    </dataValidation>
    <dataValidation type="list" allowBlank="1" showInputMessage="1" showErrorMessage="1" sqref="L7" xr:uid="{00000000-0002-0000-0B00-000001000000}">
      <formula1>STATUS</formula1>
    </dataValidation>
    <dataValidation type="list" allowBlank="1" showInputMessage="1" showErrorMessage="1" sqref="L72:L79" xr:uid="{00000000-0002-0000-0B00-000002000000}">
      <formula1>METODY</formula1>
    </dataValidation>
    <dataValidation type="list" allowBlank="1" showInputMessage="1" showErrorMessage="1" sqref="L81:L85" xr:uid="{00000000-0002-0000-0B00-000003000000}">
      <formula1>PRAC_STUD</formula1>
    </dataValidation>
    <dataValidation type="list" allowBlank="1" showInputMessage="1" showErrorMessage="1" sqref="N54:S68" xr:uid="{00000000-0002-0000-0B00-000004000000}">
      <formula1>KEK_E1</formula1>
    </dataValidation>
    <dataValidation type="list" allowBlank="1" showInputMessage="1" showErrorMessage="1" sqref="N34:S53" xr:uid="{00000000-0002-0000-0B00-000005000000}">
      <formula1>KEU_E1</formula1>
    </dataValidation>
    <dataValidation type="list" allowBlank="1" showInputMessage="1" showErrorMessage="1" sqref="N14:S33" xr:uid="{00000000-0002-0000-0B00-000006000000}">
      <formula1>KEW_E1</formula1>
    </dataValidation>
  </dataValidations>
  <hyperlinks>
    <hyperlink ref="O13" r:id="rId1" xr:uid="{C6ED8D2C-573F-4AD0-9A39-82074B7E05DE}"/>
  </hyperlinks>
  <printOptions horizontalCentered="1"/>
  <pageMargins left="0.31496062992125984" right="0.31496062992125984" top="0.55118110236220474" bottom="0.15748031496062992" header="0.31496062992125984" footer="0.31496062992125984"/>
  <pageSetup paperSize="9" scale="44" orientation="portrait" r:id="rId2"/>
  <headerFooter>
    <oddHeader>&amp;C&amp;"Century Gothic,Pogrubiony"&amp;12&amp;K05-047KARTA KURSU&amp;R&amp;G</oddHeader>
  </headerFooter>
  <rowBreaks count="1" manualBreakCount="1">
    <brk id="68" max="16383" man="1"/>
  </rowBreaks>
  <drawing r:id="rId3"/>
  <legacyDrawingHF r:id="rId4"/>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Arkusz14">
    <tabColor rgb="FFD5D5FF"/>
    <pageSetUpPr fitToPage="1"/>
  </sheetPr>
  <dimension ref="A1:S164"/>
  <sheetViews>
    <sheetView showGridLines="0" zoomScale="90" zoomScaleNormal="90" zoomScaleSheetLayoutView="50" workbookViewId="0">
      <selection sqref="A1:B1"/>
    </sheetView>
  </sheetViews>
  <sheetFormatPr defaultColWidth="8.7109375" defaultRowHeight="15" x14ac:dyDescent="0.25"/>
  <cols>
    <col min="1" max="1" width="16.7109375" style="2" customWidth="1"/>
    <col min="2" max="3" width="10.7109375" style="2" customWidth="1"/>
    <col min="4" max="5" width="20.7109375" style="2" customWidth="1"/>
    <col min="6" max="9" width="10.7109375" style="2" customWidth="1"/>
    <col min="10" max="10" width="20.7109375" style="2" customWidth="1"/>
    <col min="11" max="18" width="10.7109375" style="2" customWidth="1"/>
  </cols>
  <sheetData>
    <row r="1" spans="1:19" ht="26.25" thickBot="1" x14ac:dyDescent="0.3">
      <c r="A1" s="305" t="str">
        <f>E1_RiF!B2</f>
        <v>2020/2021</v>
      </c>
      <c r="B1" s="306"/>
      <c r="C1" s="40"/>
      <c r="D1" s="1"/>
    </row>
    <row r="2" spans="1:19" ht="10.15" customHeight="1" thickBot="1" x14ac:dyDescent="0.3"/>
    <row r="3" spans="1:19" ht="39" customHeight="1" thickBot="1" x14ac:dyDescent="0.3">
      <c r="A3" s="307" t="s">
        <v>92</v>
      </c>
      <c r="B3" s="308"/>
      <c r="C3" s="273" t="str">
        <f>E1_RiF!B25</f>
        <v>Moduł E1/3</v>
      </c>
      <c r="D3" s="309"/>
      <c r="E3" s="309"/>
      <c r="F3" s="274"/>
      <c r="G3" s="3"/>
      <c r="H3" s="3"/>
      <c r="I3" s="3"/>
      <c r="J3" s="3"/>
      <c r="K3" s="3"/>
      <c r="L3" s="4"/>
      <c r="M3" s="4"/>
      <c r="N3" s="4"/>
      <c r="O3" s="4"/>
      <c r="P3" s="4"/>
      <c r="Q3" s="4"/>
    </row>
    <row r="4" spans="1:19" s="5" customFormat="1" ht="39.75" customHeight="1" thickBot="1" x14ac:dyDescent="0.3">
      <c r="A4" s="282" t="s">
        <v>93</v>
      </c>
      <c r="B4" s="282"/>
      <c r="C4" s="299" t="str">
        <f>E1_RiF!C25</f>
        <v xml:space="preserve">Kluczowe kompetencje dla biznesu </v>
      </c>
      <c r="D4" s="300"/>
      <c r="E4" s="300"/>
      <c r="F4" s="300"/>
      <c r="G4" s="300"/>
      <c r="H4" s="300"/>
      <c r="I4" s="300"/>
      <c r="J4" s="301"/>
      <c r="K4" s="304" t="s">
        <v>94</v>
      </c>
      <c r="L4" s="304"/>
      <c r="M4" s="56">
        <f>E1_RiF!D25</f>
        <v>13</v>
      </c>
      <c r="N4" s="302" t="s">
        <v>95</v>
      </c>
      <c r="O4" s="303"/>
      <c r="P4" s="296" t="str">
        <f>E1_RiF!F25</f>
        <v>dr M. Stankiewicz</v>
      </c>
      <c r="Q4" s="297"/>
      <c r="R4" s="298"/>
    </row>
    <row r="5" spans="1:19" s="6" customFormat="1" ht="10.15" customHeight="1" thickBot="1" x14ac:dyDescent="0.3">
      <c r="A5" s="281"/>
      <c r="B5" s="281"/>
      <c r="C5" s="281"/>
      <c r="D5" s="281"/>
      <c r="E5" s="281"/>
      <c r="F5" s="281"/>
      <c r="G5" s="281"/>
      <c r="H5" s="281"/>
      <c r="I5" s="281"/>
      <c r="J5" s="281"/>
      <c r="K5" s="281"/>
      <c r="L5" s="281"/>
      <c r="M5" s="281"/>
      <c r="N5" s="281"/>
      <c r="O5" s="281"/>
      <c r="P5" s="281"/>
      <c r="Q5" s="281"/>
      <c r="R5" s="281"/>
    </row>
    <row r="6" spans="1:19" s="5" customFormat="1" ht="43.35" customHeight="1" thickBot="1" x14ac:dyDescent="0.3">
      <c r="A6" s="282" t="s">
        <v>96</v>
      </c>
      <c r="B6" s="282"/>
      <c r="C6" s="273" t="str">
        <f>E1_RiF!B3</f>
        <v>EKONOMIA</v>
      </c>
      <c r="D6" s="274"/>
      <c r="E6" s="7" t="str">
        <f>E1_RiF!B4</f>
        <v>I stopnia</v>
      </c>
      <c r="F6" s="54" t="s">
        <v>97</v>
      </c>
      <c r="G6" s="8" t="s">
        <v>98</v>
      </c>
      <c r="H6" s="54" t="s">
        <v>99</v>
      </c>
      <c r="I6" s="8">
        <v>2</v>
      </c>
      <c r="J6" s="9" t="s">
        <v>291</v>
      </c>
      <c r="K6" s="283" t="s">
        <v>100</v>
      </c>
      <c r="L6" s="283"/>
      <c r="M6" s="284" t="s">
        <v>101</v>
      </c>
      <c r="N6" s="284"/>
      <c r="O6" s="149" t="s">
        <v>874</v>
      </c>
      <c r="P6" s="285" t="s">
        <v>103</v>
      </c>
      <c r="Q6" s="286"/>
      <c r="R6" s="56">
        <f>E1_RiF!G25</f>
        <v>90</v>
      </c>
    </row>
    <row r="7" spans="1:19" ht="10.15" customHeight="1" thickBot="1" x14ac:dyDescent="0.3">
      <c r="B7" s="10"/>
      <c r="C7" s="10"/>
      <c r="D7" s="10"/>
      <c r="E7" s="10"/>
      <c r="F7" s="10"/>
      <c r="G7" s="10"/>
      <c r="H7" s="10"/>
      <c r="I7" s="10"/>
      <c r="J7" s="10"/>
      <c r="K7" s="10"/>
      <c r="L7" s="10"/>
      <c r="M7" s="11"/>
      <c r="N7" s="10"/>
      <c r="O7" s="10"/>
      <c r="P7" s="10"/>
      <c r="Q7" s="10"/>
    </row>
    <row r="8" spans="1:19" ht="15" customHeight="1" x14ac:dyDescent="0.25">
      <c r="A8" s="267"/>
      <c r="B8" s="268"/>
      <c r="C8" s="268"/>
      <c r="D8" s="268"/>
      <c r="E8" s="268"/>
      <c r="F8" s="268"/>
      <c r="G8" s="268"/>
      <c r="H8" s="268"/>
      <c r="I8" s="268"/>
      <c r="J8" s="268"/>
      <c r="K8" s="268"/>
      <c r="L8" s="268"/>
      <c r="M8" s="268"/>
      <c r="N8" s="268"/>
      <c r="O8" s="268"/>
      <c r="P8" s="268"/>
      <c r="Q8" s="268"/>
      <c r="R8" s="269"/>
      <c r="S8" s="5"/>
    </row>
    <row r="9" spans="1:19" ht="30" customHeight="1" x14ac:dyDescent="0.25">
      <c r="A9" s="270" t="s">
        <v>104</v>
      </c>
      <c r="B9" s="271"/>
      <c r="C9" s="271"/>
      <c r="D9" s="271"/>
      <c r="E9" s="271"/>
      <c r="F9" s="271"/>
      <c r="G9" s="271"/>
      <c r="H9" s="271"/>
      <c r="I9" s="271"/>
      <c r="J9" s="271"/>
      <c r="K9" s="271"/>
      <c r="L9" s="271"/>
      <c r="M9" s="271"/>
      <c r="N9" s="271"/>
      <c r="O9" s="271"/>
      <c r="P9" s="271"/>
      <c r="Q9" s="271"/>
      <c r="R9" s="272"/>
    </row>
    <row r="10" spans="1:19" ht="15" customHeight="1" x14ac:dyDescent="0.25">
      <c r="A10" s="287" t="s">
        <v>451</v>
      </c>
      <c r="B10" s="288"/>
      <c r="C10" s="288"/>
      <c r="D10" s="288"/>
      <c r="E10" s="288"/>
      <c r="F10" s="288"/>
      <c r="G10" s="288"/>
      <c r="H10" s="288"/>
      <c r="I10" s="288"/>
      <c r="J10" s="288"/>
      <c r="K10" s="288"/>
      <c r="L10" s="288"/>
      <c r="M10" s="288"/>
      <c r="N10" s="288"/>
      <c r="O10" s="288"/>
      <c r="P10" s="288"/>
      <c r="Q10" s="288"/>
      <c r="R10" s="289"/>
    </row>
    <row r="11" spans="1:19" ht="110.25" customHeight="1" thickBot="1" x14ac:dyDescent="0.3">
      <c r="A11" s="290" t="s">
        <v>875</v>
      </c>
      <c r="B11" s="291"/>
      <c r="C11" s="291"/>
      <c r="D11" s="291"/>
      <c r="E11" s="291"/>
      <c r="F11" s="291"/>
      <c r="G11" s="291"/>
      <c r="H11" s="291"/>
      <c r="I11" s="291"/>
      <c r="J11" s="291"/>
      <c r="K11" s="291"/>
      <c r="L11" s="291"/>
      <c r="M11" s="291"/>
      <c r="N11" s="291"/>
      <c r="O11" s="291"/>
      <c r="P11" s="291"/>
      <c r="Q11" s="291"/>
      <c r="R11" s="292"/>
    </row>
    <row r="12" spans="1:19" ht="10.15" customHeight="1" thickBot="1" x14ac:dyDescent="0.3">
      <c r="A12" s="253"/>
      <c r="B12" s="253"/>
      <c r="C12" s="253"/>
      <c r="D12" s="253"/>
      <c r="E12" s="253"/>
      <c r="F12" s="253"/>
      <c r="G12" s="253"/>
      <c r="H12" s="253"/>
      <c r="I12" s="253"/>
      <c r="J12" s="253"/>
      <c r="K12" s="253"/>
      <c r="L12" s="253"/>
      <c r="M12" s="253"/>
      <c r="N12" s="253"/>
      <c r="O12" s="253"/>
      <c r="P12" s="253"/>
      <c r="Q12" s="253"/>
      <c r="R12" s="253"/>
    </row>
    <row r="13" spans="1:19" ht="15" customHeight="1" x14ac:dyDescent="0.25">
      <c r="A13" s="51"/>
      <c r="B13" s="52"/>
      <c r="C13" s="52"/>
      <c r="D13" s="52"/>
      <c r="E13" s="52"/>
      <c r="F13" s="52"/>
      <c r="G13" s="52"/>
      <c r="H13" s="52"/>
      <c r="I13" s="52"/>
      <c r="J13" s="52"/>
      <c r="K13" s="52"/>
      <c r="L13" s="52"/>
      <c r="M13" s="52"/>
      <c r="N13" s="52"/>
      <c r="O13" s="52"/>
      <c r="P13" s="52"/>
      <c r="Q13" s="52"/>
      <c r="R13" s="53"/>
      <c r="S13" s="5"/>
    </row>
    <row r="14" spans="1:19" ht="30" customHeight="1" x14ac:dyDescent="0.25">
      <c r="A14" s="270" t="s">
        <v>106</v>
      </c>
      <c r="B14" s="271"/>
      <c r="C14" s="271"/>
      <c r="D14" s="271"/>
      <c r="E14" s="271"/>
      <c r="F14" s="271"/>
      <c r="G14" s="271"/>
      <c r="H14" s="271"/>
      <c r="I14" s="271"/>
      <c r="J14" s="271"/>
      <c r="K14" s="271"/>
      <c r="L14" s="271"/>
      <c r="M14" s="271"/>
      <c r="N14" s="271"/>
      <c r="O14" s="271"/>
      <c r="P14" s="271"/>
      <c r="Q14" s="271"/>
      <c r="R14" s="272"/>
    </row>
    <row r="15" spans="1:19" s="12" customFormat="1" ht="15" customHeight="1" x14ac:dyDescent="0.25">
      <c r="A15" s="261" t="s">
        <v>199</v>
      </c>
      <c r="B15" s="262"/>
      <c r="C15" s="262"/>
      <c r="D15" s="262"/>
      <c r="E15" s="262"/>
      <c r="F15" s="262"/>
      <c r="G15" s="262"/>
      <c r="H15" s="262"/>
      <c r="I15" s="262"/>
      <c r="J15" s="262"/>
      <c r="K15" s="262"/>
      <c r="L15" s="262"/>
      <c r="M15" s="262"/>
      <c r="N15" s="262"/>
      <c r="O15" s="262"/>
      <c r="P15" s="262"/>
      <c r="Q15" s="262"/>
      <c r="R15" s="263"/>
    </row>
    <row r="16" spans="1:19" ht="48.75" customHeight="1" thickBot="1" x14ac:dyDescent="0.3">
      <c r="A16" s="264" t="s">
        <v>427</v>
      </c>
      <c r="B16" s="265"/>
      <c r="C16" s="265"/>
      <c r="D16" s="265"/>
      <c r="E16" s="265"/>
      <c r="F16" s="265"/>
      <c r="G16" s="265"/>
      <c r="H16" s="265"/>
      <c r="I16" s="265"/>
      <c r="J16" s="265"/>
      <c r="K16" s="265"/>
      <c r="L16" s="265"/>
      <c r="M16" s="265"/>
      <c r="N16" s="265"/>
      <c r="O16" s="265"/>
      <c r="P16" s="265"/>
      <c r="Q16" s="265"/>
      <c r="R16" s="266"/>
    </row>
    <row r="17" spans="1:19" ht="10.15" customHeight="1" thickBot="1" x14ac:dyDescent="0.3">
      <c r="A17" s="253"/>
      <c r="B17" s="253"/>
      <c r="C17" s="253"/>
      <c r="D17" s="253"/>
      <c r="E17" s="253"/>
      <c r="F17" s="253"/>
      <c r="G17" s="253"/>
      <c r="H17" s="253"/>
      <c r="I17" s="253"/>
      <c r="J17" s="253"/>
      <c r="K17" s="253"/>
      <c r="L17" s="253"/>
      <c r="M17" s="253"/>
      <c r="N17" s="253"/>
      <c r="O17" s="253"/>
      <c r="P17" s="253"/>
      <c r="Q17" s="253"/>
      <c r="R17" s="253"/>
    </row>
    <row r="18" spans="1:19" ht="15" customHeight="1" x14ac:dyDescent="0.25">
      <c r="A18" s="267"/>
      <c r="B18" s="268"/>
      <c r="C18" s="268"/>
      <c r="D18" s="268"/>
      <c r="E18" s="268"/>
      <c r="F18" s="268"/>
      <c r="G18" s="268"/>
      <c r="H18" s="268"/>
      <c r="I18" s="268"/>
      <c r="J18" s="268"/>
      <c r="K18" s="268"/>
      <c r="L18" s="268"/>
      <c r="M18" s="268"/>
      <c r="N18" s="268"/>
      <c r="O18" s="268"/>
      <c r="P18" s="268"/>
      <c r="Q18" s="268"/>
      <c r="R18" s="269"/>
      <c r="S18" s="5"/>
    </row>
    <row r="19" spans="1:19" ht="30" customHeight="1" x14ac:dyDescent="0.25">
      <c r="A19" s="270" t="s">
        <v>107</v>
      </c>
      <c r="B19" s="271"/>
      <c r="C19" s="271"/>
      <c r="D19" s="271"/>
      <c r="E19" s="271"/>
      <c r="F19" s="271"/>
      <c r="G19" s="271"/>
      <c r="H19" s="271"/>
      <c r="I19" s="271"/>
      <c r="J19" s="271"/>
      <c r="K19" s="271"/>
      <c r="L19" s="271"/>
      <c r="M19" s="271"/>
      <c r="N19" s="271"/>
      <c r="O19" s="271"/>
      <c r="P19" s="271"/>
      <c r="Q19" s="271"/>
      <c r="R19" s="272"/>
    </row>
    <row r="20" spans="1:19" ht="15" customHeight="1" x14ac:dyDescent="0.25">
      <c r="A20" s="261" t="s">
        <v>452</v>
      </c>
      <c r="B20" s="262"/>
      <c r="C20" s="262"/>
      <c r="D20" s="262"/>
      <c r="E20" s="262"/>
      <c r="F20" s="262"/>
      <c r="G20" s="262"/>
      <c r="H20" s="262"/>
      <c r="I20" s="262"/>
      <c r="J20" s="262"/>
      <c r="K20" s="262"/>
      <c r="L20" s="262"/>
      <c r="M20" s="262"/>
      <c r="N20" s="262"/>
      <c r="O20" s="262"/>
      <c r="P20" s="262"/>
      <c r="Q20" s="262"/>
      <c r="R20" s="263"/>
    </row>
    <row r="21" spans="1:19" ht="40.15" customHeight="1" x14ac:dyDescent="0.25">
      <c r="A21" s="483" t="s">
        <v>462</v>
      </c>
      <c r="B21" s="255"/>
      <c r="C21" s="255"/>
      <c r="D21" s="255"/>
      <c r="E21" s="256"/>
      <c r="F21" s="484" t="s">
        <v>463</v>
      </c>
      <c r="G21" s="258"/>
      <c r="H21" s="258"/>
      <c r="I21" s="258"/>
      <c r="J21" s="258"/>
      <c r="K21" s="260"/>
      <c r="L21" s="484" t="s">
        <v>464</v>
      </c>
      <c r="M21" s="258"/>
      <c r="N21" s="258"/>
      <c r="O21" s="258"/>
      <c r="P21" s="258"/>
      <c r="Q21" s="258"/>
      <c r="R21" s="259"/>
    </row>
    <row r="22" spans="1:19" ht="127.5" customHeight="1" thickBot="1" x14ac:dyDescent="0.3">
      <c r="A22" s="293" t="s">
        <v>471</v>
      </c>
      <c r="B22" s="294"/>
      <c r="C22" s="294"/>
      <c r="D22" s="294"/>
      <c r="E22" s="294"/>
      <c r="F22" s="294" t="s">
        <v>472</v>
      </c>
      <c r="G22" s="294"/>
      <c r="H22" s="294"/>
      <c r="I22" s="294"/>
      <c r="J22" s="294"/>
      <c r="K22" s="294"/>
      <c r="L22" s="294" t="s">
        <v>473</v>
      </c>
      <c r="M22" s="294"/>
      <c r="N22" s="294"/>
      <c r="O22" s="294"/>
      <c r="P22" s="294"/>
      <c r="Q22" s="294"/>
      <c r="R22" s="295"/>
    </row>
    <row r="23" spans="1:19" ht="10.15" customHeight="1" thickBot="1" x14ac:dyDescent="0.3">
      <c r="A23" s="253"/>
      <c r="B23" s="253"/>
      <c r="C23" s="253"/>
      <c r="D23" s="253"/>
      <c r="E23" s="253"/>
      <c r="F23" s="253"/>
      <c r="G23" s="253"/>
      <c r="H23" s="253"/>
      <c r="I23" s="253"/>
      <c r="J23" s="253"/>
      <c r="K23" s="253"/>
      <c r="L23" s="253"/>
      <c r="M23" s="253"/>
      <c r="N23" s="253"/>
      <c r="O23" s="253"/>
      <c r="P23" s="253"/>
      <c r="Q23" s="253"/>
      <c r="R23" s="253"/>
    </row>
    <row r="24" spans="1:19" ht="15" customHeight="1" x14ac:dyDescent="0.25">
      <c r="A24" s="41"/>
      <c r="B24" s="42"/>
      <c r="C24" s="42"/>
      <c r="D24" s="42"/>
      <c r="E24" s="42"/>
      <c r="F24" s="42"/>
      <c r="G24" s="42"/>
      <c r="H24" s="42"/>
      <c r="I24" s="42"/>
      <c r="J24" s="42"/>
      <c r="K24" s="42"/>
      <c r="L24" s="42"/>
      <c r="M24" s="42"/>
      <c r="N24" s="42"/>
      <c r="O24" s="42"/>
      <c r="P24" s="42"/>
      <c r="Q24" s="42"/>
      <c r="R24" s="43"/>
    </row>
    <row r="25" spans="1:19" ht="20.100000000000001" customHeight="1" x14ac:dyDescent="0.25">
      <c r="A25" s="215" t="s">
        <v>109</v>
      </c>
      <c r="B25" s="216"/>
      <c r="C25" s="216"/>
      <c r="D25" s="216"/>
      <c r="E25" s="216"/>
      <c r="F25" s="216"/>
      <c r="G25" s="216"/>
      <c r="H25" s="216"/>
      <c r="I25" s="216"/>
      <c r="J25" s="216"/>
      <c r="K25" s="216"/>
      <c r="L25" s="216"/>
      <c r="M25" s="216"/>
      <c r="N25" s="216"/>
      <c r="O25" s="216"/>
      <c r="P25" s="216"/>
      <c r="Q25" s="216"/>
      <c r="R25" s="217"/>
    </row>
    <row r="26" spans="1:19" ht="25.15" customHeight="1" x14ac:dyDescent="0.25">
      <c r="A26" s="32" t="s">
        <v>110</v>
      </c>
      <c r="B26" s="218" t="str">
        <f>E1_RiF!B25</f>
        <v>Moduł E1/3</v>
      </c>
      <c r="C26" s="219"/>
      <c r="D26" s="38" t="str">
        <f>E1_RiF!B26</f>
        <v>Kurs 3.1.</v>
      </c>
      <c r="E26" s="118" t="str">
        <f>E1_RiF!B25</f>
        <v>Moduł E1/3</v>
      </c>
      <c r="F26" s="226" t="str">
        <f>E1_RiF!B27</f>
        <v>Kurs 3.2.</v>
      </c>
      <c r="G26" s="227"/>
      <c r="H26" s="234" t="str">
        <f>E1_RiF!B25</f>
        <v>Moduł E1/3</v>
      </c>
      <c r="I26" s="235"/>
      <c r="J26" s="39" t="str">
        <f>E1_RiF!B28</f>
        <v>Kurs 3.3.</v>
      </c>
      <c r="K26" s="242" t="str">
        <f>E1_RiF!B25</f>
        <v>Moduł E1/3</v>
      </c>
      <c r="L26" s="243"/>
      <c r="M26" s="242" t="str">
        <f>E1_RiF!B29</f>
        <v>Kurs 3.4.</v>
      </c>
      <c r="N26" s="243"/>
      <c r="O26" s="244"/>
      <c r="P26" s="245"/>
      <c r="Q26" s="244"/>
      <c r="R26" s="246"/>
    </row>
    <row r="27" spans="1:19" s="14" customFormat="1" ht="59.25" customHeight="1" x14ac:dyDescent="0.25">
      <c r="A27" s="145" t="s">
        <v>111</v>
      </c>
      <c r="B27" s="468" t="str">
        <f>E1_RiF!C26</f>
        <v xml:space="preserve">Technologie informatyczne i komunikacyjne </v>
      </c>
      <c r="C27" s="469"/>
      <c r="D27" s="470"/>
      <c r="E27" s="471" t="str">
        <f>E1_RiF!C27</f>
        <v xml:space="preserve">Arkusze kalkulacyjne i bazy danych w praktyce </v>
      </c>
      <c r="F27" s="472"/>
      <c r="G27" s="473"/>
      <c r="H27" s="474" t="str">
        <f>E1_RiF!C28</f>
        <v xml:space="preserve">Język obcy profesjonalny </v>
      </c>
      <c r="I27" s="475"/>
      <c r="J27" s="476"/>
      <c r="K27" s="477" t="str">
        <f>E1_RiF!C29</f>
        <v xml:space="preserve">Socjologia </v>
      </c>
      <c r="L27" s="478"/>
      <c r="M27" s="478"/>
      <c r="N27" s="479"/>
      <c r="O27" s="480"/>
      <c r="P27" s="481"/>
      <c r="Q27" s="481"/>
      <c r="R27" s="482"/>
    </row>
    <row r="28" spans="1:19" s="14" customFormat="1" ht="30" customHeight="1" thickBot="1" x14ac:dyDescent="0.3">
      <c r="A28" s="44" t="s">
        <v>112</v>
      </c>
      <c r="B28" s="220">
        <f>E1_RiF!D26</f>
        <v>3</v>
      </c>
      <c r="C28" s="221"/>
      <c r="D28" s="222"/>
      <c r="E28" s="231">
        <f>E1_RiF!D27</f>
        <v>4</v>
      </c>
      <c r="F28" s="232"/>
      <c r="G28" s="233"/>
      <c r="H28" s="239">
        <f>E1_RiF!D28</f>
        <v>4</v>
      </c>
      <c r="I28" s="240"/>
      <c r="J28" s="241"/>
      <c r="K28" s="275">
        <f>E1_RiF!D29</f>
        <v>2</v>
      </c>
      <c r="L28" s="276"/>
      <c r="M28" s="276"/>
      <c r="N28" s="277"/>
      <c r="O28" s="278"/>
      <c r="P28" s="279"/>
      <c r="Q28" s="279"/>
      <c r="R28" s="280"/>
    </row>
    <row r="29" spans="1:19" s="14" customFormat="1" ht="34.5" hidden="1" customHeight="1" thickBot="1" x14ac:dyDescent="0.3">
      <c r="A29" s="166"/>
      <c r="B29" s="167"/>
      <c r="C29" s="168" t="s">
        <v>459</v>
      </c>
      <c r="D29" s="169"/>
      <c r="E29" s="170"/>
      <c r="F29" s="171" t="s">
        <v>459</v>
      </c>
      <c r="G29" s="172"/>
      <c r="H29" s="173"/>
      <c r="I29" s="174" t="s">
        <v>459</v>
      </c>
      <c r="J29" s="175"/>
      <c r="K29" s="176"/>
      <c r="L29" s="177" t="s">
        <v>459</v>
      </c>
      <c r="M29" s="178"/>
      <c r="N29" s="179"/>
      <c r="O29" s="180"/>
      <c r="P29" s="181"/>
      <c r="Q29" s="182"/>
      <c r="R29" s="183"/>
    </row>
    <row r="30" spans="1:19" s="14" customFormat="1" x14ac:dyDescent="0.25">
      <c r="A30" s="119"/>
      <c r="B30" s="119"/>
      <c r="C30" s="119"/>
      <c r="D30" s="119"/>
      <c r="E30" s="119"/>
      <c r="F30" s="119"/>
      <c r="G30" s="119"/>
      <c r="H30" s="119"/>
      <c r="I30" s="119"/>
      <c r="J30" s="119"/>
      <c r="K30" s="119"/>
      <c r="L30" s="119"/>
      <c r="M30" s="119"/>
      <c r="N30" s="119"/>
      <c r="O30" s="119"/>
      <c r="P30" s="119"/>
      <c r="Q30" s="119"/>
      <c r="R30" s="119"/>
    </row>
    <row r="31" spans="1:19" s="14" customFormat="1" x14ac:dyDescent="0.25">
      <c r="A31" s="119"/>
      <c r="B31" s="119"/>
      <c r="C31" s="119"/>
      <c r="D31" s="119"/>
      <c r="E31" s="119"/>
      <c r="F31" s="119"/>
      <c r="G31" s="119"/>
      <c r="H31" s="119"/>
      <c r="I31" s="119"/>
      <c r="J31" s="119"/>
      <c r="K31" s="119"/>
      <c r="L31" s="119"/>
      <c r="M31" s="119"/>
      <c r="N31" s="119"/>
      <c r="O31" s="119"/>
      <c r="P31" s="119"/>
      <c r="Q31" s="119"/>
      <c r="R31" s="119"/>
    </row>
    <row r="32" spans="1:19" s="14" customFormat="1" x14ac:dyDescent="0.25">
      <c r="A32" s="119"/>
      <c r="B32" s="119"/>
      <c r="C32" s="119"/>
      <c r="D32" s="119"/>
      <c r="E32" s="119"/>
      <c r="F32" s="119"/>
      <c r="G32" s="119"/>
      <c r="H32" s="119"/>
      <c r="I32" s="119"/>
      <c r="J32" s="119"/>
      <c r="K32" s="119"/>
      <c r="L32" s="119"/>
      <c r="M32" s="119"/>
      <c r="N32" s="119"/>
      <c r="O32" s="119"/>
      <c r="P32" s="119"/>
      <c r="Q32" s="119"/>
      <c r="R32" s="119"/>
    </row>
    <row r="33" spans="1:18" s="14" customFormat="1" x14ac:dyDescent="0.25">
      <c r="A33" s="119"/>
      <c r="B33" s="119"/>
      <c r="C33" s="119"/>
      <c r="D33" s="119"/>
      <c r="E33" s="119"/>
      <c r="F33" s="119"/>
      <c r="G33" s="119"/>
      <c r="H33" s="119"/>
      <c r="I33" s="119"/>
      <c r="J33" s="119"/>
      <c r="K33" s="119"/>
      <c r="L33" s="119"/>
      <c r="M33" s="119"/>
      <c r="N33" s="119"/>
      <c r="O33" s="119"/>
      <c r="P33" s="119"/>
      <c r="Q33" s="119"/>
      <c r="R33" s="119"/>
    </row>
    <row r="34" spans="1:18" s="14" customFormat="1" x14ac:dyDescent="0.25">
      <c r="A34" s="119"/>
      <c r="B34" s="119"/>
      <c r="C34" s="119"/>
      <c r="D34" s="119"/>
      <c r="E34" s="119"/>
      <c r="F34" s="119"/>
      <c r="G34" s="119"/>
      <c r="H34" s="119"/>
      <c r="I34" s="119"/>
      <c r="J34" s="119"/>
      <c r="K34" s="119"/>
      <c r="L34" s="119"/>
      <c r="M34" s="119"/>
      <c r="N34" s="119"/>
      <c r="O34" s="119"/>
      <c r="P34" s="119"/>
      <c r="Q34" s="119"/>
      <c r="R34" s="119"/>
    </row>
    <row r="35" spans="1:18" s="14" customFormat="1" x14ac:dyDescent="0.25">
      <c r="A35" s="119"/>
      <c r="B35" s="119"/>
      <c r="C35" s="119"/>
      <c r="D35" s="119"/>
      <c r="E35" s="119"/>
      <c r="F35" s="119"/>
      <c r="G35" s="119"/>
      <c r="H35" s="119"/>
      <c r="I35" s="119"/>
      <c r="J35" s="119"/>
      <c r="K35" s="119"/>
      <c r="L35" s="119"/>
      <c r="M35" s="119"/>
      <c r="N35" s="119"/>
      <c r="O35" s="119"/>
      <c r="P35" s="119"/>
      <c r="Q35" s="119"/>
      <c r="R35" s="119"/>
    </row>
    <row r="36" spans="1:18" s="14" customFormat="1" x14ac:dyDescent="0.25">
      <c r="A36" s="119"/>
      <c r="B36" s="119"/>
      <c r="C36" s="119"/>
      <c r="D36" s="119"/>
      <c r="E36" s="119"/>
      <c r="F36" s="119"/>
      <c r="G36" s="119"/>
      <c r="H36" s="119"/>
      <c r="I36" s="119"/>
      <c r="J36" s="119"/>
      <c r="K36" s="119"/>
      <c r="L36" s="119"/>
      <c r="M36" s="119"/>
      <c r="N36" s="119"/>
      <c r="O36" s="119"/>
      <c r="P36" s="119"/>
      <c r="Q36" s="119"/>
      <c r="R36" s="119"/>
    </row>
    <row r="37" spans="1:18" s="14" customFormat="1" x14ac:dyDescent="0.25">
      <c r="A37" s="119"/>
      <c r="B37" s="119"/>
      <c r="C37" s="119"/>
      <c r="D37" s="119"/>
      <c r="E37" s="119"/>
      <c r="F37" s="119"/>
      <c r="G37" s="119"/>
      <c r="H37" s="119"/>
      <c r="I37" s="119"/>
      <c r="J37" s="119"/>
      <c r="K37" s="119"/>
      <c r="L37" s="119"/>
      <c r="M37" s="119"/>
      <c r="N37" s="119"/>
      <c r="O37" s="119"/>
      <c r="P37" s="119"/>
      <c r="Q37" s="119"/>
      <c r="R37" s="119"/>
    </row>
    <row r="38" spans="1:18" s="14" customFormat="1" x14ac:dyDescent="0.25">
      <c r="A38" s="119"/>
      <c r="B38" s="119"/>
      <c r="C38" s="119"/>
      <c r="D38" s="119"/>
      <c r="E38" s="119"/>
      <c r="F38" s="119"/>
      <c r="G38" s="119"/>
      <c r="H38" s="119"/>
      <c r="I38" s="119"/>
      <c r="J38" s="119"/>
      <c r="K38" s="119"/>
      <c r="L38" s="119"/>
      <c r="M38" s="119"/>
      <c r="N38" s="119"/>
      <c r="O38" s="119"/>
      <c r="P38" s="119"/>
      <c r="Q38" s="119"/>
      <c r="R38" s="119"/>
    </row>
    <row r="39" spans="1:18" s="14" customFormat="1" x14ac:dyDescent="0.25">
      <c r="A39" s="119"/>
      <c r="B39" s="119"/>
      <c r="C39" s="119"/>
      <c r="D39" s="119"/>
      <c r="E39" s="119"/>
      <c r="F39" s="119"/>
      <c r="G39" s="119"/>
      <c r="H39" s="119"/>
      <c r="I39" s="119"/>
      <c r="J39" s="119"/>
      <c r="K39" s="119"/>
      <c r="L39" s="119"/>
      <c r="M39" s="119"/>
      <c r="N39" s="119"/>
      <c r="O39" s="119"/>
      <c r="P39" s="119"/>
      <c r="Q39" s="119"/>
      <c r="R39" s="119"/>
    </row>
    <row r="40" spans="1:18" s="14" customFormat="1" x14ac:dyDescent="0.25">
      <c r="A40" s="119"/>
      <c r="B40" s="119"/>
      <c r="C40" s="119"/>
      <c r="D40" s="119"/>
      <c r="E40" s="119"/>
      <c r="F40" s="119"/>
      <c r="G40" s="119"/>
      <c r="H40" s="119"/>
      <c r="I40" s="119"/>
      <c r="J40" s="119"/>
      <c r="K40" s="119"/>
      <c r="L40" s="119"/>
      <c r="M40" s="119"/>
      <c r="N40" s="119"/>
      <c r="O40" s="119"/>
      <c r="P40" s="119"/>
      <c r="Q40" s="119"/>
      <c r="R40" s="119"/>
    </row>
    <row r="41" spans="1:18" s="14" customFormat="1" x14ac:dyDescent="0.25">
      <c r="A41" s="119"/>
      <c r="B41" s="119"/>
      <c r="C41" s="119"/>
      <c r="D41" s="119"/>
      <c r="E41" s="119"/>
      <c r="F41" s="119"/>
      <c r="G41" s="119"/>
      <c r="H41" s="119"/>
      <c r="I41" s="119"/>
      <c r="J41" s="119"/>
      <c r="K41" s="119"/>
      <c r="L41" s="119"/>
      <c r="M41" s="119"/>
      <c r="N41" s="119"/>
      <c r="O41" s="119"/>
      <c r="P41" s="119"/>
      <c r="Q41" s="119"/>
      <c r="R41" s="119"/>
    </row>
    <row r="42" spans="1:18" s="14" customFormat="1" x14ac:dyDescent="0.25">
      <c r="A42" s="119"/>
      <c r="B42" s="119"/>
      <c r="C42" s="119"/>
      <c r="D42" s="119"/>
      <c r="E42" s="119"/>
      <c r="F42" s="119"/>
      <c r="G42" s="119"/>
      <c r="H42" s="119"/>
      <c r="I42" s="119"/>
      <c r="J42" s="119"/>
      <c r="K42" s="119"/>
      <c r="L42" s="119"/>
      <c r="M42" s="119"/>
      <c r="N42" s="119"/>
      <c r="O42" s="119"/>
      <c r="P42" s="119"/>
      <c r="Q42" s="119"/>
      <c r="R42" s="119"/>
    </row>
    <row r="43" spans="1:18" s="14" customFormat="1" x14ac:dyDescent="0.25">
      <c r="A43" s="119"/>
      <c r="B43" s="119"/>
      <c r="C43" s="119"/>
      <c r="D43" s="119"/>
      <c r="E43" s="119"/>
      <c r="F43" s="119"/>
      <c r="G43" s="119"/>
      <c r="H43" s="119"/>
      <c r="I43" s="119"/>
      <c r="J43" s="119"/>
      <c r="K43" s="119"/>
      <c r="L43" s="119"/>
      <c r="M43" s="119"/>
      <c r="N43" s="119"/>
      <c r="O43" s="119"/>
      <c r="P43" s="119"/>
      <c r="Q43" s="119"/>
      <c r="R43" s="119"/>
    </row>
    <row r="44" spans="1:18" s="14" customFormat="1" x14ac:dyDescent="0.25">
      <c r="A44" s="119"/>
      <c r="B44" s="119"/>
      <c r="C44" s="119"/>
      <c r="D44" s="119"/>
      <c r="E44" s="119"/>
      <c r="F44" s="119"/>
      <c r="G44" s="119"/>
      <c r="H44" s="119"/>
      <c r="I44" s="119"/>
      <c r="J44" s="119"/>
      <c r="K44" s="119"/>
      <c r="L44" s="119"/>
      <c r="M44" s="119"/>
      <c r="N44" s="119"/>
      <c r="O44" s="119"/>
      <c r="P44" s="119"/>
      <c r="Q44" s="119"/>
      <c r="R44" s="119"/>
    </row>
    <row r="45" spans="1:18" s="14" customFormat="1" x14ac:dyDescent="0.25">
      <c r="A45" s="119"/>
      <c r="B45" s="119"/>
      <c r="C45" s="119"/>
      <c r="D45" s="119"/>
      <c r="E45" s="119"/>
      <c r="F45" s="119"/>
      <c r="G45" s="119"/>
      <c r="H45" s="119"/>
      <c r="I45" s="119"/>
      <c r="J45" s="119"/>
      <c r="K45" s="119"/>
      <c r="L45" s="119"/>
      <c r="M45" s="119"/>
      <c r="N45" s="119"/>
      <c r="O45" s="119"/>
      <c r="P45" s="119"/>
      <c r="Q45" s="119"/>
      <c r="R45" s="119"/>
    </row>
    <row r="46" spans="1:18" s="14" customFormat="1" x14ac:dyDescent="0.25">
      <c r="A46" s="119"/>
      <c r="B46" s="119"/>
      <c r="C46" s="119"/>
      <c r="D46" s="119"/>
      <c r="E46" s="119"/>
      <c r="F46" s="119"/>
      <c r="G46" s="119"/>
      <c r="H46" s="119"/>
      <c r="I46" s="119"/>
      <c r="J46" s="119"/>
      <c r="K46" s="119"/>
      <c r="L46" s="119"/>
      <c r="M46" s="119"/>
      <c r="N46" s="119"/>
      <c r="O46" s="119"/>
      <c r="P46" s="119"/>
      <c r="Q46" s="119"/>
      <c r="R46" s="119"/>
    </row>
    <row r="47" spans="1:18" s="14" customFormat="1" x14ac:dyDescent="0.25">
      <c r="A47" s="119"/>
      <c r="B47" s="119"/>
      <c r="C47" s="119"/>
      <c r="D47" s="119"/>
      <c r="E47" s="119"/>
      <c r="F47" s="119"/>
      <c r="G47" s="119"/>
      <c r="H47" s="119"/>
      <c r="I47" s="119"/>
      <c r="J47" s="119"/>
      <c r="K47" s="119"/>
      <c r="L47" s="119"/>
      <c r="M47" s="119"/>
      <c r="N47" s="119"/>
      <c r="O47" s="119"/>
      <c r="P47" s="119"/>
      <c r="Q47" s="119"/>
      <c r="R47" s="119"/>
    </row>
    <row r="48" spans="1:18" s="14" customFormat="1" x14ac:dyDescent="0.25">
      <c r="A48" s="119"/>
      <c r="B48" s="119"/>
      <c r="C48" s="119"/>
      <c r="D48" s="119"/>
      <c r="E48" s="119"/>
      <c r="F48" s="119"/>
      <c r="G48" s="119"/>
      <c r="H48" s="119"/>
      <c r="I48" s="119"/>
      <c r="J48" s="119"/>
      <c r="K48" s="119"/>
      <c r="L48" s="119"/>
      <c r="M48" s="119"/>
      <c r="N48" s="119"/>
      <c r="O48" s="119"/>
      <c r="P48" s="119"/>
      <c r="Q48" s="119"/>
      <c r="R48" s="119"/>
    </row>
    <row r="49" spans="1:18" s="14" customFormat="1" x14ac:dyDescent="0.25">
      <c r="A49" s="119"/>
      <c r="B49" s="119"/>
      <c r="C49" s="119"/>
      <c r="D49" s="119"/>
      <c r="E49" s="119"/>
      <c r="F49" s="119"/>
      <c r="G49" s="119"/>
      <c r="H49" s="119"/>
      <c r="I49" s="119"/>
      <c r="J49" s="119"/>
      <c r="K49" s="119"/>
      <c r="L49" s="119"/>
      <c r="M49" s="119"/>
      <c r="N49" s="119"/>
      <c r="O49" s="119"/>
      <c r="P49" s="119"/>
      <c r="Q49" s="119"/>
      <c r="R49" s="119"/>
    </row>
    <row r="50" spans="1:18" s="14" customFormat="1" x14ac:dyDescent="0.25">
      <c r="A50" s="119"/>
      <c r="B50" s="119"/>
      <c r="C50" s="119"/>
      <c r="D50" s="119"/>
      <c r="E50" s="119"/>
      <c r="F50" s="119"/>
      <c r="G50" s="119"/>
      <c r="H50" s="119"/>
      <c r="I50" s="119"/>
      <c r="J50" s="119"/>
      <c r="K50" s="119"/>
      <c r="L50" s="119"/>
      <c r="M50" s="119"/>
      <c r="N50" s="119"/>
      <c r="O50" s="119"/>
      <c r="P50" s="119"/>
      <c r="Q50" s="119"/>
      <c r="R50" s="119"/>
    </row>
    <row r="51" spans="1:18" s="14" customFormat="1" x14ac:dyDescent="0.25">
      <c r="A51" s="119"/>
      <c r="B51" s="119"/>
      <c r="C51" s="119"/>
      <c r="D51" s="119"/>
      <c r="E51" s="119"/>
      <c r="F51" s="119"/>
      <c r="G51" s="119"/>
      <c r="H51" s="119"/>
      <c r="I51" s="119"/>
      <c r="J51" s="119"/>
      <c r="K51" s="119"/>
      <c r="L51" s="119"/>
      <c r="M51" s="119"/>
      <c r="N51" s="119"/>
      <c r="O51" s="119"/>
      <c r="P51" s="119"/>
      <c r="Q51" s="119"/>
      <c r="R51" s="119"/>
    </row>
    <row r="52" spans="1:18" s="14" customFormat="1" x14ac:dyDescent="0.25">
      <c r="A52" s="119"/>
      <c r="B52" s="119"/>
      <c r="C52" s="119"/>
      <c r="D52" s="119"/>
      <c r="E52" s="119"/>
      <c r="F52" s="119"/>
      <c r="G52" s="119"/>
      <c r="H52" s="119"/>
      <c r="I52" s="119"/>
      <c r="J52" s="119"/>
      <c r="K52" s="119"/>
      <c r="L52" s="119"/>
      <c r="M52" s="119"/>
      <c r="N52" s="119"/>
      <c r="O52" s="119"/>
      <c r="P52" s="119"/>
      <c r="Q52" s="119"/>
      <c r="R52" s="119"/>
    </row>
    <row r="53" spans="1:18" s="14" customFormat="1" x14ac:dyDescent="0.25">
      <c r="A53" s="119"/>
      <c r="B53" s="119"/>
      <c r="C53" s="119"/>
      <c r="D53" s="119"/>
      <c r="E53" s="119"/>
      <c r="F53" s="119"/>
      <c r="G53" s="119"/>
      <c r="H53" s="119"/>
      <c r="I53" s="119"/>
      <c r="J53" s="119"/>
      <c r="K53" s="119"/>
      <c r="L53" s="119"/>
      <c r="M53" s="119"/>
      <c r="N53" s="119"/>
      <c r="O53" s="119"/>
      <c r="P53" s="119"/>
      <c r="Q53" s="119"/>
      <c r="R53" s="119"/>
    </row>
    <row r="54" spans="1:18" s="14" customFormat="1" x14ac:dyDescent="0.25">
      <c r="A54" s="119"/>
      <c r="B54" s="119"/>
      <c r="C54" s="119"/>
      <c r="D54" s="119"/>
      <c r="E54" s="119"/>
      <c r="F54" s="119"/>
      <c r="G54" s="119"/>
      <c r="H54" s="119"/>
      <c r="I54" s="119"/>
      <c r="J54" s="119"/>
      <c r="K54" s="119"/>
      <c r="L54" s="119"/>
      <c r="M54" s="119"/>
      <c r="N54" s="119"/>
      <c r="O54" s="119"/>
      <c r="P54" s="119"/>
      <c r="Q54" s="119"/>
      <c r="R54" s="119"/>
    </row>
    <row r="55" spans="1:18" s="14" customFormat="1" x14ac:dyDescent="0.25">
      <c r="A55" s="119"/>
      <c r="B55" s="119"/>
      <c r="C55" s="119"/>
      <c r="D55" s="119"/>
      <c r="E55" s="119"/>
      <c r="F55" s="119"/>
      <c r="G55" s="119"/>
      <c r="H55" s="119"/>
      <c r="I55" s="119"/>
      <c r="J55" s="119"/>
      <c r="K55" s="119"/>
      <c r="L55" s="119"/>
      <c r="M55" s="119"/>
      <c r="N55" s="119"/>
      <c r="O55" s="119"/>
      <c r="P55" s="119"/>
      <c r="Q55" s="119"/>
      <c r="R55" s="119"/>
    </row>
    <row r="56" spans="1:18" s="14" customFormat="1" x14ac:dyDescent="0.25">
      <c r="A56" s="119"/>
      <c r="B56" s="119"/>
      <c r="C56" s="119"/>
      <c r="D56" s="119"/>
      <c r="E56" s="119"/>
      <c r="F56" s="119"/>
      <c r="G56" s="119"/>
      <c r="H56" s="119"/>
      <c r="I56" s="119"/>
      <c r="J56" s="119"/>
      <c r="K56" s="119"/>
      <c r="L56" s="119"/>
      <c r="M56" s="119"/>
      <c r="N56" s="119"/>
      <c r="O56" s="119"/>
      <c r="P56" s="119"/>
      <c r="Q56" s="119"/>
      <c r="R56" s="119"/>
    </row>
    <row r="57" spans="1:18" s="14" customFormat="1" x14ac:dyDescent="0.25">
      <c r="A57" s="119"/>
      <c r="B57" s="119"/>
      <c r="C57" s="119"/>
      <c r="D57" s="119"/>
      <c r="E57" s="119"/>
      <c r="F57" s="119"/>
      <c r="G57" s="119"/>
      <c r="H57" s="119"/>
      <c r="I57" s="119"/>
      <c r="J57" s="119"/>
      <c r="K57" s="119"/>
      <c r="L57" s="119"/>
      <c r="M57" s="119"/>
      <c r="N57" s="119"/>
      <c r="O57" s="119"/>
      <c r="P57" s="119"/>
      <c r="Q57" s="119"/>
      <c r="R57" s="119"/>
    </row>
    <row r="58" spans="1:18" s="14" customFormat="1" x14ac:dyDescent="0.25">
      <c r="A58" s="119"/>
      <c r="B58" s="119"/>
      <c r="C58" s="119"/>
      <c r="D58" s="119"/>
      <c r="E58" s="119"/>
      <c r="F58" s="119"/>
      <c r="G58" s="119"/>
      <c r="H58" s="119"/>
      <c r="I58" s="119"/>
      <c r="J58" s="119"/>
      <c r="K58" s="119"/>
      <c r="L58" s="119"/>
      <c r="M58" s="119"/>
      <c r="N58" s="119"/>
      <c r="O58" s="119"/>
      <c r="P58" s="119"/>
      <c r="Q58" s="119"/>
      <c r="R58" s="119"/>
    </row>
    <row r="59" spans="1:18" s="14" customFormat="1" x14ac:dyDescent="0.25">
      <c r="A59" s="119"/>
      <c r="B59" s="119"/>
      <c r="C59" s="119"/>
      <c r="D59" s="119"/>
      <c r="E59" s="119"/>
      <c r="F59" s="119"/>
      <c r="G59" s="119"/>
      <c r="H59" s="119"/>
      <c r="I59" s="119"/>
      <c r="J59" s="119"/>
      <c r="K59" s="119"/>
      <c r="L59" s="119"/>
      <c r="M59" s="119"/>
      <c r="N59" s="119"/>
      <c r="O59" s="119"/>
      <c r="P59" s="119"/>
      <c r="Q59" s="119"/>
      <c r="R59" s="119"/>
    </row>
    <row r="60" spans="1:18" s="14" customFormat="1" x14ac:dyDescent="0.25">
      <c r="A60" s="119"/>
      <c r="B60" s="119"/>
      <c r="C60" s="119"/>
      <c r="D60" s="119"/>
      <c r="E60" s="119"/>
      <c r="F60" s="119"/>
      <c r="G60" s="119"/>
      <c r="H60" s="119"/>
      <c r="I60" s="119"/>
      <c r="J60" s="119"/>
      <c r="K60" s="119"/>
      <c r="L60" s="119"/>
      <c r="M60" s="119"/>
      <c r="N60" s="119"/>
      <c r="O60" s="119"/>
      <c r="P60" s="119"/>
      <c r="Q60" s="119"/>
      <c r="R60" s="119"/>
    </row>
    <row r="61" spans="1:18" s="14" customFormat="1" x14ac:dyDescent="0.25">
      <c r="A61" s="119"/>
      <c r="B61" s="119"/>
      <c r="C61" s="119"/>
      <c r="D61" s="119"/>
      <c r="E61" s="119"/>
      <c r="F61" s="119"/>
      <c r="G61" s="119"/>
      <c r="H61" s="119"/>
      <c r="I61" s="119"/>
      <c r="J61" s="119"/>
      <c r="K61" s="119"/>
      <c r="L61" s="119"/>
      <c r="M61" s="119"/>
      <c r="N61" s="119"/>
      <c r="O61" s="119"/>
      <c r="P61" s="119"/>
      <c r="Q61" s="119"/>
      <c r="R61" s="119"/>
    </row>
    <row r="62" spans="1:18" s="14" customFormat="1" x14ac:dyDescent="0.25">
      <c r="A62" s="119"/>
      <c r="B62" s="119"/>
      <c r="C62" s="119"/>
      <c r="D62" s="119"/>
      <c r="E62" s="119"/>
      <c r="F62" s="119"/>
      <c r="G62" s="119"/>
      <c r="H62" s="119"/>
      <c r="I62" s="119"/>
      <c r="J62" s="119"/>
      <c r="K62" s="119"/>
      <c r="L62" s="119"/>
      <c r="M62" s="119"/>
      <c r="N62" s="119"/>
      <c r="O62" s="119"/>
      <c r="P62" s="119"/>
      <c r="Q62" s="119"/>
      <c r="R62" s="119"/>
    </row>
    <row r="63" spans="1:18" s="14" customFormat="1" x14ac:dyDescent="0.25">
      <c r="A63" s="119"/>
      <c r="B63" s="119"/>
      <c r="C63" s="119"/>
      <c r="D63" s="119"/>
      <c r="E63" s="119"/>
      <c r="F63" s="119"/>
      <c r="G63" s="119"/>
      <c r="H63" s="119"/>
      <c r="I63" s="119"/>
      <c r="J63" s="119"/>
      <c r="K63" s="119"/>
      <c r="L63" s="119"/>
      <c r="M63" s="119"/>
      <c r="N63" s="119"/>
      <c r="O63" s="119"/>
      <c r="P63" s="119"/>
      <c r="Q63" s="119"/>
      <c r="R63" s="119"/>
    </row>
    <row r="64" spans="1:18" s="14" customFormat="1" x14ac:dyDescent="0.25">
      <c r="A64" s="119"/>
      <c r="B64" s="119"/>
      <c r="C64" s="119"/>
      <c r="D64" s="119"/>
      <c r="E64" s="119"/>
      <c r="F64" s="119"/>
      <c r="G64" s="119"/>
      <c r="H64" s="119"/>
      <c r="I64" s="119"/>
      <c r="J64" s="119"/>
      <c r="K64" s="119"/>
      <c r="L64" s="119"/>
      <c r="M64" s="119"/>
      <c r="N64" s="119"/>
      <c r="O64" s="119"/>
      <c r="P64" s="119"/>
      <c r="Q64" s="119"/>
      <c r="R64" s="119"/>
    </row>
    <row r="65" spans="1:18" s="14" customFormat="1" x14ac:dyDescent="0.25">
      <c r="A65" s="119"/>
      <c r="B65" s="119"/>
      <c r="C65" s="119"/>
      <c r="D65" s="119"/>
      <c r="E65" s="119"/>
      <c r="F65" s="119"/>
      <c r="G65" s="119"/>
      <c r="H65" s="119"/>
      <c r="I65" s="119"/>
      <c r="J65" s="119"/>
      <c r="K65" s="119"/>
      <c r="L65" s="119"/>
      <c r="M65" s="119"/>
      <c r="N65" s="119"/>
      <c r="O65" s="119"/>
      <c r="P65" s="119"/>
      <c r="Q65" s="119"/>
      <c r="R65" s="119"/>
    </row>
    <row r="66" spans="1:18" s="14" customFormat="1" x14ac:dyDescent="0.25">
      <c r="A66" s="119"/>
      <c r="B66" s="119"/>
      <c r="C66" s="119"/>
      <c r="D66" s="119"/>
      <c r="E66" s="119"/>
      <c r="F66" s="119"/>
      <c r="G66" s="119"/>
      <c r="H66" s="119"/>
      <c r="I66" s="119"/>
      <c r="J66" s="119"/>
      <c r="K66" s="119"/>
      <c r="L66" s="119"/>
      <c r="M66" s="119"/>
      <c r="N66" s="119"/>
      <c r="O66" s="119"/>
      <c r="P66" s="119"/>
      <c r="Q66" s="119"/>
      <c r="R66" s="119"/>
    </row>
    <row r="67" spans="1:18" s="14" customFormat="1" x14ac:dyDescent="0.25">
      <c r="A67" s="119"/>
      <c r="B67" s="119"/>
      <c r="C67" s="119"/>
      <c r="D67" s="119"/>
      <c r="E67" s="119"/>
      <c r="F67" s="119"/>
      <c r="G67" s="119"/>
      <c r="H67" s="119"/>
      <c r="I67" s="119"/>
      <c r="J67" s="119"/>
      <c r="K67" s="119"/>
      <c r="L67" s="119"/>
      <c r="M67" s="119"/>
      <c r="N67" s="119"/>
      <c r="O67" s="119"/>
      <c r="P67" s="119"/>
      <c r="Q67" s="119"/>
      <c r="R67" s="119"/>
    </row>
    <row r="68" spans="1:18" s="14" customFormat="1" x14ac:dyDescent="0.25">
      <c r="A68" s="119"/>
      <c r="B68" s="119"/>
      <c r="C68" s="119"/>
      <c r="D68" s="119"/>
      <c r="E68" s="119"/>
      <c r="F68" s="119"/>
      <c r="G68" s="119"/>
      <c r="H68" s="119"/>
      <c r="I68" s="119"/>
      <c r="J68" s="119"/>
      <c r="K68" s="119"/>
      <c r="L68" s="119"/>
      <c r="M68" s="119"/>
      <c r="N68" s="119"/>
      <c r="O68" s="119"/>
      <c r="P68" s="119"/>
      <c r="Q68" s="119"/>
      <c r="R68" s="119"/>
    </row>
    <row r="69" spans="1:18" s="14" customFormat="1" x14ac:dyDescent="0.25">
      <c r="A69" s="119"/>
      <c r="B69" s="119"/>
      <c r="C69" s="119"/>
      <c r="D69" s="119"/>
      <c r="E69" s="119"/>
      <c r="F69" s="119"/>
      <c r="G69" s="119"/>
      <c r="H69" s="119"/>
      <c r="I69" s="119"/>
      <c r="J69" s="119"/>
      <c r="K69" s="119"/>
      <c r="L69" s="119"/>
      <c r="M69" s="119"/>
      <c r="N69" s="119"/>
      <c r="O69" s="119"/>
      <c r="P69" s="119"/>
      <c r="Q69" s="119"/>
      <c r="R69" s="119"/>
    </row>
    <row r="70" spans="1:18" s="14" customFormat="1" x14ac:dyDescent="0.25">
      <c r="A70" s="119"/>
      <c r="B70" s="119"/>
      <c r="C70" s="119"/>
      <c r="D70" s="119"/>
      <c r="E70" s="119"/>
      <c r="F70" s="119"/>
      <c r="G70" s="119"/>
      <c r="H70" s="119"/>
      <c r="I70" s="119"/>
      <c r="J70" s="119"/>
      <c r="K70" s="119"/>
      <c r="L70" s="119"/>
      <c r="M70" s="119"/>
      <c r="N70" s="119"/>
      <c r="O70" s="119"/>
      <c r="P70" s="119"/>
      <c r="Q70" s="119"/>
      <c r="R70" s="119"/>
    </row>
    <row r="71" spans="1:18" s="14" customFormat="1" x14ac:dyDescent="0.25">
      <c r="A71" s="119"/>
      <c r="B71" s="119"/>
      <c r="C71" s="119"/>
      <c r="D71" s="119"/>
      <c r="E71" s="119"/>
      <c r="F71" s="119"/>
      <c r="G71" s="119"/>
      <c r="H71" s="119"/>
      <c r="I71" s="119"/>
      <c r="J71" s="119"/>
      <c r="K71" s="119"/>
      <c r="L71" s="119"/>
      <c r="M71" s="119"/>
      <c r="N71" s="119"/>
      <c r="O71" s="119"/>
      <c r="P71" s="119"/>
      <c r="Q71" s="119"/>
      <c r="R71" s="119"/>
    </row>
    <row r="72" spans="1:18" s="14" customFormat="1" x14ac:dyDescent="0.25">
      <c r="A72" s="119"/>
      <c r="B72" s="119"/>
      <c r="C72" s="119"/>
      <c r="D72" s="119"/>
      <c r="E72" s="119"/>
      <c r="F72" s="119"/>
      <c r="G72" s="119"/>
      <c r="H72" s="119"/>
      <c r="I72" s="119"/>
      <c r="J72" s="119"/>
      <c r="K72" s="119"/>
      <c r="L72" s="119"/>
      <c r="M72" s="119"/>
      <c r="N72" s="119"/>
      <c r="O72" s="119"/>
      <c r="P72" s="119"/>
      <c r="Q72" s="119"/>
      <c r="R72" s="119"/>
    </row>
    <row r="73" spans="1:18" s="14" customFormat="1" x14ac:dyDescent="0.25">
      <c r="A73" s="119"/>
      <c r="B73" s="119"/>
      <c r="C73" s="119"/>
      <c r="D73" s="119"/>
      <c r="E73" s="119"/>
      <c r="F73" s="119"/>
      <c r="G73" s="119"/>
      <c r="H73" s="119"/>
      <c r="I73" s="119"/>
      <c r="J73" s="119"/>
      <c r="K73" s="119"/>
      <c r="L73" s="119"/>
      <c r="M73" s="119"/>
      <c r="N73" s="119"/>
      <c r="O73" s="119"/>
      <c r="P73" s="119"/>
      <c r="Q73" s="119"/>
      <c r="R73" s="119"/>
    </row>
    <row r="74" spans="1:18" s="14" customFormat="1" x14ac:dyDescent="0.25">
      <c r="A74" s="119"/>
      <c r="B74" s="119"/>
      <c r="C74" s="119"/>
      <c r="D74" s="119"/>
      <c r="E74" s="119"/>
      <c r="F74" s="119"/>
      <c r="G74" s="119"/>
      <c r="H74" s="119"/>
      <c r="I74" s="119"/>
      <c r="J74" s="119"/>
      <c r="K74" s="119"/>
      <c r="L74" s="119"/>
      <c r="M74" s="119"/>
      <c r="N74" s="119"/>
      <c r="O74" s="119"/>
      <c r="P74" s="119"/>
      <c r="Q74" s="119"/>
      <c r="R74" s="119"/>
    </row>
    <row r="75" spans="1:18" s="14" customFormat="1" x14ac:dyDescent="0.25">
      <c r="A75" s="119"/>
      <c r="B75" s="119"/>
      <c r="C75" s="119"/>
      <c r="D75" s="119"/>
      <c r="E75" s="119"/>
      <c r="F75" s="119"/>
      <c r="G75" s="119"/>
      <c r="H75" s="119"/>
      <c r="I75" s="119"/>
      <c r="J75" s="119"/>
      <c r="K75" s="119"/>
      <c r="L75" s="119"/>
      <c r="M75" s="119"/>
      <c r="N75" s="119"/>
      <c r="O75" s="119"/>
      <c r="P75" s="119"/>
      <c r="Q75" s="119"/>
      <c r="R75" s="119"/>
    </row>
    <row r="76" spans="1:18" s="14" customFormat="1" x14ac:dyDescent="0.25">
      <c r="A76" s="119"/>
      <c r="B76" s="119"/>
      <c r="C76" s="119"/>
      <c r="D76" s="119"/>
      <c r="E76" s="119"/>
      <c r="F76" s="119"/>
      <c r="G76" s="119"/>
      <c r="H76" s="119"/>
      <c r="I76" s="119"/>
      <c r="J76" s="119"/>
      <c r="K76" s="119"/>
      <c r="L76" s="119"/>
      <c r="M76" s="119"/>
      <c r="N76" s="119"/>
      <c r="O76" s="119"/>
      <c r="P76" s="119"/>
      <c r="Q76" s="119"/>
      <c r="R76" s="119"/>
    </row>
    <row r="77" spans="1:18" s="14" customFormat="1" x14ac:dyDescent="0.25">
      <c r="A77" s="119"/>
      <c r="B77" s="119"/>
      <c r="C77" s="119"/>
      <c r="D77" s="119"/>
      <c r="E77" s="119"/>
      <c r="F77" s="119"/>
      <c r="G77" s="119"/>
      <c r="H77" s="119"/>
      <c r="I77" s="119"/>
      <c r="J77" s="119"/>
      <c r="K77" s="119"/>
      <c r="L77" s="119"/>
      <c r="M77" s="119"/>
      <c r="N77" s="119"/>
      <c r="O77" s="119"/>
      <c r="P77" s="119"/>
      <c r="Q77" s="119"/>
      <c r="R77" s="119"/>
    </row>
    <row r="78" spans="1:18" s="14" customFormat="1" x14ac:dyDescent="0.25">
      <c r="A78" s="119"/>
      <c r="B78" s="119"/>
      <c r="C78" s="119"/>
      <c r="D78" s="119"/>
      <c r="E78" s="119"/>
      <c r="F78" s="119"/>
      <c r="G78" s="119"/>
      <c r="H78" s="119"/>
      <c r="I78" s="119"/>
      <c r="J78" s="119"/>
      <c r="K78" s="119"/>
      <c r="L78" s="119"/>
      <c r="M78" s="119"/>
      <c r="N78" s="119"/>
      <c r="O78" s="119"/>
      <c r="P78" s="119"/>
      <c r="Q78" s="119"/>
      <c r="R78" s="119"/>
    </row>
    <row r="79" spans="1:18" s="14" customFormat="1" x14ac:dyDescent="0.25">
      <c r="A79" s="119"/>
      <c r="B79" s="119"/>
      <c r="C79" s="119"/>
      <c r="D79" s="119"/>
      <c r="E79" s="119"/>
      <c r="F79" s="119"/>
      <c r="G79" s="119"/>
      <c r="H79" s="119"/>
      <c r="I79" s="119"/>
      <c r="J79" s="119"/>
      <c r="K79" s="119"/>
      <c r="L79" s="119"/>
      <c r="M79" s="119"/>
      <c r="N79" s="119"/>
      <c r="O79" s="119"/>
      <c r="P79" s="119"/>
      <c r="Q79" s="119"/>
      <c r="R79" s="119"/>
    </row>
    <row r="80" spans="1:18" s="14" customFormat="1" x14ac:dyDescent="0.25">
      <c r="A80" s="119"/>
      <c r="B80" s="119"/>
      <c r="C80" s="119"/>
      <c r="D80" s="119"/>
      <c r="E80" s="119"/>
      <c r="F80" s="119"/>
      <c r="G80" s="119"/>
      <c r="H80" s="119"/>
      <c r="I80" s="119"/>
      <c r="J80" s="119"/>
      <c r="K80" s="119"/>
      <c r="L80" s="119"/>
      <c r="M80" s="119"/>
      <c r="N80" s="119"/>
      <c r="O80" s="119"/>
      <c r="P80" s="119"/>
      <c r="Q80" s="119"/>
      <c r="R80" s="119"/>
    </row>
    <row r="81" spans="1:18" s="14" customFormat="1" x14ac:dyDescent="0.25">
      <c r="A81" s="119"/>
      <c r="B81" s="119"/>
      <c r="C81" s="119"/>
      <c r="D81" s="119"/>
      <c r="E81" s="119"/>
      <c r="F81" s="119"/>
      <c r="G81" s="119"/>
      <c r="H81" s="119"/>
      <c r="I81" s="119"/>
      <c r="J81" s="119"/>
      <c r="K81" s="119"/>
      <c r="L81" s="119"/>
      <c r="M81" s="119"/>
      <c r="N81" s="119"/>
      <c r="O81" s="119"/>
      <c r="P81" s="119"/>
      <c r="Q81" s="119"/>
      <c r="R81" s="119"/>
    </row>
    <row r="82" spans="1:18" s="14" customFormat="1" x14ac:dyDescent="0.25">
      <c r="A82" s="119"/>
      <c r="B82" s="119"/>
      <c r="C82" s="119"/>
      <c r="D82" s="119"/>
      <c r="E82" s="119"/>
      <c r="F82" s="119"/>
      <c r="G82" s="119"/>
      <c r="H82" s="119"/>
      <c r="I82" s="119"/>
      <c r="J82" s="119"/>
      <c r="K82" s="119"/>
      <c r="L82" s="119"/>
      <c r="M82" s="119"/>
      <c r="N82" s="119"/>
      <c r="O82" s="119"/>
      <c r="P82" s="119"/>
      <c r="Q82" s="119"/>
      <c r="R82" s="119"/>
    </row>
    <row r="83" spans="1:18" s="14" customFormat="1" x14ac:dyDescent="0.25">
      <c r="A83" s="119"/>
      <c r="B83" s="119"/>
      <c r="C83" s="119"/>
      <c r="D83" s="119"/>
      <c r="E83" s="119"/>
      <c r="F83" s="119"/>
      <c r="G83" s="119"/>
      <c r="H83" s="119"/>
      <c r="I83" s="119"/>
      <c r="J83" s="119"/>
      <c r="K83" s="119"/>
      <c r="L83" s="119"/>
      <c r="M83" s="119"/>
      <c r="N83" s="119"/>
      <c r="O83" s="119"/>
      <c r="P83" s="119"/>
      <c r="Q83" s="119"/>
      <c r="R83" s="119"/>
    </row>
    <row r="84" spans="1:18" s="14" customFormat="1" x14ac:dyDescent="0.25">
      <c r="A84" s="119"/>
      <c r="B84" s="119"/>
      <c r="C84" s="119"/>
      <c r="D84" s="119"/>
      <c r="E84" s="119"/>
      <c r="F84" s="119"/>
      <c r="G84" s="119"/>
      <c r="H84" s="119"/>
      <c r="I84" s="119"/>
      <c r="J84" s="119"/>
      <c r="K84" s="119"/>
      <c r="L84" s="119"/>
      <c r="M84" s="119"/>
      <c r="N84" s="119"/>
      <c r="O84" s="119"/>
      <c r="P84" s="119"/>
      <c r="Q84" s="119"/>
      <c r="R84" s="119"/>
    </row>
    <row r="85" spans="1:18" s="14" customFormat="1" x14ac:dyDescent="0.25">
      <c r="A85" s="119"/>
      <c r="B85" s="119"/>
      <c r="C85" s="119"/>
      <c r="D85" s="119"/>
      <c r="E85" s="119"/>
      <c r="F85" s="119"/>
      <c r="G85" s="119"/>
      <c r="H85" s="119"/>
      <c r="I85" s="119"/>
      <c r="J85" s="119"/>
      <c r="K85" s="119"/>
      <c r="L85" s="119"/>
      <c r="M85" s="119"/>
      <c r="N85" s="119"/>
      <c r="O85" s="119"/>
      <c r="P85" s="119"/>
      <c r="Q85" s="119"/>
      <c r="R85" s="119"/>
    </row>
    <row r="86" spans="1:18" s="14" customFormat="1" x14ac:dyDescent="0.25">
      <c r="A86" s="119"/>
      <c r="B86" s="119"/>
      <c r="C86" s="119"/>
      <c r="D86" s="119"/>
      <c r="E86" s="119"/>
      <c r="F86" s="119"/>
      <c r="G86" s="119"/>
      <c r="H86" s="119"/>
      <c r="I86" s="119"/>
      <c r="J86" s="119"/>
      <c r="K86" s="119"/>
      <c r="L86" s="119"/>
      <c r="M86" s="119"/>
      <c r="N86" s="119"/>
      <c r="O86" s="119"/>
      <c r="P86" s="119"/>
      <c r="Q86" s="119"/>
      <c r="R86" s="119"/>
    </row>
    <row r="87" spans="1:18" s="14" customFormat="1" x14ac:dyDescent="0.25">
      <c r="A87" s="119"/>
      <c r="B87" s="119"/>
      <c r="C87" s="119"/>
      <c r="D87" s="119"/>
      <c r="E87" s="119"/>
      <c r="F87" s="119"/>
      <c r="G87" s="119"/>
      <c r="H87" s="119"/>
      <c r="I87" s="119"/>
      <c r="J87" s="119"/>
      <c r="K87" s="119"/>
      <c r="L87" s="119"/>
      <c r="M87" s="119"/>
      <c r="N87" s="119"/>
      <c r="O87" s="119"/>
      <c r="P87" s="119"/>
      <c r="Q87" s="119"/>
      <c r="R87" s="119"/>
    </row>
    <row r="88" spans="1:18" s="14" customFormat="1" x14ac:dyDescent="0.25">
      <c r="A88" s="119"/>
      <c r="B88" s="119"/>
      <c r="C88" s="119"/>
      <c r="D88" s="119"/>
      <c r="E88" s="119"/>
      <c r="F88" s="119"/>
      <c r="G88" s="119"/>
      <c r="H88" s="119"/>
      <c r="I88" s="119"/>
      <c r="J88" s="119"/>
      <c r="K88" s="119"/>
      <c r="L88" s="119"/>
      <c r="M88" s="119"/>
      <c r="N88" s="119"/>
      <c r="O88" s="119"/>
      <c r="P88" s="119"/>
      <c r="Q88" s="119"/>
      <c r="R88" s="119"/>
    </row>
    <row r="89" spans="1:18" s="14" customFormat="1" x14ac:dyDescent="0.25">
      <c r="A89" s="119"/>
      <c r="B89" s="119"/>
      <c r="C89" s="119"/>
      <c r="D89" s="119"/>
      <c r="E89" s="119"/>
      <c r="F89" s="119"/>
      <c r="G89" s="119"/>
      <c r="H89" s="119"/>
      <c r="I89" s="119"/>
      <c r="J89" s="119"/>
      <c r="K89" s="119"/>
      <c r="L89" s="119"/>
      <c r="M89" s="119"/>
      <c r="N89" s="119"/>
      <c r="O89" s="119"/>
      <c r="P89" s="119"/>
      <c r="Q89" s="119"/>
      <c r="R89" s="119"/>
    </row>
    <row r="90" spans="1:18" s="14" customFormat="1" x14ac:dyDescent="0.25">
      <c r="A90" s="119"/>
      <c r="B90" s="119"/>
      <c r="C90" s="119"/>
      <c r="D90" s="119"/>
      <c r="E90" s="119"/>
      <c r="F90" s="119"/>
      <c r="G90" s="119"/>
      <c r="H90" s="119"/>
      <c r="I90" s="119"/>
      <c r="J90" s="119"/>
      <c r="K90" s="119"/>
      <c r="L90" s="119"/>
      <c r="M90" s="119"/>
      <c r="N90" s="119"/>
      <c r="O90" s="119"/>
      <c r="P90" s="119"/>
      <c r="Q90" s="119"/>
      <c r="R90" s="119"/>
    </row>
    <row r="91" spans="1:18" s="14" customFormat="1" x14ac:dyDescent="0.25">
      <c r="A91" s="119"/>
      <c r="B91" s="119"/>
      <c r="C91" s="119"/>
      <c r="D91" s="119"/>
      <c r="E91" s="119"/>
      <c r="F91" s="119"/>
      <c r="G91" s="119"/>
      <c r="H91" s="119"/>
      <c r="I91" s="119"/>
      <c r="J91" s="119"/>
      <c r="K91" s="119"/>
      <c r="L91" s="119"/>
      <c r="M91" s="119"/>
      <c r="N91" s="119"/>
      <c r="O91" s="119"/>
      <c r="P91" s="119"/>
      <c r="Q91" s="119"/>
      <c r="R91" s="119"/>
    </row>
    <row r="92" spans="1:18" s="14" customFormat="1" x14ac:dyDescent="0.25">
      <c r="A92" s="119"/>
      <c r="B92" s="119"/>
      <c r="C92" s="119"/>
      <c r="D92" s="119"/>
      <c r="E92" s="119"/>
      <c r="F92" s="119"/>
      <c r="G92" s="119"/>
      <c r="H92" s="119"/>
      <c r="I92" s="119"/>
      <c r="J92" s="119"/>
      <c r="K92" s="119"/>
      <c r="L92" s="119"/>
      <c r="M92" s="119"/>
      <c r="N92" s="119"/>
      <c r="O92" s="119"/>
      <c r="P92" s="119"/>
      <c r="Q92" s="119"/>
      <c r="R92" s="119"/>
    </row>
    <row r="93" spans="1:18" s="14" customFormat="1" x14ac:dyDescent="0.25">
      <c r="A93" s="119"/>
      <c r="B93" s="119"/>
      <c r="C93" s="119"/>
      <c r="D93" s="119"/>
      <c r="E93" s="119"/>
      <c r="F93" s="119"/>
      <c r="G93" s="119"/>
      <c r="H93" s="119"/>
      <c r="I93" s="119"/>
      <c r="J93" s="119"/>
      <c r="K93" s="119"/>
      <c r="L93" s="119"/>
      <c r="M93" s="119"/>
      <c r="N93" s="119"/>
      <c r="O93" s="119"/>
      <c r="P93" s="119"/>
      <c r="Q93" s="119"/>
      <c r="R93" s="119"/>
    </row>
    <row r="94" spans="1:18" s="14" customFormat="1" x14ac:dyDescent="0.25">
      <c r="A94" s="119"/>
      <c r="B94" s="119"/>
      <c r="C94" s="119"/>
      <c r="D94" s="119"/>
      <c r="E94" s="119"/>
      <c r="F94" s="119"/>
      <c r="G94" s="119"/>
      <c r="H94" s="119"/>
      <c r="I94" s="119"/>
      <c r="J94" s="119"/>
      <c r="K94" s="119"/>
      <c r="L94" s="119"/>
      <c r="M94" s="119"/>
      <c r="N94" s="119"/>
      <c r="O94" s="119"/>
      <c r="P94" s="119"/>
      <c r="Q94" s="119"/>
      <c r="R94" s="119"/>
    </row>
    <row r="95" spans="1:18" s="14" customFormat="1" x14ac:dyDescent="0.25">
      <c r="A95" s="119"/>
      <c r="B95" s="119"/>
      <c r="C95" s="119"/>
      <c r="D95" s="119"/>
      <c r="E95" s="119"/>
      <c r="F95" s="119"/>
      <c r="G95" s="119"/>
      <c r="H95" s="119"/>
      <c r="I95" s="119"/>
      <c r="J95" s="119"/>
      <c r="K95" s="119"/>
      <c r="L95" s="119"/>
      <c r="M95" s="119"/>
      <c r="N95" s="119"/>
      <c r="O95" s="119"/>
      <c r="P95" s="119"/>
      <c r="Q95" s="119"/>
      <c r="R95" s="119"/>
    </row>
    <row r="96" spans="1:18" s="14" customFormat="1" x14ac:dyDescent="0.25">
      <c r="A96" s="119"/>
      <c r="B96" s="119"/>
      <c r="C96" s="119"/>
      <c r="D96" s="119"/>
      <c r="E96" s="119"/>
      <c r="F96" s="119"/>
      <c r="G96" s="119"/>
      <c r="H96" s="119"/>
      <c r="I96" s="119"/>
      <c r="J96" s="119"/>
      <c r="K96" s="119"/>
      <c r="L96" s="119"/>
      <c r="M96" s="119"/>
      <c r="N96" s="119"/>
      <c r="O96" s="119"/>
      <c r="P96" s="119"/>
      <c r="Q96" s="119"/>
      <c r="R96" s="119"/>
    </row>
    <row r="97" spans="1:18" s="14" customFormat="1" x14ac:dyDescent="0.25">
      <c r="A97" s="119"/>
      <c r="B97" s="119"/>
      <c r="C97" s="119"/>
      <c r="D97" s="119"/>
      <c r="E97" s="119"/>
      <c r="F97" s="119"/>
      <c r="G97" s="119"/>
      <c r="H97" s="119"/>
      <c r="I97" s="119"/>
      <c r="J97" s="119"/>
      <c r="K97" s="119"/>
      <c r="L97" s="119"/>
      <c r="M97" s="119"/>
      <c r="N97" s="119"/>
      <c r="O97" s="119"/>
      <c r="P97" s="119"/>
      <c r="Q97" s="119"/>
      <c r="R97" s="119"/>
    </row>
    <row r="98" spans="1:18" s="14" customFormat="1" x14ac:dyDescent="0.25">
      <c r="A98" s="119"/>
      <c r="B98" s="119"/>
      <c r="C98" s="119"/>
      <c r="D98" s="119"/>
      <c r="E98" s="119"/>
      <c r="F98" s="119"/>
      <c r="G98" s="119"/>
      <c r="H98" s="119"/>
      <c r="I98" s="119"/>
      <c r="J98" s="119"/>
      <c r="K98" s="119"/>
      <c r="L98" s="119"/>
      <c r="M98" s="119"/>
      <c r="N98" s="119"/>
      <c r="O98" s="119"/>
      <c r="P98" s="119"/>
      <c r="Q98" s="119"/>
      <c r="R98" s="119"/>
    </row>
    <row r="99" spans="1:18" s="14" customFormat="1" x14ac:dyDescent="0.25">
      <c r="A99" s="119"/>
      <c r="B99" s="119"/>
      <c r="C99" s="119"/>
      <c r="D99" s="119"/>
      <c r="E99" s="119"/>
      <c r="F99" s="119"/>
      <c r="G99" s="119"/>
      <c r="H99" s="119"/>
      <c r="I99" s="119"/>
      <c r="J99" s="119"/>
      <c r="K99" s="119"/>
      <c r="L99" s="119"/>
      <c r="M99" s="119"/>
      <c r="N99" s="119"/>
      <c r="O99" s="119"/>
      <c r="P99" s="119"/>
      <c r="Q99" s="119"/>
      <c r="R99" s="119"/>
    </row>
    <row r="100" spans="1:18" s="14" customFormat="1" x14ac:dyDescent="0.25">
      <c r="A100" s="119"/>
      <c r="B100" s="119"/>
      <c r="C100" s="119"/>
      <c r="D100" s="119"/>
      <c r="E100" s="119"/>
      <c r="F100" s="119"/>
      <c r="G100" s="119"/>
      <c r="H100" s="119"/>
      <c r="I100" s="119"/>
      <c r="J100" s="119"/>
      <c r="K100" s="119"/>
      <c r="L100" s="119"/>
      <c r="M100" s="119"/>
      <c r="N100" s="119"/>
      <c r="O100" s="119"/>
      <c r="P100" s="119"/>
      <c r="Q100" s="119"/>
      <c r="R100" s="119"/>
    </row>
    <row r="101" spans="1:18" s="14" customFormat="1" x14ac:dyDescent="0.25">
      <c r="A101" s="119"/>
      <c r="B101" s="119"/>
      <c r="C101" s="119"/>
      <c r="D101" s="119"/>
      <c r="E101" s="119"/>
      <c r="F101" s="119"/>
      <c r="G101" s="119"/>
      <c r="H101" s="119"/>
      <c r="I101" s="119"/>
      <c r="J101" s="119"/>
      <c r="K101" s="119"/>
      <c r="L101" s="119"/>
      <c r="M101" s="119"/>
      <c r="N101" s="119"/>
      <c r="O101" s="119"/>
      <c r="P101" s="119"/>
      <c r="Q101" s="119"/>
      <c r="R101" s="119"/>
    </row>
    <row r="102" spans="1:18" s="14" customFormat="1" x14ac:dyDescent="0.25">
      <c r="A102" s="119"/>
      <c r="B102" s="119"/>
      <c r="C102" s="119"/>
      <c r="D102" s="119"/>
      <c r="E102" s="119"/>
      <c r="F102" s="119"/>
      <c r="G102" s="119"/>
      <c r="H102" s="119"/>
      <c r="I102" s="119"/>
      <c r="J102" s="119"/>
      <c r="K102" s="119"/>
      <c r="L102" s="119"/>
      <c r="M102" s="119"/>
      <c r="N102" s="119"/>
      <c r="O102" s="119"/>
      <c r="P102" s="119"/>
      <c r="Q102" s="119"/>
      <c r="R102" s="119"/>
    </row>
    <row r="103" spans="1:18" s="14" customFormat="1" x14ac:dyDescent="0.25">
      <c r="A103" s="119"/>
      <c r="B103" s="119"/>
      <c r="C103" s="119"/>
      <c r="D103" s="119"/>
      <c r="E103" s="119"/>
      <c r="F103" s="119"/>
      <c r="G103" s="119"/>
      <c r="H103" s="119"/>
      <c r="I103" s="119"/>
      <c r="J103" s="119"/>
      <c r="K103" s="119"/>
      <c r="L103" s="119"/>
      <c r="M103" s="119"/>
      <c r="N103" s="119"/>
      <c r="O103" s="119"/>
      <c r="P103" s="119"/>
      <c r="Q103" s="119"/>
      <c r="R103" s="119"/>
    </row>
    <row r="104" spans="1:18" s="14" customFormat="1" x14ac:dyDescent="0.25">
      <c r="A104" s="119"/>
      <c r="B104" s="119"/>
      <c r="C104" s="119"/>
      <c r="D104" s="119"/>
      <c r="E104" s="119"/>
      <c r="F104" s="119"/>
      <c r="G104" s="119"/>
      <c r="H104" s="119"/>
      <c r="I104" s="119"/>
      <c r="J104" s="119"/>
      <c r="K104" s="119"/>
      <c r="L104" s="119"/>
      <c r="M104" s="119"/>
      <c r="N104" s="119"/>
      <c r="O104" s="119"/>
      <c r="P104" s="119"/>
      <c r="Q104" s="119"/>
      <c r="R104" s="119"/>
    </row>
    <row r="105" spans="1:18" s="14" customFormat="1" x14ac:dyDescent="0.25">
      <c r="A105" s="119"/>
      <c r="B105" s="119"/>
      <c r="C105" s="119"/>
      <c r="D105" s="119"/>
      <c r="E105" s="119"/>
      <c r="F105" s="119"/>
      <c r="G105" s="119"/>
      <c r="H105" s="119"/>
      <c r="I105" s="119"/>
      <c r="J105" s="119"/>
      <c r="K105" s="119"/>
      <c r="L105" s="119"/>
      <c r="M105" s="119"/>
      <c r="N105" s="119"/>
      <c r="O105" s="119"/>
      <c r="P105" s="119"/>
      <c r="Q105" s="119"/>
      <c r="R105" s="119"/>
    </row>
    <row r="106" spans="1:18" s="14" customFormat="1" x14ac:dyDescent="0.25">
      <c r="A106" s="119"/>
      <c r="B106" s="119"/>
      <c r="C106" s="119"/>
      <c r="D106" s="119"/>
      <c r="E106" s="119"/>
      <c r="F106" s="119"/>
      <c r="G106" s="119"/>
      <c r="H106" s="119"/>
      <c r="I106" s="119"/>
      <c r="J106" s="119"/>
      <c r="K106" s="119"/>
      <c r="L106" s="119"/>
      <c r="M106" s="119"/>
      <c r="N106" s="119"/>
      <c r="O106" s="119"/>
      <c r="P106" s="119"/>
      <c r="Q106" s="119"/>
      <c r="R106" s="119"/>
    </row>
    <row r="107" spans="1:18" s="14" customFormat="1" x14ac:dyDescent="0.25">
      <c r="A107" s="119"/>
      <c r="B107" s="119"/>
      <c r="C107" s="119"/>
      <c r="D107" s="119"/>
      <c r="E107" s="119"/>
      <c r="F107" s="119"/>
      <c r="G107" s="119"/>
      <c r="H107" s="119"/>
      <c r="I107" s="119"/>
      <c r="J107" s="119"/>
      <c r="K107" s="119"/>
      <c r="L107" s="119"/>
      <c r="M107" s="119"/>
      <c r="N107" s="119"/>
      <c r="O107" s="119"/>
      <c r="P107" s="119"/>
      <c r="Q107" s="119"/>
      <c r="R107" s="119"/>
    </row>
    <row r="108" spans="1:18" s="14" customFormat="1" x14ac:dyDescent="0.25">
      <c r="A108" s="119"/>
      <c r="B108" s="119"/>
      <c r="C108" s="119"/>
      <c r="D108" s="119"/>
      <c r="E108" s="119"/>
      <c r="F108" s="119"/>
      <c r="G108" s="119"/>
      <c r="H108" s="119"/>
      <c r="I108" s="119"/>
      <c r="J108" s="119"/>
      <c r="K108" s="119"/>
      <c r="L108" s="119"/>
      <c r="M108" s="119"/>
      <c r="N108" s="119"/>
      <c r="O108" s="119"/>
      <c r="P108" s="119"/>
      <c r="Q108" s="119"/>
      <c r="R108" s="119"/>
    </row>
    <row r="109" spans="1:18" s="14" customFormat="1" x14ac:dyDescent="0.25">
      <c r="A109" s="119"/>
      <c r="B109" s="119"/>
      <c r="C109" s="119"/>
      <c r="D109" s="119"/>
      <c r="E109" s="119"/>
      <c r="F109" s="119"/>
      <c r="G109" s="119"/>
      <c r="H109" s="119"/>
      <c r="I109" s="119"/>
      <c r="J109" s="119"/>
      <c r="K109" s="119"/>
      <c r="L109" s="119"/>
      <c r="M109" s="119"/>
      <c r="N109" s="119"/>
      <c r="O109" s="119"/>
      <c r="P109" s="119"/>
      <c r="Q109" s="119"/>
      <c r="R109" s="119"/>
    </row>
    <row r="110" spans="1:18" s="14" customFormat="1" x14ac:dyDescent="0.25">
      <c r="A110" s="119"/>
      <c r="B110" s="119"/>
      <c r="C110" s="119"/>
      <c r="D110" s="119"/>
      <c r="E110" s="119"/>
      <c r="F110" s="119"/>
      <c r="G110" s="119"/>
      <c r="H110" s="119"/>
      <c r="I110" s="119"/>
      <c r="J110" s="119"/>
      <c r="K110" s="119"/>
      <c r="L110" s="119"/>
      <c r="M110" s="119"/>
      <c r="N110" s="119"/>
      <c r="O110" s="119"/>
      <c r="P110" s="119"/>
      <c r="Q110" s="119"/>
      <c r="R110" s="119"/>
    </row>
    <row r="111" spans="1:18" s="14" customFormat="1" x14ac:dyDescent="0.25">
      <c r="A111" s="119"/>
      <c r="B111" s="119"/>
      <c r="C111" s="119"/>
      <c r="D111" s="119"/>
      <c r="E111" s="119"/>
      <c r="F111" s="119"/>
      <c r="G111" s="119"/>
      <c r="H111" s="119"/>
      <c r="I111" s="119"/>
      <c r="J111" s="119"/>
      <c r="K111" s="119"/>
      <c r="L111" s="119"/>
      <c r="M111" s="119"/>
      <c r="N111" s="119"/>
      <c r="O111" s="119"/>
      <c r="P111" s="119"/>
      <c r="Q111" s="119"/>
      <c r="R111" s="119"/>
    </row>
    <row r="112" spans="1:18" s="14" customFormat="1" x14ac:dyDescent="0.25">
      <c r="A112" s="119"/>
      <c r="B112" s="119"/>
      <c r="C112" s="119"/>
      <c r="D112" s="119"/>
      <c r="E112" s="119"/>
      <c r="F112" s="119"/>
      <c r="G112" s="119"/>
      <c r="H112" s="119"/>
      <c r="I112" s="119"/>
      <c r="J112" s="119"/>
      <c r="K112" s="119"/>
      <c r="L112" s="119"/>
      <c r="M112" s="119"/>
      <c r="N112" s="119"/>
      <c r="O112" s="119"/>
      <c r="P112" s="119"/>
      <c r="Q112" s="119"/>
      <c r="R112" s="119"/>
    </row>
    <row r="113" spans="1:18" s="14" customFormat="1" x14ac:dyDescent="0.25">
      <c r="A113" s="119"/>
      <c r="B113" s="119"/>
      <c r="C113" s="119"/>
      <c r="D113" s="119"/>
      <c r="E113" s="119"/>
      <c r="F113" s="119"/>
      <c r="G113" s="119"/>
      <c r="H113" s="119"/>
      <c r="I113" s="119"/>
      <c r="J113" s="119"/>
      <c r="K113" s="119"/>
      <c r="L113" s="119"/>
      <c r="M113" s="119"/>
      <c r="N113" s="119"/>
      <c r="O113" s="119"/>
      <c r="P113" s="119"/>
      <c r="Q113" s="119"/>
      <c r="R113" s="119"/>
    </row>
    <row r="114" spans="1:18" s="14" customFormat="1" x14ac:dyDescent="0.25">
      <c r="A114" s="119"/>
      <c r="B114" s="119"/>
      <c r="C114" s="119"/>
      <c r="D114" s="119"/>
      <c r="E114" s="119"/>
      <c r="F114" s="119"/>
      <c r="G114" s="119"/>
      <c r="H114" s="119"/>
      <c r="I114" s="119"/>
      <c r="J114" s="119"/>
      <c r="K114" s="119"/>
      <c r="L114" s="119"/>
      <c r="M114" s="119"/>
      <c r="N114" s="119"/>
      <c r="O114" s="119"/>
      <c r="P114" s="119"/>
      <c r="Q114" s="119"/>
      <c r="R114" s="119"/>
    </row>
    <row r="115" spans="1:18" s="14" customFormat="1" x14ac:dyDescent="0.25">
      <c r="A115" s="119"/>
      <c r="B115" s="119"/>
      <c r="C115" s="119"/>
      <c r="D115" s="119"/>
      <c r="E115" s="119"/>
      <c r="F115" s="119"/>
      <c r="G115" s="119"/>
      <c r="H115" s="119"/>
      <c r="I115" s="119"/>
      <c r="J115" s="119"/>
      <c r="K115" s="119"/>
      <c r="L115" s="119"/>
      <c r="M115" s="119"/>
      <c r="N115" s="119"/>
      <c r="O115" s="119"/>
      <c r="P115" s="119"/>
      <c r="Q115" s="119"/>
      <c r="R115" s="119"/>
    </row>
    <row r="116" spans="1:18" s="14" customFormat="1" x14ac:dyDescent="0.25">
      <c r="A116" s="119"/>
      <c r="B116" s="119"/>
      <c r="C116" s="119"/>
      <c r="D116" s="119"/>
      <c r="E116" s="119"/>
      <c r="F116" s="119"/>
      <c r="G116" s="119"/>
      <c r="H116" s="119"/>
      <c r="I116" s="119"/>
      <c r="J116" s="119"/>
      <c r="K116" s="119"/>
      <c r="L116" s="119"/>
      <c r="M116" s="119"/>
      <c r="N116" s="119"/>
      <c r="O116" s="119"/>
      <c r="P116" s="119"/>
      <c r="Q116" s="119"/>
      <c r="R116" s="119"/>
    </row>
    <row r="117" spans="1:18" s="14" customFormat="1" x14ac:dyDescent="0.25">
      <c r="A117" s="119"/>
      <c r="B117" s="119"/>
      <c r="C117" s="119"/>
      <c r="D117" s="119"/>
      <c r="E117" s="119"/>
      <c r="F117" s="119"/>
      <c r="G117" s="119"/>
      <c r="H117" s="119"/>
      <c r="I117" s="119"/>
      <c r="J117" s="119"/>
      <c r="K117" s="119"/>
      <c r="L117" s="119"/>
      <c r="M117" s="119"/>
      <c r="N117" s="119"/>
      <c r="O117" s="119"/>
      <c r="P117" s="119"/>
      <c r="Q117" s="119"/>
      <c r="R117" s="119"/>
    </row>
    <row r="118" spans="1:18" s="14" customFormat="1" x14ac:dyDescent="0.25">
      <c r="A118" s="119"/>
      <c r="B118" s="119"/>
      <c r="C118" s="119"/>
      <c r="D118" s="119"/>
      <c r="E118" s="119"/>
      <c r="F118" s="119"/>
      <c r="G118" s="119"/>
      <c r="H118" s="119"/>
      <c r="I118" s="119"/>
      <c r="J118" s="119"/>
      <c r="K118" s="119"/>
      <c r="L118" s="119"/>
      <c r="M118" s="119"/>
      <c r="N118" s="119"/>
      <c r="O118" s="119"/>
      <c r="P118" s="119"/>
      <c r="Q118" s="119"/>
      <c r="R118" s="119"/>
    </row>
    <row r="119" spans="1:18" s="14" customFormat="1" x14ac:dyDescent="0.25">
      <c r="A119" s="119"/>
      <c r="B119" s="119"/>
      <c r="C119" s="119"/>
      <c r="D119" s="119"/>
      <c r="E119" s="119"/>
      <c r="F119" s="119"/>
      <c r="G119" s="119"/>
      <c r="H119" s="119"/>
      <c r="I119" s="119"/>
      <c r="J119" s="119"/>
      <c r="K119" s="119"/>
      <c r="L119" s="119"/>
      <c r="M119" s="119"/>
      <c r="N119" s="119"/>
      <c r="O119" s="119"/>
      <c r="P119" s="119"/>
      <c r="Q119" s="119"/>
      <c r="R119" s="119"/>
    </row>
    <row r="120" spans="1:18" s="14" customFormat="1" x14ac:dyDescent="0.25">
      <c r="A120" s="119"/>
      <c r="B120" s="119"/>
      <c r="C120" s="119"/>
      <c r="D120" s="119"/>
      <c r="E120" s="119"/>
      <c r="F120" s="119"/>
      <c r="G120" s="119"/>
      <c r="H120" s="119"/>
      <c r="I120" s="119"/>
      <c r="J120" s="119"/>
      <c r="K120" s="119"/>
      <c r="L120" s="119"/>
      <c r="M120" s="119"/>
      <c r="N120" s="119"/>
      <c r="O120" s="119"/>
      <c r="P120" s="119"/>
      <c r="Q120" s="119"/>
      <c r="R120" s="119"/>
    </row>
    <row r="121" spans="1:18" s="14" customFormat="1" x14ac:dyDescent="0.25">
      <c r="A121" s="119"/>
      <c r="B121" s="119"/>
      <c r="C121" s="119"/>
      <c r="D121" s="119"/>
      <c r="E121" s="119"/>
      <c r="F121" s="119"/>
      <c r="G121" s="119"/>
      <c r="H121" s="119"/>
      <c r="I121" s="119"/>
      <c r="J121" s="119"/>
      <c r="K121" s="119"/>
      <c r="L121" s="119"/>
      <c r="M121" s="119"/>
      <c r="N121" s="119"/>
      <c r="O121" s="119"/>
      <c r="P121" s="119"/>
      <c r="Q121" s="119"/>
      <c r="R121" s="119"/>
    </row>
    <row r="122" spans="1:18" s="14" customFormat="1" x14ac:dyDescent="0.25">
      <c r="A122" s="119"/>
      <c r="B122" s="119"/>
      <c r="C122" s="119"/>
      <c r="D122" s="119"/>
      <c r="E122" s="119"/>
      <c r="F122" s="119"/>
      <c r="G122" s="119"/>
      <c r="H122" s="119"/>
      <c r="I122" s="119"/>
      <c r="J122" s="119"/>
      <c r="K122" s="119"/>
      <c r="L122" s="119"/>
      <c r="M122" s="119"/>
      <c r="N122" s="119"/>
      <c r="O122" s="119"/>
      <c r="P122" s="119"/>
      <c r="Q122" s="119"/>
      <c r="R122" s="119"/>
    </row>
    <row r="123" spans="1:18" s="14" customFormat="1" x14ac:dyDescent="0.25">
      <c r="A123" s="119"/>
      <c r="B123" s="119"/>
      <c r="C123" s="119"/>
      <c r="D123" s="119"/>
      <c r="E123" s="119"/>
      <c r="F123" s="119"/>
      <c r="G123" s="119"/>
      <c r="H123" s="119"/>
      <c r="I123" s="119"/>
      <c r="J123" s="119"/>
      <c r="K123" s="119"/>
      <c r="L123" s="119"/>
      <c r="M123" s="119"/>
      <c r="N123" s="119"/>
      <c r="O123" s="119"/>
      <c r="P123" s="119"/>
      <c r="Q123" s="119"/>
      <c r="R123" s="119"/>
    </row>
    <row r="124" spans="1:18" s="14" customFormat="1" x14ac:dyDescent="0.25">
      <c r="A124" s="119"/>
      <c r="B124" s="119"/>
      <c r="C124" s="119"/>
      <c r="D124" s="119"/>
      <c r="E124" s="119"/>
      <c r="F124" s="119"/>
      <c r="G124" s="119"/>
      <c r="H124" s="119"/>
      <c r="I124" s="119"/>
      <c r="J124" s="119"/>
      <c r="K124" s="119"/>
      <c r="L124" s="119"/>
      <c r="M124" s="119"/>
      <c r="N124" s="119"/>
      <c r="O124" s="119"/>
      <c r="P124" s="119"/>
      <c r="Q124" s="119"/>
      <c r="R124" s="119"/>
    </row>
    <row r="125" spans="1:18" s="14" customFormat="1" x14ac:dyDescent="0.25">
      <c r="A125" s="119"/>
      <c r="B125" s="119"/>
      <c r="C125" s="119"/>
      <c r="D125" s="119"/>
      <c r="E125" s="119"/>
      <c r="F125" s="119"/>
      <c r="G125" s="119"/>
      <c r="H125" s="119"/>
      <c r="I125" s="119"/>
      <c r="J125" s="119"/>
      <c r="K125" s="119"/>
      <c r="L125" s="119"/>
      <c r="M125" s="119"/>
      <c r="N125" s="119"/>
      <c r="O125" s="119"/>
      <c r="P125" s="119"/>
      <c r="Q125" s="119"/>
      <c r="R125" s="119"/>
    </row>
    <row r="126" spans="1:18" s="14" customFormat="1" x14ac:dyDescent="0.25">
      <c r="A126" s="119"/>
      <c r="B126" s="119"/>
      <c r="C126" s="119"/>
      <c r="D126" s="119"/>
      <c r="E126" s="119"/>
      <c r="F126" s="119"/>
      <c r="G126" s="119"/>
      <c r="H126" s="119"/>
      <c r="I126" s="119"/>
      <c r="J126" s="119"/>
      <c r="K126" s="119"/>
      <c r="L126" s="119"/>
      <c r="M126" s="119"/>
      <c r="N126" s="119"/>
      <c r="O126" s="119"/>
      <c r="P126" s="119"/>
      <c r="Q126" s="119"/>
      <c r="R126" s="119"/>
    </row>
    <row r="127" spans="1:18" s="14" customFormat="1" x14ac:dyDescent="0.25">
      <c r="A127" s="119"/>
      <c r="B127" s="119"/>
      <c r="C127" s="119"/>
      <c r="D127" s="119"/>
      <c r="E127" s="119"/>
      <c r="F127" s="119"/>
      <c r="G127" s="119"/>
      <c r="H127" s="119"/>
      <c r="I127" s="119"/>
      <c r="J127" s="119"/>
      <c r="K127" s="119"/>
      <c r="L127" s="119"/>
      <c r="M127" s="119"/>
      <c r="N127" s="119"/>
      <c r="O127" s="119"/>
      <c r="P127" s="119"/>
      <c r="Q127" s="119"/>
      <c r="R127" s="119"/>
    </row>
    <row r="128" spans="1:18" s="14" customFormat="1" x14ac:dyDescent="0.25">
      <c r="A128" s="119"/>
      <c r="B128" s="119"/>
      <c r="C128" s="119"/>
      <c r="D128" s="119"/>
      <c r="E128" s="119"/>
      <c r="F128" s="119"/>
      <c r="G128" s="119"/>
      <c r="H128" s="119"/>
      <c r="I128" s="119"/>
      <c r="J128" s="119"/>
      <c r="K128" s="119"/>
      <c r="L128" s="119"/>
      <c r="M128" s="119"/>
      <c r="N128" s="119"/>
      <c r="O128" s="119"/>
      <c r="P128" s="119"/>
      <c r="Q128" s="119"/>
      <c r="R128" s="119"/>
    </row>
    <row r="129" spans="1:18" s="14" customFormat="1" x14ac:dyDescent="0.25">
      <c r="A129" s="119"/>
      <c r="B129" s="119"/>
      <c r="C129" s="119"/>
      <c r="D129" s="119"/>
      <c r="E129" s="119"/>
      <c r="F129" s="119"/>
      <c r="G129" s="119"/>
      <c r="H129" s="119"/>
      <c r="I129" s="119"/>
      <c r="J129" s="119"/>
      <c r="K129" s="119"/>
      <c r="L129" s="119"/>
      <c r="M129" s="119"/>
      <c r="N129" s="119"/>
      <c r="O129" s="119"/>
      <c r="P129" s="119"/>
      <c r="Q129" s="119"/>
      <c r="R129" s="119"/>
    </row>
    <row r="130" spans="1:18" s="14" customFormat="1" x14ac:dyDescent="0.25">
      <c r="A130" s="119"/>
      <c r="B130" s="119"/>
      <c r="C130" s="119"/>
      <c r="D130" s="119"/>
      <c r="E130" s="119"/>
      <c r="F130" s="119"/>
      <c r="G130" s="119"/>
      <c r="H130" s="119"/>
      <c r="I130" s="119"/>
      <c r="J130" s="119"/>
      <c r="K130" s="119"/>
      <c r="L130" s="119"/>
      <c r="M130" s="119"/>
      <c r="N130" s="119"/>
      <c r="O130" s="119"/>
      <c r="P130" s="119"/>
      <c r="Q130" s="119"/>
      <c r="R130" s="119"/>
    </row>
    <row r="131" spans="1:18" s="14" customFormat="1" x14ac:dyDescent="0.25">
      <c r="A131" s="119"/>
      <c r="B131" s="119"/>
      <c r="C131" s="119"/>
      <c r="D131" s="119"/>
      <c r="E131" s="119"/>
      <c r="F131" s="119"/>
      <c r="G131" s="119"/>
      <c r="H131" s="119"/>
      <c r="I131" s="119"/>
      <c r="J131" s="119"/>
      <c r="K131" s="119"/>
      <c r="L131" s="119"/>
      <c r="M131" s="119"/>
      <c r="N131" s="119"/>
      <c r="O131" s="119"/>
      <c r="P131" s="119"/>
      <c r="Q131" s="119"/>
      <c r="R131" s="119"/>
    </row>
    <row r="132" spans="1:18" s="14" customFormat="1" x14ac:dyDescent="0.25">
      <c r="A132" s="119"/>
      <c r="B132" s="119"/>
      <c r="C132" s="119"/>
      <c r="D132" s="119"/>
      <c r="E132" s="119"/>
      <c r="F132" s="119"/>
      <c r="G132" s="119"/>
      <c r="H132" s="119"/>
      <c r="I132" s="119"/>
      <c r="J132" s="119"/>
      <c r="K132" s="119"/>
      <c r="L132" s="119"/>
      <c r="M132" s="119"/>
      <c r="N132" s="119"/>
      <c r="O132" s="119"/>
      <c r="P132" s="119"/>
      <c r="Q132" s="119"/>
      <c r="R132" s="119"/>
    </row>
    <row r="133" spans="1:18" s="14" customFormat="1" x14ac:dyDescent="0.25">
      <c r="A133" s="119"/>
      <c r="B133" s="119"/>
      <c r="C133" s="119"/>
      <c r="D133" s="119"/>
      <c r="E133" s="119"/>
      <c r="F133" s="119"/>
      <c r="G133" s="119"/>
      <c r="H133" s="119"/>
      <c r="I133" s="119"/>
      <c r="J133" s="119"/>
      <c r="K133" s="119"/>
      <c r="L133" s="119"/>
      <c r="M133" s="119"/>
      <c r="N133" s="119"/>
      <c r="O133" s="119"/>
      <c r="P133" s="119"/>
      <c r="Q133" s="119"/>
      <c r="R133" s="119"/>
    </row>
    <row r="134" spans="1:18" s="14" customFormat="1" x14ac:dyDescent="0.25">
      <c r="A134" s="119"/>
      <c r="B134" s="119"/>
      <c r="C134" s="119"/>
      <c r="D134" s="119"/>
      <c r="E134" s="119"/>
      <c r="F134" s="119"/>
      <c r="G134" s="119"/>
      <c r="H134" s="119"/>
      <c r="I134" s="119"/>
      <c r="J134" s="119"/>
      <c r="K134" s="119"/>
      <c r="L134" s="119"/>
      <c r="M134" s="119"/>
      <c r="N134" s="119"/>
      <c r="O134" s="119"/>
      <c r="P134" s="119"/>
      <c r="Q134" s="119"/>
      <c r="R134" s="119"/>
    </row>
    <row r="135" spans="1:18" s="14" customFormat="1" x14ac:dyDescent="0.25">
      <c r="A135" s="119"/>
      <c r="B135" s="119"/>
      <c r="C135" s="119"/>
      <c r="D135" s="119"/>
      <c r="E135" s="119"/>
      <c r="F135" s="119"/>
      <c r="G135" s="119"/>
      <c r="H135" s="119"/>
      <c r="I135" s="119"/>
      <c r="J135" s="119"/>
      <c r="K135" s="119"/>
      <c r="L135" s="119"/>
      <c r="M135" s="119"/>
      <c r="N135" s="119"/>
      <c r="O135" s="119"/>
      <c r="P135" s="119"/>
      <c r="Q135" s="119"/>
      <c r="R135" s="119"/>
    </row>
    <row r="136" spans="1:18" s="14" customFormat="1" x14ac:dyDescent="0.25">
      <c r="A136" s="119"/>
      <c r="B136" s="119"/>
      <c r="C136" s="119"/>
      <c r="D136" s="119"/>
      <c r="E136" s="119"/>
      <c r="F136" s="119"/>
      <c r="G136" s="119"/>
      <c r="H136" s="119"/>
      <c r="I136" s="119"/>
      <c r="J136" s="119"/>
      <c r="K136" s="119"/>
      <c r="L136" s="119"/>
      <c r="M136" s="119"/>
      <c r="N136" s="119"/>
      <c r="O136" s="119"/>
      <c r="P136" s="119"/>
      <c r="Q136" s="119"/>
      <c r="R136" s="119"/>
    </row>
    <row r="137" spans="1:18" s="14" customFormat="1" x14ac:dyDescent="0.25">
      <c r="A137" s="119"/>
      <c r="B137" s="119"/>
      <c r="C137" s="119"/>
      <c r="D137" s="119"/>
      <c r="E137" s="119"/>
      <c r="F137" s="119"/>
      <c r="G137" s="119"/>
      <c r="H137" s="119"/>
      <c r="I137" s="119"/>
      <c r="J137" s="119"/>
      <c r="K137" s="119"/>
      <c r="L137" s="119"/>
      <c r="M137" s="119"/>
      <c r="N137" s="119"/>
      <c r="O137" s="119"/>
      <c r="P137" s="119"/>
      <c r="Q137" s="119"/>
      <c r="R137" s="119"/>
    </row>
    <row r="138" spans="1:18" s="14" customFormat="1" x14ac:dyDescent="0.25">
      <c r="A138" s="119"/>
      <c r="B138" s="119"/>
      <c r="C138" s="119"/>
      <c r="D138" s="119"/>
      <c r="E138" s="119"/>
      <c r="F138" s="119"/>
      <c r="G138" s="119"/>
      <c r="H138" s="119"/>
      <c r="I138" s="119"/>
      <c r="J138" s="119"/>
      <c r="K138" s="119"/>
      <c r="L138" s="119"/>
      <c r="M138" s="119"/>
      <c r="N138" s="119"/>
      <c r="O138" s="119"/>
      <c r="P138" s="119"/>
      <c r="Q138" s="119"/>
      <c r="R138" s="119"/>
    </row>
    <row r="139" spans="1:18" s="14" customFormat="1" x14ac:dyDescent="0.25">
      <c r="A139" s="119"/>
      <c r="B139" s="119"/>
      <c r="C139" s="119"/>
      <c r="D139" s="119"/>
      <c r="E139" s="119"/>
      <c r="F139" s="119"/>
      <c r="G139" s="119"/>
      <c r="H139" s="119"/>
      <c r="I139" s="119"/>
      <c r="J139" s="119"/>
      <c r="K139" s="119"/>
      <c r="L139" s="119"/>
      <c r="M139" s="119"/>
      <c r="N139" s="119"/>
      <c r="O139" s="119"/>
      <c r="P139" s="119"/>
      <c r="Q139" s="119"/>
      <c r="R139" s="119"/>
    </row>
    <row r="140" spans="1:18" s="14" customFormat="1" x14ac:dyDescent="0.25">
      <c r="A140" s="119"/>
      <c r="B140" s="119"/>
      <c r="C140" s="119"/>
      <c r="D140" s="119"/>
      <c r="E140" s="119"/>
      <c r="F140" s="119"/>
      <c r="G140" s="119"/>
      <c r="H140" s="119"/>
      <c r="I140" s="119"/>
      <c r="J140" s="119"/>
      <c r="K140" s="119"/>
      <c r="L140" s="119"/>
      <c r="M140" s="119"/>
      <c r="N140" s="119"/>
      <c r="O140" s="119"/>
      <c r="P140" s="119"/>
      <c r="Q140" s="119"/>
      <c r="R140" s="119"/>
    </row>
    <row r="141" spans="1:18" s="14" customFormat="1" x14ac:dyDescent="0.25">
      <c r="A141" s="119"/>
      <c r="B141" s="119"/>
      <c r="C141" s="119"/>
      <c r="D141" s="119"/>
      <c r="E141" s="119"/>
      <c r="F141" s="119"/>
      <c r="G141" s="119"/>
      <c r="H141" s="119"/>
      <c r="I141" s="119"/>
      <c r="J141" s="119"/>
      <c r="K141" s="119"/>
      <c r="L141" s="119"/>
      <c r="M141" s="119"/>
      <c r="N141" s="119"/>
      <c r="O141" s="119"/>
      <c r="P141" s="119"/>
      <c r="Q141" s="119"/>
      <c r="R141" s="119"/>
    </row>
    <row r="142" spans="1:18" s="14" customFormat="1" x14ac:dyDescent="0.25">
      <c r="A142" s="119"/>
      <c r="B142" s="119"/>
      <c r="C142" s="119"/>
      <c r="D142" s="119"/>
      <c r="E142" s="119"/>
      <c r="F142" s="119"/>
      <c r="G142" s="119"/>
      <c r="H142" s="119"/>
      <c r="I142" s="119"/>
      <c r="J142" s="119"/>
      <c r="K142" s="119"/>
      <c r="L142" s="119"/>
      <c r="M142" s="119"/>
      <c r="N142" s="119"/>
      <c r="O142" s="119"/>
      <c r="P142" s="119"/>
      <c r="Q142" s="119"/>
      <c r="R142" s="119"/>
    </row>
    <row r="143" spans="1:18" s="14" customFormat="1" x14ac:dyDescent="0.25">
      <c r="A143" s="119"/>
      <c r="B143" s="119"/>
      <c r="C143" s="119"/>
      <c r="D143" s="119"/>
      <c r="E143" s="119"/>
      <c r="F143" s="119"/>
      <c r="G143" s="119"/>
      <c r="H143" s="119"/>
      <c r="I143" s="119"/>
      <c r="J143" s="119"/>
      <c r="K143" s="119"/>
      <c r="L143" s="119"/>
      <c r="M143" s="119"/>
      <c r="N143" s="119"/>
      <c r="O143" s="119"/>
      <c r="P143" s="119"/>
      <c r="Q143" s="119"/>
      <c r="R143" s="119"/>
    </row>
    <row r="144" spans="1:18" s="14" customFormat="1" x14ac:dyDescent="0.25">
      <c r="A144" s="119"/>
      <c r="B144" s="119"/>
      <c r="C144" s="119"/>
      <c r="D144" s="119"/>
      <c r="E144" s="119"/>
      <c r="F144" s="119"/>
      <c r="G144" s="119"/>
      <c r="H144" s="119"/>
      <c r="I144" s="119"/>
      <c r="J144" s="119"/>
      <c r="K144" s="119"/>
      <c r="L144" s="119"/>
      <c r="M144" s="119"/>
      <c r="N144" s="119"/>
      <c r="O144" s="119"/>
      <c r="P144" s="119"/>
      <c r="Q144" s="119"/>
      <c r="R144" s="119"/>
    </row>
    <row r="145" spans="1:18" s="14" customFormat="1" x14ac:dyDescent="0.25">
      <c r="A145" s="119"/>
      <c r="B145" s="119"/>
      <c r="C145" s="119"/>
      <c r="D145" s="119"/>
      <c r="E145" s="119"/>
      <c r="F145" s="119"/>
      <c r="G145" s="119"/>
      <c r="H145" s="119"/>
      <c r="I145" s="119"/>
      <c r="J145" s="119"/>
      <c r="K145" s="119"/>
      <c r="L145" s="119"/>
      <c r="M145" s="119"/>
      <c r="N145" s="119"/>
      <c r="O145" s="119"/>
      <c r="P145" s="119"/>
      <c r="Q145" s="119"/>
      <c r="R145" s="119"/>
    </row>
    <row r="146" spans="1:18" s="14" customFormat="1" x14ac:dyDescent="0.25">
      <c r="A146" s="119"/>
      <c r="B146" s="119"/>
      <c r="C146" s="119"/>
      <c r="D146" s="119"/>
      <c r="E146" s="119"/>
      <c r="F146" s="119"/>
      <c r="G146" s="119"/>
      <c r="H146" s="119"/>
      <c r="I146" s="119"/>
      <c r="J146" s="119"/>
      <c r="K146" s="119"/>
      <c r="L146" s="119"/>
      <c r="M146" s="119"/>
      <c r="N146" s="119"/>
      <c r="O146" s="119"/>
      <c r="P146" s="119"/>
      <c r="Q146" s="119"/>
      <c r="R146" s="119"/>
    </row>
    <row r="147" spans="1:18" s="14" customFormat="1" x14ac:dyDescent="0.25">
      <c r="A147" s="119"/>
      <c r="B147" s="119"/>
      <c r="C147" s="119"/>
      <c r="D147" s="119"/>
      <c r="E147" s="119"/>
      <c r="F147" s="119"/>
      <c r="G147" s="119"/>
      <c r="H147" s="119"/>
      <c r="I147" s="119"/>
      <c r="J147" s="119"/>
      <c r="K147" s="119"/>
      <c r="L147" s="119"/>
      <c r="M147" s="119"/>
      <c r="N147" s="119"/>
      <c r="O147" s="119"/>
      <c r="P147" s="119"/>
      <c r="Q147" s="119"/>
      <c r="R147" s="119"/>
    </row>
    <row r="148" spans="1:18" s="14" customFormat="1" x14ac:dyDescent="0.25">
      <c r="A148" s="119"/>
      <c r="B148" s="119"/>
      <c r="C148" s="119"/>
      <c r="D148" s="119"/>
      <c r="E148" s="119"/>
      <c r="F148" s="119"/>
      <c r="G148" s="119"/>
      <c r="H148" s="119"/>
      <c r="I148" s="119"/>
      <c r="J148" s="119"/>
      <c r="K148" s="119"/>
      <c r="L148" s="119"/>
      <c r="M148" s="119"/>
      <c r="N148" s="119"/>
      <c r="O148" s="119"/>
      <c r="P148" s="119"/>
      <c r="Q148" s="119"/>
      <c r="R148" s="119"/>
    </row>
    <row r="149" spans="1:18" s="14" customFormat="1" x14ac:dyDescent="0.25">
      <c r="A149" s="119"/>
      <c r="B149" s="119"/>
      <c r="C149" s="119"/>
      <c r="D149" s="119"/>
      <c r="E149" s="119"/>
      <c r="F149" s="119"/>
      <c r="G149" s="119"/>
      <c r="H149" s="119"/>
      <c r="I149" s="119"/>
      <c r="J149" s="119"/>
      <c r="K149" s="119"/>
      <c r="L149" s="119"/>
      <c r="M149" s="119"/>
      <c r="N149" s="119"/>
      <c r="O149" s="119"/>
      <c r="P149" s="119"/>
      <c r="Q149" s="119"/>
      <c r="R149" s="119"/>
    </row>
    <row r="150" spans="1:18" s="14" customFormat="1" x14ac:dyDescent="0.25">
      <c r="A150" s="119"/>
      <c r="B150" s="119"/>
      <c r="C150" s="119"/>
      <c r="D150" s="119"/>
      <c r="E150" s="119"/>
      <c r="F150" s="119"/>
      <c r="G150" s="119"/>
      <c r="H150" s="119"/>
      <c r="I150" s="119"/>
      <c r="J150" s="119"/>
      <c r="K150" s="119"/>
      <c r="L150" s="119"/>
      <c r="M150" s="119"/>
      <c r="N150" s="119"/>
      <c r="O150" s="119"/>
      <c r="P150" s="119"/>
      <c r="Q150" s="119"/>
      <c r="R150" s="119"/>
    </row>
    <row r="151" spans="1:18" s="14" customFormat="1" x14ac:dyDescent="0.25">
      <c r="A151" s="119"/>
      <c r="B151" s="119"/>
      <c r="C151" s="119"/>
      <c r="D151" s="119"/>
      <c r="E151" s="119"/>
      <c r="F151" s="119"/>
      <c r="G151" s="119"/>
      <c r="H151" s="119"/>
      <c r="I151" s="119"/>
      <c r="J151" s="119"/>
      <c r="K151" s="119"/>
      <c r="L151" s="119"/>
      <c r="M151" s="119"/>
      <c r="N151" s="119"/>
      <c r="O151" s="119"/>
      <c r="P151" s="119"/>
      <c r="Q151" s="119"/>
      <c r="R151" s="119"/>
    </row>
    <row r="152" spans="1:18" s="14" customFormat="1" x14ac:dyDescent="0.25">
      <c r="A152" s="119"/>
      <c r="B152" s="119"/>
      <c r="C152" s="119"/>
      <c r="D152" s="119"/>
      <c r="E152" s="119"/>
      <c r="F152" s="119"/>
      <c r="G152" s="119"/>
      <c r="H152" s="119"/>
      <c r="I152" s="119"/>
      <c r="J152" s="119"/>
      <c r="K152" s="119"/>
      <c r="L152" s="119"/>
      <c r="M152" s="119"/>
      <c r="N152" s="119"/>
      <c r="O152" s="119"/>
      <c r="P152" s="119"/>
      <c r="Q152" s="119"/>
      <c r="R152" s="119"/>
    </row>
    <row r="153" spans="1:18" s="14" customFormat="1" x14ac:dyDescent="0.25">
      <c r="A153" s="119"/>
      <c r="B153" s="119"/>
      <c r="C153" s="119"/>
      <c r="D153" s="119"/>
      <c r="E153" s="119"/>
      <c r="F153" s="119"/>
      <c r="G153" s="119"/>
      <c r="H153" s="119"/>
      <c r="I153" s="119"/>
      <c r="J153" s="119"/>
      <c r="K153" s="119"/>
      <c r="L153" s="119"/>
      <c r="M153" s="119"/>
      <c r="N153" s="119"/>
      <c r="O153" s="119"/>
      <c r="P153" s="119"/>
      <c r="Q153" s="119"/>
      <c r="R153" s="119"/>
    </row>
    <row r="154" spans="1:18" s="14" customFormat="1" x14ac:dyDescent="0.25">
      <c r="A154" s="119"/>
      <c r="B154" s="119"/>
      <c r="C154" s="119"/>
      <c r="D154" s="119"/>
      <c r="E154" s="119"/>
      <c r="F154" s="119"/>
      <c r="G154" s="119"/>
      <c r="H154" s="119"/>
      <c r="I154" s="119"/>
      <c r="J154" s="119"/>
      <c r="K154" s="119"/>
      <c r="L154" s="119"/>
      <c r="M154" s="119"/>
      <c r="N154" s="119"/>
      <c r="O154" s="119"/>
      <c r="P154" s="119"/>
      <c r="Q154" s="119"/>
      <c r="R154" s="119"/>
    </row>
    <row r="155" spans="1:18" s="14" customFormat="1" x14ac:dyDescent="0.25">
      <c r="A155" s="119"/>
      <c r="B155" s="119"/>
      <c r="C155" s="119"/>
      <c r="D155" s="119"/>
      <c r="E155" s="119"/>
      <c r="F155" s="119"/>
      <c r="G155" s="119"/>
      <c r="H155" s="119"/>
      <c r="I155" s="119"/>
      <c r="J155" s="119"/>
      <c r="K155" s="119"/>
      <c r="L155" s="119"/>
      <c r="M155" s="119"/>
      <c r="N155" s="119"/>
      <c r="O155" s="119"/>
      <c r="P155" s="119"/>
      <c r="Q155" s="119"/>
      <c r="R155" s="119"/>
    </row>
    <row r="156" spans="1:18" s="14" customFormat="1" x14ac:dyDescent="0.25">
      <c r="A156" s="119"/>
      <c r="B156" s="119"/>
      <c r="C156" s="119"/>
      <c r="D156" s="119"/>
      <c r="E156" s="119"/>
      <c r="F156" s="119"/>
      <c r="G156" s="119"/>
      <c r="H156" s="119"/>
      <c r="I156" s="119"/>
      <c r="J156" s="119"/>
      <c r="K156" s="119"/>
      <c r="L156" s="119"/>
      <c r="M156" s="119"/>
      <c r="N156" s="119"/>
      <c r="O156" s="119"/>
      <c r="P156" s="119"/>
      <c r="Q156" s="119"/>
      <c r="R156" s="119"/>
    </row>
    <row r="157" spans="1:18" s="14" customFormat="1" x14ac:dyDescent="0.25">
      <c r="A157" s="119"/>
      <c r="B157" s="119"/>
      <c r="C157" s="119"/>
      <c r="D157" s="119"/>
      <c r="E157" s="119"/>
      <c r="F157" s="119"/>
      <c r="G157" s="119"/>
      <c r="H157" s="119"/>
      <c r="I157" s="119"/>
      <c r="J157" s="119"/>
      <c r="K157" s="119"/>
      <c r="L157" s="119"/>
      <c r="M157" s="119"/>
      <c r="N157" s="119"/>
      <c r="O157" s="119"/>
      <c r="P157" s="119"/>
      <c r="Q157" s="119"/>
      <c r="R157" s="119"/>
    </row>
    <row r="158" spans="1:18" s="14" customFormat="1" x14ac:dyDescent="0.25">
      <c r="A158" s="119"/>
      <c r="B158" s="119"/>
      <c r="C158" s="119"/>
      <c r="D158" s="119"/>
      <c r="E158" s="119"/>
      <c r="F158" s="119"/>
      <c r="G158" s="119"/>
      <c r="H158" s="119"/>
      <c r="I158" s="119"/>
      <c r="J158" s="119"/>
      <c r="K158" s="119"/>
      <c r="L158" s="119"/>
      <c r="M158" s="119"/>
      <c r="N158" s="119"/>
      <c r="O158" s="119"/>
      <c r="P158" s="119"/>
      <c r="Q158" s="119"/>
      <c r="R158" s="119"/>
    </row>
    <row r="159" spans="1:18" s="14" customFormat="1" x14ac:dyDescent="0.25">
      <c r="A159" s="119"/>
      <c r="B159" s="119"/>
      <c r="C159" s="119"/>
      <c r="D159" s="119"/>
      <c r="E159" s="119"/>
      <c r="F159" s="119"/>
      <c r="G159" s="119"/>
      <c r="H159" s="119"/>
      <c r="I159" s="119"/>
      <c r="J159" s="119"/>
      <c r="K159" s="119"/>
      <c r="L159" s="119"/>
      <c r="M159" s="119"/>
      <c r="N159" s="119"/>
      <c r="O159" s="119"/>
      <c r="P159" s="119"/>
      <c r="Q159" s="119"/>
      <c r="R159" s="119"/>
    </row>
    <row r="160" spans="1:18" s="14" customFormat="1" x14ac:dyDescent="0.25">
      <c r="A160" s="119"/>
      <c r="B160" s="119"/>
      <c r="C160" s="119"/>
      <c r="D160" s="119"/>
      <c r="E160" s="119"/>
      <c r="F160" s="119"/>
      <c r="G160" s="119"/>
      <c r="H160" s="119"/>
      <c r="I160" s="119"/>
      <c r="J160" s="119"/>
      <c r="K160" s="119"/>
      <c r="L160" s="119"/>
      <c r="M160" s="119"/>
      <c r="N160" s="119"/>
      <c r="O160" s="119"/>
      <c r="P160" s="119"/>
      <c r="Q160" s="119"/>
      <c r="R160" s="119"/>
    </row>
    <row r="161" spans="1:18" x14ac:dyDescent="0.25">
      <c r="A161" s="119"/>
      <c r="B161" s="119"/>
      <c r="C161" s="119"/>
      <c r="D161" s="119"/>
      <c r="E161" s="119"/>
      <c r="F161" s="119"/>
      <c r="G161" s="119"/>
      <c r="H161" s="119"/>
      <c r="I161" s="119"/>
      <c r="J161" s="119"/>
      <c r="K161" s="119"/>
      <c r="L161" s="119"/>
      <c r="M161" s="119"/>
      <c r="N161" s="119"/>
      <c r="O161" s="119"/>
      <c r="P161" s="119"/>
      <c r="Q161" s="119"/>
      <c r="R161" s="119"/>
    </row>
    <row r="162" spans="1:18" x14ac:dyDescent="0.25">
      <c r="A162" s="119"/>
      <c r="B162" s="119"/>
      <c r="C162" s="119"/>
      <c r="D162" s="119"/>
      <c r="E162" s="119"/>
      <c r="F162" s="119"/>
      <c r="G162" s="119"/>
      <c r="H162" s="119"/>
      <c r="I162" s="119"/>
      <c r="J162" s="119"/>
      <c r="K162" s="119"/>
      <c r="L162" s="119"/>
      <c r="M162" s="119"/>
      <c r="N162" s="119"/>
      <c r="O162" s="119"/>
      <c r="P162" s="119"/>
      <c r="Q162" s="119"/>
      <c r="R162" s="119"/>
    </row>
    <row r="163" spans="1:18" x14ac:dyDescent="0.25">
      <c r="A163" s="119"/>
      <c r="B163" s="119"/>
      <c r="C163" s="119"/>
      <c r="D163" s="119"/>
      <c r="E163" s="119"/>
      <c r="F163" s="119"/>
      <c r="G163" s="119"/>
      <c r="H163" s="119"/>
      <c r="I163" s="119"/>
      <c r="J163" s="119"/>
      <c r="K163" s="119"/>
      <c r="L163" s="119"/>
      <c r="M163" s="119"/>
      <c r="N163" s="119"/>
      <c r="O163" s="119"/>
      <c r="P163" s="119"/>
      <c r="Q163" s="119"/>
      <c r="R163" s="119"/>
    </row>
    <row r="164" spans="1:18" x14ac:dyDescent="0.25">
      <c r="A164" s="119"/>
      <c r="B164" s="119"/>
      <c r="C164" s="119"/>
      <c r="D164" s="119"/>
      <c r="E164" s="119"/>
      <c r="F164" s="119"/>
      <c r="G164" s="119"/>
      <c r="H164" s="119"/>
      <c r="I164" s="119"/>
      <c r="J164" s="119"/>
      <c r="K164" s="119"/>
      <c r="L164" s="119"/>
      <c r="M164" s="119"/>
      <c r="N164" s="119"/>
      <c r="O164" s="119"/>
      <c r="P164" s="119"/>
      <c r="Q164" s="119"/>
      <c r="R164" s="119"/>
    </row>
  </sheetData>
  <sheetProtection algorithmName="SHA-512" hashValue="YZO9HVz6ZX+lbtn/c76w98cGT0O96P3B9Abi/+GZXfVSOLtJViQxLBwIoIyUNWyutA0bHBSxz5m1YIiUdJP7Og==" saltValue="HP8vhS4T0MrrALOwCNICxA==" spinCount="100000" sheet="1" objects="1" scenarios="1"/>
  <mergeCells count="51">
    <mergeCell ref="A1:B1"/>
    <mergeCell ref="A3:B3"/>
    <mergeCell ref="C3:F3"/>
    <mergeCell ref="A4:B4"/>
    <mergeCell ref="C4:J4"/>
    <mergeCell ref="A20:R20"/>
    <mergeCell ref="A11:R11"/>
    <mergeCell ref="A12:R12"/>
    <mergeCell ref="A14:R14"/>
    <mergeCell ref="N4:O4"/>
    <mergeCell ref="P4:R4"/>
    <mergeCell ref="A5:R5"/>
    <mergeCell ref="A6:B6"/>
    <mergeCell ref="C6:D6"/>
    <mergeCell ref="K6:L6"/>
    <mergeCell ref="M6:N6"/>
    <mergeCell ref="P6:Q6"/>
    <mergeCell ref="K4:L4"/>
    <mergeCell ref="A8:R8"/>
    <mergeCell ref="A9:R9"/>
    <mergeCell ref="A10:R10"/>
    <mergeCell ref="A15:R15"/>
    <mergeCell ref="A16:R16"/>
    <mergeCell ref="A17:R17"/>
    <mergeCell ref="A18:R18"/>
    <mergeCell ref="A19:R19"/>
    <mergeCell ref="A21:E21"/>
    <mergeCell ref="F21:K21"/>
    <mergeCell ref="L21:R21"/>
    <mergeCell ref="A22:E22"/>
    <mergeCell ref="F22:K22"/>
    <mergeCell ref="L22:R22"/>
    <mergeCell ref="A23:R23"/>
    <mergeCell ref="A25:R25"/>
    <mergeCell ref="B26:C26"/>
    <mergeCell ref="F26:G26"/>
    <mergeCell ref="H26:I26"/>
    <mergeCell ref="K26:L26"/>
    <mergeCell ref="M26:N26"/>
    <mergeCell ref="O26:P26"/>
    <mergeCell ref="Q26:R26"/>
    <mergeCell ref="B28:D28"/>
    <mergeCell ref="E28:G28"/>
    <mergeCell ref="H28:J28"/>
    <mergeCell ref="K28:N28"/>
    <mergeCell ref="O28:R28"/>
    <mergeCell ref="B27:D27"/>
    <mergeCell ref="E27:G27"/>
    <mergeCell ref="H27:J27"/>
    <mergeCell ref="K27:N27"/>
    <mergeCell ref="O27:R27"/>
  </mergeCells>
  <dataValidations count="2">
    <dataValidation type="list" allowBlank="1" showInputMessage="1" showErrorMessage="1" sqref="K6:L6" xr:uid="{00000000-0002-0000-0C00-000000000000}">
      <formula1>STATUS</formula1>
    </dataValidation>
    <dataValidation type="textLength" allowBlank="1" showInputMessage="1" showErrorMessage="1" errorTitle="ilość znaków" error="treść powinna mieć pomiędzy 20 a 1100 znaków" sqref="A11:R11" xr:uid="{00000000-0002-0000-0C00-000001000000}">
      <formula1>20</formula1>
      <formula2>1200</formula2>
    </dataValidation>
  </dataValidations>
  <hyperlinks>
    <hyperlink ref="F29" r:id="rId1" xr:uid="{38604815-1817-4679-8A2E-319A3640BE12}"/>
    <hyperlink ref="L29" r:id="rId2" xr:uid="{0086324C-1276-43D9-B5A9-3616B9CADA73}"/>
    <hyperlink ref="C29" r:id="rId3" xr:uid="{5BAACDCE-76D0-4C51-9355-83688C7A3AEB}"/>
    <hyperlink ref="I29" r:id="rId4" xr:uid="{D4790895-7C5A-4D68-A445-9B7AA3BD87F2}"/>
  </hyperlinks>
  <printOptions horizontalCentered="1"/>
  <pageMargins left="0.70866141732283472" right="0.70866141732283472" top="0.74803149606299213" bottom="0.74803149606299213" header="0.31496062992125984" footer="0.31496062992125984"/>
  <pageSetup paperSize="9" scale="57" orientation="landscape" r:id="rId5"/>
  <headerFooter>
    <oddHeader>&amp;C&amp;"Century Gothic,Pogrubiony"&amp;12&amp;K05-046KARTA MODUŁU&amp;R&amp;G</oddHeader>
  </headerFooter>
  <drawing r:id="rId6"/>
  <legacyDrawingHF r:id="rId7"/>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Arkusz15">
    <pageSetUpPr fitToPage="1"/>
  </sheetPr>
  <dimension ref="A1:S103"/>
  <sheetViews>
    <sheetView showGridLines="0" zoomScale="95" zoomScaleNormal="95" zoomScaleSheetLayoutView="80" workbookViewId="0">
      <selection sqref="A1:B1"/>
    </sheetView>
  </sheetViews>
  <sheetFormatPr defaultColWidth="8.7109375" defaultRowHeight="15" x14ac:dyDescent="0.25"/>
  <cols>
    <col min="1" max="1" width="10.28515625" style="2" customWidth="1"/>
    <col min="2" max="3" width="9.28515625" style="2"/>
    <col min="4" max="4" width="19.7109375" style="2" customWidth="1"/>
    <col min="5" max="5" width="13.7109375" style="2" customWidth="1"/>
    <col min="6" max="6" width="14.7109375" style="2" customWidth="1"/>
    <col min="7" max="9" width="9.7109375" style="2" customWidth="1"/>
    <col min="10" max="10" width="3.7109375" style="2" customWidth="1"/>
    <col min="11" max="11" width="12.42578125" style="2" customWidth="1"/>
    <col min="12" max="13" width="10.7109375" style="2" customWidth="1"/>
    <col min="14" max="14" width="13.7109375" style="2" customWidth="1"/>
    <col min="15" max="19" width="11.7109375" style="2" customWidth="1"/>
  </cols>
  <sheetData>
    <row r="1" spans="1:19" s="31" customFormat="1" ht="15.75" x14ac:dyDescent="0.25">
      <c r="A1" s="441" t="str">
        <f>E1_RiF!B2</f>
        <v>2020/2021</v>
      </c>
      <c r="B1" s="441"/>
      <c r="C1" s="29"/>
      <c r="D1" s="29"/>
      <c r="E1" s="30"/>
      <c r="F1" s="30"/>
      <c r="G1" s="30"/>
      <c r="H1" s="30"/>
      <c r="I1" s="30"/>
      <c r="J1" s="30"/>
      <c r="K1" s="30"/>
      <c r="L1" s="30"/>
      <c r="M1" s="30"/>
      <c r="N1" s="30"/>
      <c r="O1" s="30"/>
      <c r="P1" s="30"/>
      <c r="Q1" s="30"/>
      <c r="R1" s="30"/>
      <c r="S1" s="30"/>
    </row>
    <row r="2" spans="1:19" ht="10.15" customHeight="1" thickBot="1" x14ac:dyDescent="0.3"/>
    <row r="3" spans="1:19" ht="20.100000000000001" customHeight="1" thickBot="1" x14ac:dyDescent="0.3">
      <c r="A3" s="379" t="str">
        <f>E1_RiF!B25</f>
        <v>Moduł E1/3</v>
      </c>
      <c r="B3" s="379"/>
      <c r="C3" s="379"/>
      <c r="D3" s="383" t="str">
        <f>E1_RiF!C25</f>
        <v xml:space="preserve">Kluczowe kompetencje dla biznesu </v>
      </c>
      <c r="E3" s="384"/>
      <c r="F3" s="384"/>
      <c r="G3" s="384"/>
      <c r="H3" s="384"/>
      <c r="I3" s="385"/>
      <c r="J3" s="3"/>
      <c r="K3" s="3"/>
      <c r="L3" s="4"/>
      <c r="M3" s="4"/>
      <c r="N3" s="4"/>
      <c r="O3" s="4"/>
      <c r="P3" s="4"/>
      <c r="Q3" s="4"/>
      <c r="R3" s="4"/>
    </row>
    <row r="4" spans="1:19" ht="18.75" thickBot="1" x14ac:dyDescent="0.3">
      <c r="A4" s="442" t="s">
        <v>110</v>
      </c>
      <c r="B4" s="442"/>
      <c r="C4" s="442"/>
      <c r="D4" s="380" t="str">
        <f>E1_RiF!B26</f>
        <v>Kurs 3.1.</v>
      </c>
      <c r="E4" s="381"/>
      <c r="F4" s="381"/>
      <c r="G4" s="381"/>
      <c r="H4" s="381"/>
      <c r="I4" s="382"/>
      <c r="J4" s="3"/>
      <c r="K4" s="3"/>
      <c r="L4" s="4"/>
      <c r="M4" s="4"/>
      <c r="N4" s="4"/>
      <c r="O4" s="4"/>
      <c r="P4" s="4"/>
      <c r="Q4" s="4"/>
      <c r="R4" s="4"/>
    </row>
    <row r="5" spans="1:19" ht="23.25" thickBot="1" x14ac:dyDescent="0.3">
      <c r="A5" s="443" t="s">
        <v>111</v>
      </c>
      <c r="B5" s="443"/>
      <c r="C5" s="443"/>
      <c r="D5" s="444" t="str">
        <f>E1_RiF!C26</f>
        <v xml:space="preserve">Technologie informatyczne i komunikacyjne </v>
      </c>
      <c r="E5" s="444"/>
      <c r="F5" s="444"/>
      <c r="G5" s="444"/>
      <c r="H5" s="444"/>
      <c r="I5" s="444"/>
      <c r="J5" s="444"/>
      <c r="K5" s="444"/>
      <c r="L5" s="445" t="s">
        <v>94</v>
      </c>
      <c r="M5" s="445"/>
      <c r="N5" s="49">
        <f>E1_RiF!D26</f>
        <v>3</v>
      </c>
      <c r="O5" s="445" t="s">
        <v>95</v>
      </c>
      <c r="P5" s="445"/>
      <c r="Q5" s="446" t="str">
        <f>E1_RiF!F25</f>
        <v>dr M. Stankiewicz</v>
      </c>
      <c r="R5" s="446"/>
      <c r="S5" s="446"/>
    </row>
    <row r="6" spans="1:19" ht="10.15" customHeight="1" thickBot="1" x14ac:dyDescent="0.3">
      <c r="A6" s="281"/>
      <c r="B6" s="281"/>
      <c r="C6" s="281"/>
      <c r="D6" s="281"/>
      <c r="E6" s="281"/>
      <c r="F6" s="281"/>
      <c r="G6" s="281"/>
      <c r="H6" s="281"/>
      <c r="I6" s="281"/>
      <c r="J6" s="281"/>
      <c r="K6" s="281"/>
      <c r="L6" s="281"/>
      <c r="M6" s="281"/>
      <c r="N6" s="281"/>
      <c r="O6" s="281"/>
      <c r="P6" s="281"/>
      <c r="Q6" s="281"/>
      <c r="R6" s="281"/>
      <c r="S6" s="281"/>
    </row>
    <row r="7" spans="1:19" s="5" customFormat="1" ht="40.5" customHeight="1" thickBot="1" x14ac:dyDescent="0.3">
      <c r="A7" s="443" t="s">
        <v>96</v>
      </c>
      <c r="B7" s="443"/>
      <c r="C7" s="443"/>
      <c r="D7" s="7" t="str">
        <f>E1_RiF!B3</f>
        <v>EKONOMIA</v>
      </c>
      <c r="E7" s="7" t="str">
        <f>E1_RiF!B4</f>
        <v>I stopnia</v>
      </c>
      <c r="F7" s="55" t="s">
        <v>97</v>
      </c>
      <c r="G7" s="45" t="str">
        <f>'M (3)'!G6</f>
        <v>I</v>
      </c>
      <c r="H7" s="55" t="s">
        <v>99</v>
      </c>
      <c r="I7" s="45">
        <f>'M (3)'!I6</f>
        <v>2</v>
      </c>
      <c r="J7" s="285" t="s">
        <v>384</v>
      </c>
      <c r="K7" s="286"/>
      <c r="L7" s="387" t="s">
        <v>100</v>
      </c>
      <c r="M7" s="388"/>
      <c r="N7" s="9" t="s">
        <v>101</v>
      </c>
      <c r="O7" s="454" t="s">
        <v>102</v>
      </c>
      <c r="P7" s="454"/>
      <c r="Q7" s="455" t="s">
        <v>103</v>
      </c>
      <c r="R7" s="455"/>
      <c r="S7" s="50">
        <f>E1_RiF!G26</f>
        <v>18</v>
      </c>
    </row>
    <row r="8" spans="1:19" ht="10.15" customHeight="1" thickBot="1" x14ac:dyDescent="0.3">
      <c r="A8" s="386"/>
      <c r="B8" s="386"/>
      <c r="C8" s="386"/>
      <c r="D8" s="386"/>
      <c r="E8" s="386"/>
      <c r="F8" s="386"/>
      <c r="G8" s="386"/>
      <c r="H8" s="386"/>
      <c r="I8" s="386"/>
      <c r="J8" s="386"/>
      <c r="K8" s="386"/>
      <c r="L8" s="386"/>
      <c r="M8" s="386"/>
      <c r="N8" s="386"/>
      <c r="O8" s="386"/>
      <c r="P8" s="386"/>
      <c r="Q8" s="386"/>
      <c r="R8" s="386"/>
      <c r="S8" s="386"/>
    </row>
    <row r="9" spans="1:19" ht="15" customHeight="1" x14ac:dyDescent="0.25">
      <c r="A9" s="25"/>
      <c r="B9" s="26"/>
      <c r="C9" s="26"/>
      <c r="D9" s="26"/>
      <c r="E9" s="26"/>
      <c r="F9" s="26"/>
      <c r="G9" s="26"/>
      <c r="H9" s="26"/>
      <c r="I9" s="26"/>
      <c r="J9" s="26"/>
      <c r="K9" s="26"/>
      <c r="L9" s="26"/>
      <c r="M9" s="26"/>
      <c r="N9" s="26"/>
      <c r="O9" s="26"/>
      <c r="P9" s="26"/>
      <c r="Q9" s="26"/>
      <c r="R9" s="26"/>
      <c r="S9" s="27"/>
    </row>
    <row r="10" spans="1:19" ht="20.100000000000001" customHeight="1" x14ac:dyDescent="0.25">
      <c r="A10" s="270" t="s">
        <v>107</v>
      </c>
      <c r="B10" s="271"/>
      <c r="C10" s="271"/>
      <c r="D10" s="271"/>
      <c r="E10" s="271"/>
      <c r="F10" s="271"/>
      <c r="G10" s="271"/>
      <c r="H10" s="271"/>
      <c r="I10" s="271"/>
      <c r="J10" s="271"/>
      <c r="K10" s="271"/>
      <c r="L10" s="271"/>
      <c r="M10" s="271"/>
      <c r="N10" s="271"/>
      <c r="O10" s="271"/>
      <c r="P10" s="271"/>
      <c r="Q10" s="271"/>
      <c r="R10" s="271"/>
      <c r="S10" s="272"/>
    </row>
    <row r="11" spans="1:19" ht="15" customHeight="1" x14ac:dyDescent="0.25">
      <c r="A11" s="452" t="s">
        <v>113</v>
      </c>
      <c r="B11" s="403" t="s">
        <v>114</v>
      </c>
      <c r="C11" s="404"/>
      <c r="D11" s="404"/>
      <c r="E11" s="404"/>
      <c r="F11" s="404"/>
      <c r="G11" s="404"/>
      <c r="H11" s="404"/>
      <c r="I11" s="404"/>
      <c r="J11" s="404"/>
      <c r="K11" s="404"/>
      <c r="L11" s="404"/>
      <c r="M11" s="405"/>
      <c r="N11" s="397" t="s">
        <v>115</v>
      </c>
      <c r="O11" s="398"/>
      <c r="P11" s="398"/>
      <c r="Q11" s="398"/>
      <c r="R11" s="398"/>
      <c r="S11" s="399"/>
    </row>
    <row r="12" spans="1:19" ht="15" customHeight="1" x14ac:dyDescent="0.25">
      <c r="A12" s="452"/>
      <c r="B12" s="406"/>
      <c r="C12" s="407"/>
      <c r="D12" s="407"/>
      <c r="E12" s="407"/>
      <c r="F12" s="407"/>
      <c r="G12" s="407"/>
      <c r="H12" s="407"/>
      <c r="I12" s="407"/>
      <c r="J12" s="407"/>
      <c r="K12" s="407"/>
      <c r="L12" s="407"/>
      <c r="M12" s="408"/>
      <c r="N12" s="400"/>
      <c r="O12" s="401"/>
      <c r="P12" s="401"/>
      <c r="Q12" s="401"/>
      <c r="R12" s="401"/>
      <c r="S12" s="402"/>
    </row>
    <row r="13" spans="1:19" ht="20.100000000000001" customHeight="1" thickBot="1" x14ac:dyDescent="0.3">
      <c r="A13" s="453"/>
      <c r="B13" s="409" t="s">
        <v>468</v>
      </c>
      <c r="C13" s="410"/>
      <c r="D13" s="410"/>
      <c r="E13" s="410"/>
      <c r="F13" s="410"/>
      <c r="G13" s="410"/>
      <c r="H13" s="410"/>
      <c r="I13" s="410"/>
      <c r="J13" s="410"/>
      <c r="K13" s="410"/>
      <c r="L13" s="410"/>
      <c r="M13" s="411"/>
      <c r="N13" s="165"/>
      <c r="O13" s="143" t="s">
        <v>458</v>
      </c>
      <c r="P13" s="144"/>
      <c r="Q13" s="141"/>
      <c r="R13" s="141"/>
      <c r="S13" s="142"/>
    </row>
    <row r="14" spans="1:19" ht="15" customHeight="1" x14ac:dyDescent="0.25">
      <c r="A14" s="447" t="s">
        <v>116</v>
      </c>
      <c r="B14" s="392" t="s">
        <v>774</v>
      </c>
      <c r="C14" s="393"/>
      <c r="D14" s="393"/>
      <c r="E14" s="393"/>
      <c r="F14" s="393"/>
      <c r="G14" s="393"/>
      <c r="H14" s="393"/>
      <c r="I14" s="393"/>
      <c r="J14" s="393"/>
      <c r="K14" s="393"/>
      <c r="L14" s="393"/>
      <c r="M14" s="394"/>
      <c r="N14" s="360" t="s">
        <v>298</v>
      </c>
      <c r="O14" s="361"/>
      <c r="P14" s="361"/>
      <c r="Q14" s="361"/>
      <c r="R14" s="361"/>
      <c r="S14" s="362"/>
    </row>
    <row r="15" spans="1:19" ht="15" customHeight="1" x14ac:dyDescent="0.25">
      <c r="A15" s="344"/>
      <c r="B15" s="323"/>
      <c r="C15" s="324"/>
      <c r="D15" s="324"/>
      <c r="E15" s="324"/>
      <c r="F15" s="324"/>
      <c r="G15" s="324"/>
      <c r="H15" s="324"/>
      <c r="I15" s="324"/>
      <c r="J15" s="324"/>
      <c r="K15" s="324"/>
      <c r="L15" s="324"/>
      <c r="M15" s="325"/>
      <c r="N15" s="357" t="s">
        <v>306</v>
      </c>
      <c r="O15" s="358"/>
      <c r="P15" s="358"/>
      <c r="Q15" s="358"/>
      <c r="R15" s="358"/>
      <c r="S15" s="359"/>
    </row>
    <row r="16" spans="1:19" ht="15" customHeight="1" x14ac:dyDescent="0.25">
      <c r="A16" s="344"/>
      <c r="B16" s="323"/>
      <c r="C16" s="324"/>
      <c r="D16" s="324"/>
      <c r="E16" s="324"/>
      <c r="F16" s="324"/>
      <c r="G16" s="324"/>
      <c r="H16" s="324"/>
      <c r="I16" s="324"/>
      <c r="J16" s="324"/>
      <c r="K16" s="324"/>
      <c r="L16" s="324"/>
      <c r="M16" s="325"/>
      <c r="N16" s="357"/>
      <c r="O16" s="358"/>
      <c r="P16" s="358"/>
      <c r="Q16" s="358"/>
      <c r="R16" s="358"/>
      <c r="S16" s="359"/>
    </row>
    <row r="17" spans="1:19" ht="15" customHeight="1" x14ac:dyDescent="0.25">
      <c r="A17" s="344"/>
      <c r="B17" s="323"/>
      <c r="C17" s="324"/>
      <c r="D17" s="324"/>
      <c r="E17" s="324"/>
      <c r="F17" s="324"/>
      <c r="G17" s="324"/>
      <c r="H17" s="324"/>
      <c r="I17" s="324"/>
      <c r="J17" s="324"/>
      <c r="K17" s="324"/>
      <c r="L17" s="324"/>
      <c r="M17" s="325"/>
      <c r="N17" s="357"/>
      <c r="O17" s="358"/>
      <c r="P17" s="358"/>
      <c r="Q17" s="358"/>
      <c r="R17" s="358"/>
      <c r="S17" s="359"/>
    </row>
    <row r="18" spans="1:19" ht="15" customHeight="1" x14ac:dyDescent="0.25">
      <c r="A18" s="344"/>
      <c r="B18" s="389"/>
      <c r="C18" s="390"/>
      <c r="D18" s="390"/>
      <c r="E18" s="390"/>
      <c r="F18" s="390"/>
      <c r="G18" s="390"/>
      <c r="H18" s="390"/>
      <c r="I18" s="390"/>
      <c r="J18" s="390"/>
      <c r="K18" s="390"/>
      <c r="L18" s="390"/>
      <c r="M18" s="391"/>
      <c r="N18" s="363"/>
      <c r="O18" s="364"/>
      <c r="P18" s="364"/>
      <c r="Q18" s="364"/>
      <c r="R18" s="364"/>
      <c r="S18" s="365"/>
    </row>
    <row r="19" spans="1:19" ht="15" customHeight="1" x14ac:dyDescent="0.25">
      <c r="A19" s="344"/>
      <c r="B19" s="320" t="s">
        <v>775</v>
      </c>
      <c r="C19" s="321"/>
      <c r="D19" s="321"/>
      <c r="E19" s="321"/>
      <c r="F19" s="321"/>
      <c r="G19" s="321"/>
      <c r="H19" s="321"/>
      <c r="I19" s="321"/>
      <c r="J19" s="321"/>
      <c r="K19" s="321"/>
      <c r="L19" s="321"/>
      <c r="M19" s="322"/>
      <c r="N19" s="354" t="s">
        <v>298</v>
      </c>
      <c r="O19" s="355"/>
      <c r="P19" s="355"/>
      <c r="Q19" s="355"/>
      <c r="R19" s="355"/>
      <c r="S19" s="356"/>
    </row>
    <row r="20" spans="1:19" ht="15" customHeight="1" x14ac:dyDescent="0.25">
      <c r="A20" s="344"/>
      <c r="B20" s="323"/>
      <c r="C20" s="324"/>
      <c r="D20" s="324"/>
      <c r="E20" s="324"/>
      <c r="F20" s="324"/>
      <c r="G20" s="324"/>
      <c r="H20" s="324"/>
      <c r="I20" s="324"/>
      <c r="J20" s="324"/>
      <c r="K20" s="324"/>
      <c r="L20" s="324"/>
      <c r="M20" s="325"/>
      <c r="N20" s="357" t="s">
        <v>306</v>
      </c>
      <c r="O20" s="358"/>
      <c r="P20" s="358"/>
      <c r="Q20" s="358"/>
      <c r="R20" s="358"/>
      <c r="S20" s="359"/>
    </row>
    <row r="21" spans="1:19" ht="15" customHeight="1" x14ac:dyDescent="0.25">
      <c r="A21" s="344"/>
      <c r="B21" s="323"/>
      <c r="C21" s="324"/>
      <c r="D21" s="324"/>
      <c r="E21" s="324"/>
      <c r="F21" s="324"/>
      <c r="G21" s="324"/>
      <c r="H21" s="324"/>
      <c r="I21" s="324"/>
      <c r="J21" s="324"/>
      <c r="K21" s="324"/>
      <c r="L21" s="324"/>
      <c r="M21" s="325"/>
      <c r="N21" s="357" t="s">
        <v>307</v>
      </c>
      <c r="O21" s="358"/>
      <c r="P21" s="358"/>
      <c r="Q21" s="358"/>
      <c r="R21" s="358"/>
      <c r="S21" s="359"/>
    </row>
    <row r="22" spans="1:19" ht="15" customHeight="1" x14ac:dyDescent="0.25">
      <c r="A22" s="344"/>
      <c r="B22" s="323"/>
      <c r="C22" s="324"/>
      <c r="D22" s="324"/>
      <c r="E22" s="324"/>
      <c r="F22" s="324"/>
      <c r="G22" s="324"/>
      <c r="H22" s="324"/>
      <c r="I22" s="324"/>
      <c r="J22" s="324"/>
      <c r="K22" s="324"/>
      <c r="L22" s="324"/>
      <c r="M22" s="325"/>
      <c r="N22" s="357"/>
      <c r="O22" s="358"/>
      <c r="P22" s="358"/>
      <c r="Q22" s="358"/>
      <c r="R22" s="358"/>
      <c r="S22" s="359"/>
    </row>
    <row r="23" spans="1:19" ht="15" customHeight="1" x14ac:dyDescent="0.25">
      <c r="A23" s="344"/>
      <c r="B23" s="389"/>
      <c r="C23" s="390"/>
      <c r="D23" s="390"/>
      <c r="E23" s="390"/>
      <c r="F23" s="390"/>
      <c r="G23" s="390"/>
      <c r="H23" s="390"/>
      <c r="I23" s="390"/>
      <c r="J23" s="390"/>
      <c r="K23" s="390"/>
      <c r="L23" s="390"/>
      <c r="M23" s="391"/>
      <c r="N23" s="363"/>
      <c r="O23" s="364"/>
      <c r="P23" s="364"/>
      <c r="Q23" s="364"/>
      <c r="R23" s="364"/>
      <c r="S23" s="365"/>
    </row>
    <row r="24" spans="1:19" ht="15" customHeight="1" x14ac:dyDescent="0.25">
      <c r="A24" s="344"/>
      <c r="B24" s="320" t="s">
        <v>571</v>
      </c>
      <c r="C24" s="321"/>
      <c r="D24" s="321"/>
      <c r="E24" s="321"/>
      <c r="F24" s="321"/>
      <c r="G24" s="321"/>
      <c r="H24" s="321"/>
      <c r="I24" s="321"/>
      <c r="J24" s="321"/>
      <c r="K24" s="321"/>
      <c r="L24" s="321"/>
      <c r="M24" s="322"/>
      <c r="N24" s="354" t="s">
        <v>306</v>
      </c>
      <c r="O24" s="355"/>
      <c r="P24" s="355"/>
      <c r="Q24" s="355"/>
      <c r="R24" s="355"/>
      <c r="S24" s="356"/>
    </row>
    <row r="25" spans="1:19" ht="15" customHeight="1" x14ac:dyDescent="0.25">
      <c r="A25" s="344"/>
      <c r="B25" s="323"/>
      <c r="C25" s="324"/>
      <c r="D25" s="324"/>
      <c r="E25" s="324"/>
      <c r="F25" s="324"/>
      <c r="G25" s="324"/>
      <c r="H25" s="324"/>
      <c r="I25" s="324"/>
      <c r="J25" s="324"/>
      <c r="K25" s="324"/>
      <c r="L25" s="324"/>
      <c r="M25" s="325"/>
      <c r="N25" s="357"/>
      <c r="O25" s="358"/>
      <c r="P25" s="358"/>
      <c r="Q25" s="358"/>
      <c r="R25" s="358"/>
      <c r="S25" s="359"/>
    </row>
    <row r="26" spans="1:19" ht="15" customHeight="1" x14ac:dyDescent="0.25">
      <c r="A26" s="344"/>
      <c r="B26" s="323"/>
      <c r="C26" s="324"/>
      <c r="D26" s="324"/>
      <c r="E26" s="324"/>
      <c r="F26" s="324"/>
      <c r="G26" s="324"/>
      <c r="H26" s="324"/>
      <c r="I26" s="324"/>
      <c r="J26" s="324"/>
      <c r="K26" s="324"/>
      <c r="L26" s="324"/>
      <c r="M26" s="325"/>
      <c r="N26" s="357"/>
      <c r="O26" s="358"/>
      <c r="P26" s="358"/>
      <c r="Q26" s="358"/>
      <c r="R26" s="358"/>
      <c r="S26" s="359"/>
    </row>
    <row r="27" spans="1:19" ht="15" customHeight="1" x14ac:dyDescent="0.25">
      <c r="A27" s="344"/>
      <c r="B27" s="323"/>
      <c r="C27" s="324"/>
      <c r="D27" s="324"/>
      <c r="E27" s="324"/>
      <c r="F27" s="324"/>
      <c r="G27" s="324"/>
      <c r="H27" s="324"/>
      <c r="I27" s="324"/>
      <c r="J27" s="324"/>
      <c r="K27" s="324"/>
      <c r="L27" s="324"/>
      <c r="M27" s="325"/>
      <c r="N27" s="357"/>
      <c r="O27" s="358"/>
      <c r="P27" s="358"/>
      <c r="Q27" s="358"/>
      <c r="R27" s="358"/>
      <c r="S27" s="359"/>
    </row>
    <row r="28" spans="1:19" ht="15" customHeight="1" thickBot="1" x14ac:dyDescent="0.3">
      <c r="A28" s="344"/>
      <c r="B28" s="389"/>
      <c r="C28" s="390"/>
      <c r="D28" s="390"/>
      <c r="E28" s="390"/>
      <c r="F28" s="390"/>
      <c r="G28" s="390"/>
      <c r="H28" s="390"/>
      <c r="I28" s="390"/>
      <c r="J28" s="390"/>
      <c r="K28" s="390"/>
      <c r="L28" s="390"/>
      <c r="M28" s="391"/>
      <c r="N28" s="363"/>
      <c r="O28" s="364"/>
      <c r="P28" s="364"/>
      <c r="Q28" s="364"/>
      <c r="R28" s="364"/>
      <c r="S28" s="365"/>
    </row>
    <row r="29" spans="1:19" ht="15" hidden="1" customHeight="1" x14ac:dyDescent="0.25">
      <c r="A29" s="344"/>
      <c r="B29" s="320"/>
      <c r="C29" s="321"/>
      <c r="D29" s="321"/>
      <c r="E29" s="321"/>
      <c r="F29" s="321"/>
      <c r="G29" s="321"/>
      <c r="H29" s="321"/>
      <c r="I29" s="321"/>
      <c r="J29" s="321"/>
      <c r="K29" s="321"/>
      <c r="L29" s="321"/>
      <c r="M29" s="322"/>
      <c r="N29" s="354"/>
      <c r="O29" s="355"/>
      <c r="P29" s="355"/>
      <c r="Q29" s="355"/>
      <c r="R29" s="355"/>
      <c r="S29" s="356"/>
    </row>
    <row r="30" spans="1:19" ht="15" hidden="1" customHeight="1" x14ac:dyDescent="0.25">
      <c r="A30" s="344"/>
      <c r="B30" s="323"/>
      <c r="C30" s="324"/>
      <c r="D30" s="324"/>
      <c r="E30" s="324"/>
      <c r="F30" s="324"/>
      <c r="G30" s="324"/>
      <c r="H30" s="324"/>
      <c r="I30" s="324"/>
      <c r="J30" s="324"/>
      <c r="K30" s="324"/>
      <c r="L30" s="324"/>
      <c r="M30" s="325"/>
      <c r="N30" s="357"/>
      <c r="O30" s="358"/>
      <c r="P30" s="358"/>
      <c r="Q30" s="358"/>
      <c r="R30" s="358"/>
      <c r="S30" s="359"/>
    </row>
    <row r="31" spans="1:19" ht="15" hidden="1" customHeight="1" x14ac:dyDescent="0.25">
      <c r="A31" s="344"/>
      <c r="B31" s="323"/>
      <c r="C31" s="324"/>
      <c r="D31" s="324"/>
      <c r="E31" s="324"/>
      <c r="F31" s="324"/>
      <c r="G31" s="324"/>
      <c r="H31" s="324"/>
      <c r="I31" s="324"/>
      <c r="J31" s="324"/>
      <c r="K31" s="324"/>
      <c r="L31" s="324"/>
      <c r="M31" s="325"/>
      <c r="N31" s="357"/>
      <c r="O31" s="358"/>
      <c r="P31" s="358"/>
      <c r="Q31" s="358"/>
      <c r="R31" s="358"/>
      <c r="S31" s="359"/>
    </row>
    <row r="32" spans="1:19" ht="15" hidden="1" customHeight="1" x14ac:dyDescent="0.25">
      <c r="A32" s="344"/>
      <c r="B32" s="323"/>
      <c r="C32" s="324"/>
      <c r="D32" s="324"/>
      <c r="E32" s="324"/>
      <c r="F32" s="324"/>
      <c r="G32" s="324"/>
      <c r="H32" s="324"/>
      <c r="I32" s="324"/>
      <c r="J32" s="324"/>
      <c r="K32" s="324"/>
      <c r="L32" s="324"/>
      <c r="M32" s="325"/>
      <c r="N32" s="357"/>
      <c r="O32" s="358"/>
      <c r="P32" s="358"/>
      <c r="Q32" s="358"/>
      <c r="R32" s="358"/>
      <c r="S32" s="359"/>
    </row>
    <row r="33" spans="1:19" ht="15" hidden="1" customHeight="1" thickBot="1" x14ac:dyDescent="0.3">
      <c r="A33" s="448"/>
      <c r="B33" s="326"/>
      <c r="C33" s="327"/>
      <c r="D33" s="327"/>
      <c r="E33" s="327"/>
      <c r="F33" s="327"/>
      <c r="G33" s="327"/>
      <c r="H33" s="327"/>
      <c r="I33" s="327"/>
      <c r="J33" s="327"/>
      <c r="K33" s="327"/>
      <c r="L33" s="327"/>
      <c r="M33" s="328"/>
      <c r="N33" s="369"/>
      <c r="O33" s="370"/>
      <c r="P33" s="370"/>
      <c r="Q33" s="370"/>
      <c r="R33" s="370"/>
      <c r="S33" s="371"/>
    </row>
    <row r="34" spans="1:19" ht="15" customHeight="1" x14ac:dyDescent="0.25">
      <c r="A34" s="449" t="s">
        <v>117</v>
      </c>
      <c r="B34" s="392" t="s">
        <v>776</v>
      </c>
      <c r="C34" s="393"/>
      <c r="D34" s="393"/>
      <c r="E34" s="393"/>
      <c r="F34" s="393"/>
      <c r="G34" s="393"/>
      <c r="H34" s="393"/>
      <c r="I34" s="393"/>
      <c r="J34" s="393"/>
      <c r="K34" s="393"/>
      <c r="L34" s="393"/>
      <c r="M34" s="394"/>
      <c r="N34" s="360" t="s">
        <v>309</v>
      </c>
      <c r="O34" s="361"/>
      <c r="P34" s="361"/>
      <c r="Q34" s="361"/>
      <c r="R34" s="361"/>
      <c r="S34" s="362"/>
    </row>
    <row r="35" spans="1:19" ht="15" customHeight="1" x14ac:dyDescent="0.25">
      <c r="A35" s="450"/>
      <c r="B35" s="323"/>
      <c r="C35" s="324"/>
      <c r="D35" s="324"/>
      <c r="E35" s="324"/>
      <c r="F35" s="324"/>
      <c r="G35" s="324"/>
      <c r="H35" s="324"/>
      <c r="I35" s="324"/>
      <c r="J35" s="324"/>
      <c r="K35" s="324"/>
      <c r="L35" s="324"/>
      <c r="M35" s="325"/>
      <c r="N35" s="357" t="s">
        <v>315</v>
      </c>
      <c r="O35" s="358"/>
      <c r="P35" s="358"/>
      <c r="Q35" s="358"/>
      <c r="R35" s="358"/>
      <c r="S35" s="359"/>
    </row>
    <row r="36" spans="1:19" ht="15" customHeight="1" x14ac:dyDescent="0.25">
      <c r="A36" s="450"/>
      <c r="B36" s="323"/>
      <c r="C36" s="324"/>
      <c r="D36" s="324"/>
      <c r="E36" s="324"/>
      <c r="F36" s="324"/>
      <c r="G36" s="324"/>
      <c r="H36" s="324"/>
      <c r="I36" s="324"/>
      <c r="J36" s="324"/>
      <c r="K36" s="324"/>
      <c r="L36" s="324"/>
      <c r="M36" s="325"/>
      <c r="N36" s="357"/>
      <c r="O36" s="358"/>
      <c r="P36" s="358"/>
      <c r="Q36" s="358"/>
      <c r="R36" s="358"/>
      <c r="S36" s="359"/>
    </row>
    <row r="37" spans="1:19" ht="15" customHeight="1" x14ac:dyDescent="0.25">
      <c r="A37" s="450"/>
      <c r="B37" s="323"/>
      <c r="C37" s="324"/>
      <c r="D37" s="324"/>
      <c r="E37" s="324"/>
      <c r="F37" s="324"/>
      <c r="G37" s="324"/>
      <c r="H37" s="324"/>
      <c r="I37" s="324"/>
      <c r="J37" s="324"/>
      <c r="K37" s="324"/>
      <c r="L37" s="324"/>
      <c r="M37" s="325"/>
      <c r="N37" s="357"/>
      <c r="O37" s="358"/>
      <c r="P37" s="358"/>
      <c r="Q37" s="358"/>
      <c r="R37" s="358"/>
      <c r="S37" s="359"/>
    </row>
    <row r="38" spans="1:19" ht="15" customHeight="1" x14ac:dyDescent="0.25">
      <c r="A38" s="450"/>
      <c r="B38" s="389"/>
      <c r="C38" s="390"/>
      <c r="D38" s="390"/>
      <c r="E38" s="390"/>
      <c r="F38" s="390"/>
      <c r="G38" s="390"/>
      <c r="H38" s="390"/>
      <c r="I38" s="390"/>
      <c r="J38" s="390"/>
      <c r="K38" s="390"/>
      <c r="L38" s="390"/>
      <c r="M38" s="391"/>
      <c r="N38" s="363"/>
      <c r="O38" s="364"/>
      <c r="P38" s="364"/>
      <c r="Q38" s="364"/>
      <c r="R38" s="364"/>
      <c r="S38" s="365"/>
    </row>
    <row r="39" spans="1:19" ht="15" customHeight="1" x14ac:dyDescent="0.25">
      <c r="A39" s="450"/>
      <c r="B39" s="320" t="s">
        <v>576</v>
      </c>
      <c r="C39" s="321"/>
      <c r="D39" s="321"/>
      <c r="E39" s="321"/>
      <c r="F39" s="321"/>
      <c r="G39" s="321"/>
      <c r="H39" s="321"/>
      <c r="I39" s="321"/>
      <c r="J39" s="321"/>
      <c r="K39" s="321"/>
      <c r="L39" s="321"/>
      <c r="M39" s="322"/>
      <c r="N39" s="354" t="s">
        <v>309</v>
      </c>
      <c r="O39" s="355"/>
      <c r="P39" s="355"/>
      <c r="Q39" s="355"/>
      <c r="R39" s="355"/>
      <c r="S39" s="356"/>
    </row>
    <row r="40" spans="1:19" ht="15" customHeight="1" x14ac:dyDescent="0.25">
      <c r="A40" s="450"/>
      <c r="B40" s="323"/>
      <c r="C40" s="324"/>
      <c r="D40" s="324"/>
      <c r="E40" s="324"/>
      <c r="F40" s="324"/>
      <c r="G40" s="324"/>
      <c r="H40" s="324"/>
      <c r="I40" s="324"/>
      <c r="J40" s="324"/>
      <c r="K40" s="324"/>
      <c r="L40" s="324"/>
      <c r="M40" s="325"/>
      <c r="N40" s="357" t="s">
        <v>317</v>
      </c>
      <c r="O40" s="358"/>
      <c r="P40" s="358"/>
      <c r="Q40" s="358"/>
      <c r="R40" s="358"/>
      <c r="S40" s="359"/>
    </row>
    <row r="41" spans="1:19" ht="15" customHeight="1" x14ac:dyDescent="0.25">
      <c r="A41" s="450"/>
      <c r="B41" s="323"/>
      <c r="C41" s="324"/>
      <c r="D41" s="324"/>
      <c r="E41" s="324"/>
      <c r="F41" s="324"/>
      <c r="G41" s="324"/>
      <c r="H41" s="324"/>
      <c r="I41" s="324"/>
      <c r="J41" s="324"/>
      <c r="K41" s="324"/>
      <c r="L41" s="324"/>
      <c r="M41" s="325"/>
      <c r="N41" s="357"/>
      <c r="O41" s="358"/>
      <c r="P41" s="358"/>
      <c r="Q41" s="358"/>
      <c r="R41" s="358"/>
      <c r="S41" s="359"/>
    </row>
    <row r="42" spans="1:19" ht="15" customHeight="1" x14ac:dyDescent="0.25">
      <c r="A42" s="450"/>
      <c r="B42" s="323"/>
      <c r="C42" s="324"/>
      <c r="D42" s="324"/>
      <c r="E42" s="324"/>
      <c r="F42" s="324"/>
      <c r="G42" s="324"/>
      <c r="H42" s="324"/>
      <c r="I42" s="324"/>
      <c r="J42" s="324"/>
      <c r="K42" s="324"/>
      <c r="L42" s="324"/>
      <c r="M42" s="325"/>
      <c r="N42" s="357"/>
      <c r="O42" s="358"/>
      <c r="P42" s="358"/>
      <c r="Q42" s="358"/>
      <c r="R42" s="358"/>
      <c r="S42" s="359"/>
    </row>
    <row r="43" spans="1:19" ht="15" customHeight="1" x14ac:dyDescent="0.25">
      <c r="A43" s="450"/>
      <c r="B43" s="389"/>
      <c r="C43" s="390"/>
      <c r="D43" s="390"/>
      <c r="E43" s="390"/>
      <c r="F43" s="390"/>
      <c r="G43" s="390"/>
      <c r="H43" s="390"/>
      <c r="I43" s="390"/>
      <c r="J43" s="390"/>
      <c r="K43" s="390"/>
      <c r="L43" s="390"/>
      <c r="M43" s="391"/>
      <c r="N43" s="363"/>
      <c r="O43" s="364"/>
      <c r="P43" s="364"/>
      <c r="Q43" s="364"/>
      <c r="R43" s="364"/>
      <c r="S43" s="365"/>
    </row>
    <row r="44" spans="1:19" ht="15" customHeight="1" x14ac:dyDescent="0.25">
      <c r="A44" s="450"/>
      <c r="B44" s="320" t="s">
        <v>777</v>
      </c>
      <c r="C44" s="321"/>
      <c r="D44" s="321"/>
      <c r="E44" s="321"/>
      <c r="F44" s="321"/>
      <c r="G44" s="321"/>
      <c r="H44" s="321"/>
      <c r="I44" s="321"/>
      <c r="J44" s="321"/>
      <c r="K44" s="321"/>
      <c r="L44" s="321"/>
      <c r="M44" s="322"/>
      <c r="N44" s="354" t="s">
        <v>309</v>
      </c>
      <c r="O44" s="355"/>
      <c r="P44" s="355"/>
      <c r="Q44" s="355"/>
      <c r="R44" s="355"/>
      <c r="S44" s="356"/>
    </row>
    <row r="45" spans="1:19" ht="15" customHeight="1" x14ac:dyDescent="0.25">
      <c r="A45" s="450"/>
      <c r="B45" s="323"/>
      <c r="C45" s="324"/>
      <c r="D45" s="324"/>
      <c r="E45" s="324"/>
      <c r="F45" s="324"/>
      <c r="G45" s="324"/>
      <c r="H45" s="324"/>
      <c r="I45" s="324"/>
      <c r="J45" s="324"/>
      <c r="K45" s="324"/>
      <c r="L45" s="324"/>
      <c r="M45" s="325"/>
      <c r="N45" s="357"/>
      <c r="O45" s="358"/>
      <c r="P45" s="358"/>
      <c r="Q45" s="358"/>
      <c r="R45" s="358"/>
      <c r="S45" s="359"/>
    </row>
    <row r="46" spans="1:19" ht="15" customHeight="1" x14ac:dyDescent="0.25">
      <c r="A46" s="450"/>
      <c r="B46" s="323"/>
      <c r="C46" s="324"/>
      <c r="D46" s="324"/>
      <c r="E46" s="324"/>
      <c r="F46" s="324"/>
      <c r="G46" s="324"/>
      <c r="H46" s="324"/>
      <c r="I46" s="324"/>
      <c r="J46" s="324"/>
      <c r="K46" s="324"/>
      <c r="L46" s="324"/>
      <c r="M46" s="325"/>
      <c r="N46" s="357"/>
      <c r="O46" s="358"/>
      <c r="P46" s="358"/>
      <c r="Q46" s="358"/>
      <c r="R46" s="358"/>
      <c r="S46" s="359"/>
    </row>
    <row r="47" spans="1:19" ht="15" customHeight="1" x14ac:dyDescent="0.25">
      <c r="A47" s="450"/>
      <c r="B47" s="323"/>
      <c r="C47" s="324"/>
      <c r="D47" s="324"/>
      <c r="E47" s="324"/>
      <c r="F47" s="324"/>
      <c r="G47" s="324"/>
      <c r="H47" s="324"/>
      <c r="I47" s="324"/>
      <c r="J47" s="324"/>
      <c r="K47" s="324"/>
      <c r="L47" s="324"/>
      <c r="M47" s="325"/>
      <c r="N47" s="357"/>
      <c r="O47" s="358"/>
      <c r="P47" s="358"/>
      <c r="Q47" s="358"/>
      <c r="R47" s="358"/>
      <c r="S47" s="359"/>
    </row>
    <row r="48" spans="1:19" ht="15" customHeight="1" x14ac:dyDescent="0.25">
      <c r="A48" s="450"/>
      <c r="B48" s="389"/>
      <c r="C48" s="390"/>
      <c r="D48" s="390"/>
      <c r="E48" s="390"/>
      <c r="F48" s="390"/>
      <c r="G48" s="390"/>
      <c r="H48" s="390"/>
      <c r="I48" s="390"/>
      <c r="J48" s="390"/>
      <c r="K48" s="390"/>
      <c r="L48" s="390"/>
      <c r="M48" s="391"/>
      <c r="N48" s="363"/>
      <c r="O48" s="364"/>
      <c r="P48" s="364"/>
      <c r="Q48" s="364"/>
      <c r="R48" s="364"/>
      <c r="S48" s="365"/>
    </row>
    <row r="49" spans="1:19" ht="15" customHeight="1" x14ac:dyDescent="0.25">
      <c r="A49" s="450"/>
      <c r="B49" s="320" t="s">
        <v>778</v>
      </c>
      <c r="C49" s="321"/>
      <c r="D49" s="321"/>
      <c r="E49" s="321"/>
      <c r="F49" s="321"/>
      <c r="G49" s="321"/>
      <c r="H49" s="321"/>
      <c r="I49" s="321"/>
      <c r="J49" s="321"/>
      <c r="K49" s="321"/>
      <c r="L49" s="321"/>
      <c r="M49" s="322"/>
      <c r="N49" s="354" t="s">
        <v>317</v>
      </c>
      <c r="O49" s="355"/>
      <c r="P49" s="355"/>
      <c r="Q49" s="355"/>
      <c r="R49" s="355"/>
      <c r="S49" s="356"/>
    </row>
    <row r="50" spans="1:19" ht="15" customHeight="1" x14ac:dyDescent="0.25">
      <c r="A50" s="450"/>
      <c r="B50" s="323"/>
      <c r="C50" s="324"/>
      <c r="D50" s="324"/>
      <c r="E50" s="324"/>
      <c r="F50" s="324"/>
      <c r="G50" s="324"/>
      <c r="H50" s="324"/>
      <c r="I50" s="324"/>
      <c r="J50" s="324"/>
      <c r="K50" s="324"/>
      <c r="L50" s="324"/>
      <c r="M50" s="325"/>
      <c r="N50" s="357"/>
      <c r="O50" s="358"/>
      <c r="P50" s="358"/>
      <c r="Q50" s="358"/>
      <c r="R50" s="358"/>
      <c r="S50" s="359"/>
    </row>
    <row r="51" spans="1:19" ht="15" customHeight="1" x14ac:dyDescent="0.25">
      <c r="A51" s="450"/>
      <c r="B51" s="323"/>
      <c r="C51" s="324"/>
      <c r="D51" s="324"/>
      <c r="E51" s="324"/>
      <c r="F51" s="324"/>
      <c r="G51" s="324"/>
      <c r="H51" s="324"/>
      <c r="I51" s="324"/>
      <c r="J51" s="324"/>
      <c r="K51" s="324"/>
      <c r="L51" s="324"/>
      <c r="M51" s="325"/>
      <c r="N51" s="357"/>
      <c r="O51" s="358"/>
      <c r="P51" s="358"/>
      <c r="Q51" s="358"/>
      <c r="R51" s="358"/>
      <c r="S51" s="359"/>
    </row>
    <row r="52" spans="1:19" ht="15" customHeight="1" x14ac:dyDescent="0.25">
      <c r="A52" s="450"/>
      <c r="B52" s="323"/>
      <c r="C52" s="324"/>
      <c r="D52" s="324"/>
      <c r="E52" s="324"/>
      <c r="F52" s="324"/>
      <c r="G52" s="324"/>
      <c r="H52" s="324"/>
      <c r="I52" s="324"/>
      <c r="J52" s="324"/>
      <c r="K52" s="324"/>
      <c r="L52" s="324"/>
      <c r="M52" s="325"/>
      <c r="N52" s="357"/>
      <c r="O52" s="358"/>
      <c r="P52" s="358"/>
      <c r="Q52" s="358"/>
      <c r="R52" s="358"/>
      <c r="S52" s="359"/>
    </row>
    <row r="53" spans="1:19" ht="15" customHeight="1" thickBot="1" x14ac:dyDescent="0.3">
      <c r="A53" s="451"/>
      <c r="B53" s="326"/>
      <c r="C53" s="327"/>
      <c r="D53" s="327"/>
      <c r="E53" s="327"/>
      <c r="F53" s="327"/>
      <c r="G53" s="327"/>
      <c r="H53" s="327"/>
      <c r="I53" s="327"/>
      <c r="J53" s="327"/>
      <c r="K53" s="327"/>
      <c r="L53" s="327"/>
      <c r="M53" s="328"/>
      <c r="N53" s="369"/>
      <c r="O53" s="370"/>
      <c r="P53" s="370"/>
      <c r="Q53" s="370"/>
      <c r="R53" s="370"/>
      <c r="S53" s="371"/>
    </row>
    <row r="54" spans="1:19" ht="15" customHeight="1" x14ac:dyDescent="0.25">
      <c r="A54" s="500" t="s">
        <v>118</v>
      </c>
      <c r="B54" s="323" t="s">
        <v>579</v>
      </c>
      <c r="C54" s="324"/>
      <c r="D54" s="324"/>
      <c r="E54" s="324"/>
      <c r="F54" s="324"/>
      <c r="G54" s="324"/>
      <c r="H54" s="324"/>
      <c r="I54" s="324"/>
      <c r="J54" s="324"/>
      <c r="K54" s="324"/>
      <c r="L54" s="324"/>
      <c r="M54" s="325"/>
      <c r="N54" s="360" t="s">
        <v>325</v>
      </c>
      <c r="O54" s="361"/>
      <c r="P54" s="361"/>
      <c r="Q54" s="361"/>
      <c r="R54" s="361"/>
      <c r="S54" s="362"/>
    </row>
    <row r="55" spans="1:19" ht="15" customHeight="1" x14ac:dyDescent="0.25">
      <c r="A55" s="344"/>
      <c r="B55" s="323"/>
      <c r="C55" s="324"/>
      <c r="D55" s="324"/>
      <c r="E55" s="324"/>
      <c r="F55" s="324"/>
      <c r="G55" s="324"/>
      <c r="H55" s="324"/>
      <c r="I55" s="324"/>
      <c r="J55" s="324"/>
      <c r="K55" s="324"/>
      <c r="L55" s="324"/>
      <c r="M55" s="325"/>
      <c r="N55" s="357" t="s">
        <v>326</v>
      </c>
      <c r="O55" s="358"/>
      <c r="P55" s="358"/>
      <c r="Q55" s="358"/>
      <c r="R55" s="358"/>
      <c r="S55" s="359"/>
    </row>
    <row r="56" spans="1:19" ht="15" customHeight="1" x14ac:dyDescent="0.25">
      <c r="A56" s="344"/>
      <c r="B56" s="323"/>
      <c r="C56" s="324"/>
      <c r="D56" s="324"/>
      <c r="E56" s="324"/>
      <c r="F56" s="324"/>
      <c r="G56" s="324"/>
      <c r="H56" s="324"/>
      <c r="I56" s="324"/>
      <c r="J56" s="324"/>
      <c r="K56" s="324"/>
      <c r="L56" s="324"/>
      <c r="M56" s="325"/>
      <c r="N56" s="357"/>
      <c r="O56" s="358"/>
      <c r="P56" s="358"/>
      <c r="Q56" s="358"/>
      <c r="R56" s="358"/>
      <c r="S56" s="359"/>
    </row>
    <row r="57" spans="1:19" ht="15" customHeight="1" x14ac:dyDescent="0.25">
      <c r="A57" s="344"/>
      <c r="B57" s="323"/>
      <c r="C57" s="324"/>
      <c r="D57" s="324"/>
      <c r="E57" s="324"/>
      <c r="F57" s="324"/>
      <c r="G57" s="324"/>
      <c r="H57" s="324"/>
      <c r="I57" s="324"/>
      <c r="J57" s="324"/>
      <c r="K57" s="324"/>
      <c r="L57" s="324"/>
      <c r="M57" s="325"/>
      <c r="N57" s="357"/>
      <c r="O57" s="358"/>
      <c r="P57" s="358"/>
      <c r="Q57" s="358"/>
      <c r="R57" s="358"/>
      <c r="S57" s="359"/>
    </row>
    <row r="58" spans="1:19" ht="15" customHeight="1" x14ac:dyDescent="0.25">
      <c r="A58" s="344"/>
      <c r="B58" s="389"/>
      <c r="C58" s="390"/>
      <c r="D58" s="390"/>
      <c r="E58" s="390"/>
      <c r="F58" s="390"/>
      <c r="G58" s="390"/>
      <c r="H58" s="390"/>
      <c r="I58" s="390"/>
      <c r="J58" s="390"/>
      <c r="K58" s="390"/>
      <c r="L58" s="390"/>
      <c r="M58" s="391"/>
      <c r="N58" s="363"/>
      <c r="O58" s="364"/>
      <c r="P58" s="364"/>
      <c r="Q58" s="364"/>
      <c r="R58" s="364"/>
      <c r="S58" s="365"/>
    </row>
    <row r="59" spans="1:19" ht="15" customHeight="1" x14ac:dyDescent="0.25">
      <c r="A59" s="344"/>
      <c r="B59" s="320" t="s">
        <v>580</v>
      </c>
      <c r="C59" s="321"/>
      <c r="D59" s="321"/>
      <c r="E59" s="321"/>
      <c r="F59" s="321"/>
      <c r="G59" s="321"/>
      <c r="H59" s="321"/>
      <c r="I59" s="321"/>
      <c r="J59" s="321"/>
      <c r="K59" s="321"/>
      <c r="L59" s="321"/>
      <c r="M59" s="322"/>
      <c r="N59" s="354" t="s">
        <v>323</v>
      </c>
      <c r="O59" s="355"/>
      <c r="P59" s="355"/>
      <c r="Q59" s="355"/>
      <c r="R59" s="355"/>
      <c r="S59" s="356"/>
    </row>
    <row r="60" spans="1:19" ht="15" customHeight="1" x14ac:dyDescent="0.25">
      <c r="A60" s="344"/>
      <c r="B60" s="323"/>
      <c r="C60" s="324"/>
      <c r="D60" s="324"/>
      <c r="E60" s="324"/>
      <c r="F60" s="324"/>
      <c r="G60" s="324"/>
      <c r="H60" s="324"/>
      <c r="I60" s="324"/>
      <c r="J60" s="324"/>
      <c r="K60" s="324"/>
      <c r="L60" s="324"/>
      <c r="M60" s="325"/>
      <c r="N60" s="357" t="s">
        <v>327</v>
      </c>
      <c r="O60" s="358"/>
      <c r="P60" s="358"/>
      <c r="Q60" s="358"/>
      <c r="R60" s="358"/>
      <c r="S60" s="359"/>
    </row>
    <row r="61" spans="1:19" ht="15" customHeight="1" x14ac:dyDescent="0.25">
      <c r="A61" s="344"/>
      <c r="B61" s="323"/>
      <c r="C61" s="324"/>
      <c r="D61" s="324"/>
      <c r="E61" s="324"/>
      <c r="F61" s="324"/>
      <c r="G61" s="324"/>
      <c r="H61" s="324"/>
      <c r="I61" s="324"/>
      <c r="J61" s="324"/>
      <c r="K61" s="324"/>
      <c r="L61" s="324"/>
      <c r="M61" s="325"/>
      <c r="N61" s="357" t="s">
        <v>324</v>
      </c>
      <c r="O61" s="358"/>
      <c r="P61" s="358"/>
      <c r="Q61" s="358"/>
      <c r="R61" s="358"/>
      <c r="S61" s="359"/>
    </row>
    <row r="62" spans="1:19" ht="15" customHeight="1" x14ac:dyDescent="0.25">
      <c r="A62" s="344"/>
      <c r="B62" s="323"/>
      <c r="C62" s="324"/>
      <c r="D62" s="324"/>
      <c r="E62" s="324"/>
      <c r="F62" s="324"/>
      <c r="G62" s="324"/>
      <c r="H62" s="324"/>
      <c r="I62" s="324"/>
      <c r="J62" s="324"/>
      <c r="K62" s="324"/>
      <c r="L62" s="324"/>
      <c r="M62" s="325"/>
      <c r="N62" s="357" t="s">
        <v>329</v>
      </c>
      <c r="O62" s="358"/>
      <c r="P62" s="358"/>
      <c r="Q62" s="358"/>
      <c r="R62" s="358"/>
      <c r="S62" s="359"/>
    </row>
    <row r="63" spans="1:19" ht="15" customHeight="1" x14ac:dyDescent="0.25">
      <c r="A63" s="344"/>
      <c r="B63" s="389"/>
      <c r="C63" s="390"/>
      <c r="D63" s="390"/>
      <c r="E63" s="390"/>
      <c r="F63" s="390"/>
      <c r="G63" s="390"/>
      <c r="H63" s="390"/>
      <c r="I63" s="390"/>
      <c r="J63" s="390"/>
      <c r="K63" s="390"/>
      <c r="L63" s="390"/>
      <c r="M63" s="391"/>
      <c r="N63" s="363"/>
      <c r="O63" s="364"/>
      <c r="P63" s="364"/>
      <c r="Q63" s="364"/>
      <c r="R63" s="364"/>
      <c r="S63" s="365"/>
    </row>
    <row r="64" spans="1:19" ht="15" customHeight="1" x14ac:dyDescent="0.25">
      <c r="A64" s="344"/>
      <c r="B64" s="320" t="s">
        <v>581</v>
      </c>
      <c r="C64" s="321"/>
      <c r="D64" s="321"/>
      <c r="E64" s="321"/>
      <c r="F64" s="321"/>
      <c r="G64" s="321"/>
      <c r="H64" s="321"/>
      <c r="I64" s="321"/>
      <c r="J64" s="321"/>
      <c r="K64" s="321"/>
      <c r="L64" s="321"/>
      <c r="M64" s="322"/>
      <c r="N64" s="354" t="s">
        <v>325</v>
      </c>
      <c r="O64" s="355"/>
      <c r="P64" s="355"/>
      <c r="Q64" s="355"/>
      <c r="R64" s="355"/>
      <c r="S64" s="356"/>
    </row>
    <row r="65" spans="1:19" ht="15" customHeight="1" x14ac:dyDescent="0.25">
      <c r="A65" s="344"/>
      <c r="B65" s="323"/>
      <c r="C65" s="324"/>
      <c r="D65" s="324"/>
      <c r="E65" s="324"/>
      <c r="F65" s="324"/>
      <c r="G65" s="324"/>
      <c r="H65" s="324"/>
      <c r="I65" s="324"/>
      <c r="J65" s="324"/>
      <c r="K65" s="324"/>
      <c r="L65" s="324"/>
      <c r="M65" s="325"/>
      <c r="N65" s="357" t="s">
        <v>326</v>
      </c>
      <c r="O65" s="358"/>
      <c r="P65" s="358"/>
      <c r="Q65" s="358"/>
      <c r="R65" s="358"/>
      <c r="S65" s="359"/>
    </row>
    <row r="66" spans="1:19" ht="15" customHeight="1" x14ac:dyDescent="0.25">
      <c r="A66" s="344"/>
      <c r="B66" s="323"/>
      <c r="C66" s="324"/>
      <c r="D66" s="324"/>
      <c r="E66" s="324"/>
      <c r="F66" s="324"/>
      <c r="G66" s="324"/>
      <c r="H66" s="324"/>
      <c r="I66" s="324"/>
      <c r="J66" s="324"/>
      <c r="K66" s="324"/>
      <c r="L66" s="324"/>
      <c r="M66" s="325"/>
      <c r="N66" s="357" t="s">
        <v>327</v>
      </c>
      <c r="O66" s="358"/>
      <c r="P66" s="358"/>
      <c r="Q66" s="358"/>
      <c r="R66" s="358"/>
      <c r="S66" s="359"/>
    </row>
    <row r="67" spans="1:19" ht="15" customHeight="1" x14ac:dyDescent="0.25">
      <c r="A67" s="344"/>
      <c r="B67" s="323"/>
      <c r="C67" s="324"/>
      <c r="D67" s="324"/>
      <c r="E67" s="324"/>
      <c r="F67" s="324"/>
      <c r="G67" s="324"/>
      <c r="H67" s="324"/>
      <c r="I67" s="324"/>
      <c r="J67" s="324"/>
      <c r="K67" s="324"/>
      <c r="L67" s="324"/>
      <c r="M67" s="325"/>
      <c r="N67" s="357" t="s">
        <v>322</v>
      </c>
      <c r="O67" s="358"/>
      <c r="P67" s="358"/>
      <c r="Q67" s="358"/>
      <c r="R67" s="358"/>
      <c r="S67" s="359"/>
    </row>
    <row r="68" spans="1:19" ht="15" customHeight="1" x14ac:dyDescent="0.25">
      <c r="A68" s="344"/>
      <c r="B68" s="389"/>
      <c r="C68" s="390"/>
      <c r="D68" s="390"/>
      <c r="E68" s="390"/>
      <c r="F68" s="390"/>
      <c r="G68" s="390"/>
      <c r="H68" s="390"/>
      <c r="I68" s="390"/>
      <c r="J68" s="390"/>
      <c r="K68" s="390"/>
      <c r="L68" s="390"/>
      <c r="M68" s="391"/>
      <c r="N68" s="363"/>
      <c r="O68" s="364"/>
      <c r="P68" s="364"/>
      <c r="Q68" s="364"/>
      <c r="R68" s="364"/>
      <c r="S68" s="365"/>
    </row>
    <row r="69" spans="1:19" ht="15" customHeight="1" x14ac:dyDescent="0.25">
      <c r="A69" s="497"/>
      <c r="B69" s="498"/>
      <c r="C69" s="498"/>
      <c r="D69" s="498"/>
      <c r="E69" s="498"/>
      <c r="F69" s="498"/>
      <c r="G69" s="498"/>
      <c r="H69" s="498"/>
      <c r="I69" s="498"/>
      <c r="J69" s="498"/>
      <c r="K69" s="498"/>
      <c r="L69" s="498"/>
      <c r="M69" s="498"/>
      <c r="N69" s="498"/>
      <c r="O69" s="498"/>
      <c r="P69" s="498"/>
      <c r="Q69" s="498"/>
      <c r="R69" s="498"/>
      <c r="S69" s="499"/>
    </row>
    <row r="70" spans="1:19" ht="20.100000000000001" customHeight="1" x14ac:dyDescent="0.25">
      <c r="A70" s="270" t="s">
        <v>119</v>
      </c>
      <c r="B70" s="271"/>
      <c r="C70" s="271"/>
      <c r="D70" s="271"/>
      <c r="E70" s="271"/>
      <c r="F70" s="271"/>
      <c r="G70" s="271"/>
      <c r="H70" s="271"/>
      <c r="I70" s="271"/>
      <c r="J70" s="37"/>
      <c r="K70" s="316" t="s">
        <v>120</v>
      </c>
      <c r="L70" s="216"/>
      <c r="M70" s="216"/>
      <c r="N70" s="216"/>
      <c r="O70" s="216"/>
      <c r="P70" s="216"/>
      <c r="Q70" s="216"/>
      <c r="R70" s="216"/>
      <c r="S70" s="217"/>
    </row>
    <row r="71" spans="1:19" ht="15" customHeight="1" x14ac:dyDescent="0.25">
      <c r="A71" s="344" t="s">
        <v>202</v>
      </c>
      <c r="B71" s="373" t="s">
        <v>121</v>
      </c>
      <c r="C71" s="374"/>
      <c r="D71" s="374"/>
      <c r="E71" s="374"/>
      <c r="F71" s="375"/>
      <c r="G71" s="348">
        <f>E1_RiF!G26</f>
        <v>18</v>
      </c>
      <c r="H71" s="349"/>
      <c r="I71" s="350"/>
      <c r="J71" s="372"/>
      <c r="K71" s="341" t="s">
        <v>203</v>
      </c>
      <c r="L71" s="313" t="s">
        <v>466</v>
      </c>
      <c r="M71" s="314"/>
      <c r="N71" s="314"/>
      <c r="O71" s="314"/>
      <c r="P71" s="314"/>
      <c r="Q71" s="314"/>
      <c r="R71" s="314"/>
      <c r="S71" s="315"/>
    </row>
    <row r="72" spans="1:19" ht="15" customHeight="1" x14ac:dyDescent="0.25">
      <c r="A72" s="344"/>
      <c r="B72" s="376" t="s">
        <v>123</v>
      </c>
      <c r="C72" s="377"/>
      <c r="D72" s="377"/>
      <c r="E72" s="377"/>
      <c r="F72" s="378"/>
      <c r="G72" s="335">
        <f>SUM(G73:I83)</f>
        <v>18</v>
      </c>
      <c r="H72" s="336"/>
      <c r="I72" s="337"/>
      <c r="J72" s="372"/>
      <c r="K72" s="342"/>
      <c r="L72" s="317" t="s">
        <v>169</v>
      </c>
      <c r="M72" s="318"/>
      <c r="N72" s="318"/>
      <c r="O72" s="318"/>
      <c r="P72" s="318"/>
      <c r="Q72" s="318"/>
      <c r="R72" s="318"/>
      <c r="S72" s="319"/>
    </row>
    <row r="73" spans="1:19" ht="15" customHeight="1" x14ac:dyDescent="0.25">
      <c r="A73" s="344"/>
      <c r="B73" s="351" t="s">
        <v>124</v>
      </c>
      <c r="C73" s="352"/>
      <c r="D73" s="352"/>
      <c r="E73" s="352"/>
      <c r="F73" s="353"/>
      <c r="G73" s="332"/>
      <c r="H73" s="333"/>
      <c r="I73" s="334"/>
      <c r="J73" s="372"/>
      <c r="K73" s="342"/>
      <c r="L73" s="317" t="s">
        <v>177</v>
      </c>
      <c r="M73" s="318"/>
      <c r="N73" s="318"/>
      <c r="O73" s="318"/>
      <c r="P73" s="318"/>
      <c r="Q73" s="318"/>
      <c r="R73" s="318"/>
      <c r="S73" s="319"/>
    </row>
    <row r="74" spans="1:19" ht="15" customHeight="1" x14ac:dyDescent="0.25">
      <c r="A74" s="344"/>
      <c r="B74" s="351" t="s">
        <v>125</v>
      </c>
      <c r="C74" s="352"/>
      <c r="D74" s="352"/>
      <c r="E74" s="352"/>
      <c r="F74" s="353"/>
      <c r="G74" s="332">
        <v>16</v>
      </c>
      <c r="H74" s="333"/>
      <c r="I74" s="334"/>
      <c r="J74" s="372"/>
      <c r="K74" s="342"/>
      <c r="L74" s="317" t="s">
        <v>165</v>
      </c>
      <c r="M74" s="318"/>
      <c r="N74" s="318"/>
      <c r="O74" s="318"/>
      <c r="P74" s="318"/>
      <c r="Q74" s="318"/>
      <c r="R74" s="318"/>
      <c r="S74" s="319"/>
    </row>
    <row r="75" spans="1:19" ht="15" customHeight="1" x14ac:dyDescent="0.25">
      <c r="A75" s="344"/>
      <c r="B75" s="351" t="s">
        <v>126</v>
      </c>
      <c r="C75" s="352"/>
      <c r="D75" s="352"/>
      <c r="E75" s="352"/>
      <c r="F75" s="353"/>
      <c r="G75" s="332"/>
      <c r="H75" s="333"/>
      <c r="I75" s="334"/>
      <c r="J75" s="372"/>
      <c r="K75" s="342"/>
      <c r="L75" s="317"/>
      <c r="M75" s="318"/>
      <c r="N75" s="318"/>
      <c r="O75" s="318"/>
      <c r="P75" s="318"/>
      <c r="Q75" s="318"/>
      <c r="R75" s="318"/>
      <c r="S75" s="319"/>
    </row>
    <row r="76" spans="1:19" ht="15" customHeight="1" x14ac:dyDescent="0.25">
      <c r="A76" s="344"/>
      <c r="B76" s="351" t="s">
        <v>127</v>
      </c>
      <c r="C76" s="352"/>
      <c r="D76" s="352"/>
      <c r="E76" s="352"/>
      <c r="F76" s="353"/>
      <c r="G76" s="332"/>
      <c r="H76" s="333"/>
      <c r="I76" s="334"/>
      <c r="J76" s="372"/>
      <c r="K76" s="342"/>
      <c r="L76" s="317"/>
      <c r="M76" s="318"/>
      <c r="N76" s="318"/>
      <c r="O76" s="318"/>
      <c r="P76" s="318"/>
      <c r="Q76" s="318"/>
      <c r="R76" s="318"/>
      <c r="S76" s="319"/>
    </row>
    <row r="77" spans="1:19" ht="15" customHeight="1" x14ac:dyDescent="0.25">
      <c r="A77" s="344"/>
      <c r="B77" s="351" t="s">
        <v>128</v>
      </c>
      <c r="C77" s="352"/>
      <c r="D77" s="352"/>
      <c r="E77" s="352"/>
      <c r="F77" s="353"/>
      <c r="G77" s="332"/>
      <c r="H77" s="333"/>
      <c r="I77" s="334"/>
      <c r="J77" s="372"/>
      <c r="K77" s="342"/>
      <c r="L77" s="317"/>
      <c r="M77" s="318"/>
      <c r="N77" s="318"/>
      <c r="O77" s="318"/>
      <c r="P77" s="318"/>
      <c r="Q77" s="318"/>
      <c r="R77" s="318"/>
      <c r="S77" s="319"/>
    </row>
    <row r="78" spans="1:19" ht="15" customHeight="1" x14ac:dyDescent="0.25">
      <c r="A78" s="344"/>
      <c r="B78" s="351" t="s">
        <v>129</v>
      </c>
      <c r="C78" s="352"/>
      <c r="D78" s="352"/>
      <c r="E78" s="352"/>
      <c r="F78" s="353"/>
      <c r="G78" s="332"/>
      <c r="H78" s="333"/>
      <c r="I78" s="334"/>
      <c r="J78" s="372"/>
      <c r="K78" s="342"/>
      <c r="L78" s="317"/>
      <c r="M78" s="318"/>
      <c r="N78" s="318"/>
      <c r="O78" s="318"/>
      <c r="P78" s="318"/>
      <c r="Q78" s="318"/>
      <c r="R78" s="318"/>
      <c r="S78" s="319"/>
    </row>
    <row r="79" spans="1:19" ht="15" customHeight="1" x14ac:dyDescent="0.25">
      <c r="A79" s="344"/>
      <c r="B79" s="351" t="s">
        <v>130</v>
      </c>
      <c r="C79" s="352"/>
      <c r="D79" s="352"/>
      <c r="E79" s="352"/>
      <c r="F79" s="353"/>
      <c r="G79" s="332"/>
      <c r="H79" s="333"/>
      <c r="I79" s="334"/>
      <c r="J79" s="372"/>
      <c r="K79" s="343"/>
      <c r="L79" s="317"/>
      <c r="M79" s="318"/>
      <c r="N79" s="318"/>
      <c r="O79" s="318"/>
      <c r="P79" s="318"/>
      <c r="Q79" s="318"/>
      <c r="R79" s="318"/>
      <c r="S79" s="319"/>
    </row>
    <row r="80" spans="1:19" ht="15" customHeight="1" x14ac:dyDescent="0.25">
      <c r="A80" s="344"/>
      <c r="B80" s="351" t="s">
        <v>131</v>
      </c>
      <c r="C80" s="352"/>
      <c r="D80" s="352"/>
      <c r="E80" s="352"/>
      <c r="F80" s="353"/>
      <c r="G80" s="332"/>
      <c r="H80" s="333"/>
      <c r="I80" s="334"/>
      <c r="J80" s="372"/>
      <c r="K80" s="341" t="s">
        <v>204</v>
      </c>
      <c r="L80" s="313" t="s">
        <v>448</v>
      </c>
      <c r="M80" s="314"/>
      <c r="N80" s="314"/>
      <c r="O80" s="314"/>
      <c r="P80" s="314"/>
      <c r="Q80" s="314"/>
      <c r="R80" s="314"/>
      <c r="S80" s="315"/>
    </row>
    <row r="81" spans="1:19" ht="15" customHeight="1" x14ac:dyDescent="0.25">
      <c r="A81" s="344"/>
      <c r="B81" s="351" t="s">
        <v>133</v>
      </c>
      <c r="C81" s="352"/>
      <c r="D81" s="352"/>
      <c r="E81" s="352"/>
      <c r="F81" s="353"/>
      <c r="G81" s="332"/>
      <c r="H81" s="333"/>
      <c r="I81" s="334"/>
      <c r="J81" s="372"/>
      <c r="K81" s="342"/>
      <c r="L81" s="317" t="s">
        <v>160</v>
      </c>
      <c r="M81" s="318"/>
      <c r="N81" s="318"/>
      <c r="O81" s="318"/>
      <c r="P81" s="318"/>
      <c r="Q81" s="318"/>
      <c r="R81" s="318"/>
      <c r="S81" s="319"/>
    </row>
    <row r="82" spans="1:19" ht="15" customHeight="1" x14ac:dyDescent="0.25">
      <c r="A82" s="344"/>
      <c r="B82" s="351" t="s">
        <v>134</v>
      </c>
      <c r="C82" s="352"/>
      <c r="D82" s="352"/>
      <c r="E82" s="352"/>
      <c r="F82" s="353"/>
      <c r="G82" s="332">
        <v>2</v>
      </c>
      <c r="H82" s="333"/>
      <c r="I82" s="334"/>
      <c r="J82" s="372"/>
      <c r="K82" s="342"/>
      <c r="L82" s="317" t="s">
        <v>177</v>
      </c>
      <c r="M82" s="318"/>
      <c r="N82" s="318"/>
      <c r="O82" s="318"/>
      <c r="P82" s="318"/>
      <c r="Q82" s="318"/>
      <c r="R82" s="318"/>
      <c r="S82" s="319"/>
    </row>
    <row r="83" spans="1:19" ht="15" customHeight="1" x14ac:dyDescent="0.25">
      <c r="A83" s="344"/>
      <c r="B83" s="351" t="s">
        <v>135</v>
      </c>
      <c r="C83" s="352"/>
      <c r="D83" s="352"/>
      <c r="E83" s="352"/>
      <c r="F83" s="353"/>
      <c r="G83" s="332"/>
      <c r="H83" s="333"/>
      <c r="I83" s="334"/>
      <c r="J83" s="372"/>
      <c r="K83" s="342"/>
      <c r="L83" s="317" t="s">
        <v>154</v>
      </c>
      <c r="M83" s="318"/>
      <c r="N83" s="318"/>
      <c r="O83" s="318"/>
      <c r="P83" s="318"/>
      <c r="Q83" s="318"/>
      <c r="R83" s="318"/>
      <c r="S83" s="319"/>
    </row>
    <row r="84" spans="1:19" ht="15" customHeight="1" x14ac:dyDescent="0.25">
      <c r="A84" s="344"/>
      <c r="B84" s="310" t="s">
        <v>136</v>
      </c>
      <c r="C84" s="311"/>
      <c r="D84" s="311"/>
      <c r="E84" s="311"/>
      <c r="F84" s="312"/>
      <c r="G84" s="348">
        <f>E1_RiF!H26</f>
        <v>57</v>
      </c>
      <c r="H84" s="349"/>
      <c r="I84" s="350"/>
      <c r="J84" s="372"/>
      <c r="K84" s="342"/>
      <c r="L84" s="317"/>
      <c r="M84" s="318"/>
      <c r="N84" s="318"/>
      <c r="O84" s="318"/>
      <c r="P84" s="318"/>
      <c r="Q84" s="318"/>
      <c r="R84" s="318"/>
      <c r="S84" s="319"/>
    </row>
    <row r="85" spans="1:19" ht="15" customHeight="1" x14ac:dyDescent="0.25">
      <c r="A85" s="344"/>
      <c r="B85" s="345" t="s">
        <v>206</v>
      </c>
      <c r="C85" s="346"/>
      <c r="D85" s="346"/>
      <c r="E85" s="346"/>
      <c r="F85" s="347"/>
      <c r="G85" s="335">
        <f>SUM(G84,G71)</f>
        <v>75</v>
      </c>
      <c r="H85" s="336"/>
      <c r="I85" s="337"/>
      <c r="J85" s="424"/>
      <c r="K85" s="343"/>
      <c r="L85" s="317"/>
      <c r="M85" s="318"/>
      <c r="N85" s="318"/>
      <c r="O85" s="318"/>
      <c r="P85" s="318"/>
      <c r="Q85" s="318"/>
      <c r="R85" s="318"/>
      <c r="S85" s="319"/>
    </row>
    <row r="86" spans="1:19" ht="15" customHeight="1" x14ac:dyDescent="0.25">
      <c r="A86" s="338"/>
      <c r="B86" s="339"/>
      <c r="C86" s="339"/>
      <c r="D86" s="339"/>
      <c r="E86" s="339"/>
      <c r="F86" s="339"/>
      <c r="G86" s="339"/>
      <c r="H86" s="339"/>
      <c r="I86" s="339"/>
      <c r="J86" s="339"/>
      <c r="K86" s="339"/>
      <c r="L86" s="339"/>
      <c r="M86" s="339"/>
      <c r="N86" s="339"/>
      <c r="O86" s="339"/>
      <c r="P86" s="339"/>
      <c r="Q86" s="339"/>
      <c r="R86" s="339"/>
      <c r="S86" s="340"/>
    </row>
    <row r="87" spans="1:19" ht="20.100000000000001" customHeight="1" x14ac:dyDescent="0.25">
      <c r="A87" s="421" t="s">
        <v>137</v>
      </c>
      <c r="B87" s="422"/>
      <c r="C87" s="422"/>
      <c r="D87" s="422"/>
      <c r="E87" s="422"/>
      <c r="F87" s="422"/>
      <c r="G87" s="422"/>
      <c r="H87" s="422"/>
      <c r="I87" s="422"/>
      <c r="J87" s="422"/>
      <c r="K87" s="422"/>
      <c r="L87" s="422"/>
      <c r="M87" s="422"/>
      <c r="N87" s="422"/>
      <c r="O87" s="422"/>
      <c r="P87" s="422"/>
      <c r="Q87" s="422"/>
      <c r="R87" s="422"/>
      <c r="S87" s="423"/>
    </row>
    <row r="88" spans="1:19" ht="15" customHeight="1" x14ac:dyDescent="0.25">
      <c r="A88" s="432" t="s">
        <v>201</v>
      </c>
      <c r="B88" s="433" t="s">
        <v>138</v>
      </c>
      <c r="C88" s="434"/>
      <c r="D88" s="434"/>
      <c r="E88" s="435"/>
      <c r="F88" s="433" t="str">
        <f>E1_RiF!E26</f>
        <v>zaliczenie</v>
      </c>
      <c r="G88" s="434"/>
      <c r="H88" s="434"/>
      <c r="I88" s="435"/>
      <c r="J88" s="436"/>
      <c r="K88" s="440" t="s">
        <v>139</v>
      </c>
      <c r="L88" s="437" t="s">
        <v>140</v>
      </c>
      <c r="M88" s="438"/>
      <c r="N88" s="438"/>
      <c r="O88" s="438"/>
      <c r="P88" s="438"/>
      <c r="Q88" s="438"/>
      <c r="R88" s="438"/>
      <c r="S88" s="439"/>
    </row>
    <row r="89" spans="1:19" ht="15" customHeight="1" x14ac:dyDescent="0.25">
      <c r="A89" s="432"/>
      <c r="B89" s="418" t="s">
        <v>461</v>
      </c>
      <c r="C89" s="419"/>
      <c r="D89" s="419"/>
      <c r="E89" s="420"/>
      <c r="F89" s="418" t="s">
        <v>142</v>
      </c>
      <c r="G89" s="419"/>
      <c r="H89" s="419"/>
      <c r="I89" s="420"/>
      <c r="J89" s="436"/>
      <c r="K89" s="440"/>
      <c r="L89" s="329" t="s">
        <v>292</v>
      </c>
      <c r="M89" s="330"/>
      <c r="N89" s="330"/>
      <c r="O89" s="330"/>
      <c r="P89" s="330"/>
      <c r="Q89" s="330"/>
      <c r="R89" s="330"/>
      <c r="S89" s="331"/>
    </row>
    <row r="90" spans="1:19" ht="15" customHeight="1" x14ac:dyDescent="0.25">
      <c r="A90" s="432"/>
      <c r="B90" s="412" t="s">
        <v>342</v>
      </c>
      <c r="C90" s="413"/>
      <c r="D90" s="413"/>
      <c r="E90" s="414"/>
      <c r="F90" s="415">
        <v>50</v>
      </c>
      <c r="G90" s="416"/>
      <c r="H90" s="416"/>
      <c r="I90" s="417"/>
      <c r="J90" s="436"/>
      <c r="K90" s="440"/>
      <c r="L90" s="329" t="s">
        <v>293</v>
      </c>
      <c r="M90" s="330"/>
      <c r="N90" s="330"/>
      <c r="O90" s="330"/>
      <c r="P90" s="330"/>
      <c r="Q90" s="330"/>
      <c r="R90" s="330"/>
      <c r="S90" s="331"/>
    </row>
    <row r="91" spans="1:19" ht="15" customHeight="1" x14ac:dyDescent="0.25">
      <c r="A91" s="432"/>
      <c r="B91" s="412" t="s">
        <v>159</v>
      </c>
      <c r="C91" s="413"/>
      <c r="D91" s="413"/>
      <c r="E91" s="414"/>
      <c r="F91" s="415">
        <v>50</v>
      </c>
      <c r="G91" s="416"/>
      <c r="H91" s="416"/>
      <c r="I91" s="417"/>
      <c r="J91" s="436"/>
      <c r="K91" s="440"/>
      <c r="L91" s="329" t="s">
        <v>143</v>
      </c>
      <c r="M91" s="330"/>
      <c r="N91" s="330"/>
      <c r="O91" s="330"/>
      <c r="P91" s="330"/>
      <c r="Q91" s="330"/>
      <c r="R91" s="330"/>
      <c r="S91" s="331"/>
    </row>
    <row r="92" spans="1:19" ht="15" customHeight="1" x14ac:dyDescent="0.25">
      <c r="A92" s="432"/>
      <c r="B92" s="412"/>
      <c r="C92" s="413"/>
      <c r="D92" s="413"/>
      <c r="E92" s="414"/>
      <c r="F92" s="415"/>
      <c r="G92" s="416"/>
      <c r="H92" s="416"/>
      <c r="I92" s="417"/>
      <c r="J92" s="436"/>
      <c r="K92" s="440"/>
      <c r="L92" s="329" t="s">
        <v>294</v>
      </c>
      <c r="M92" s="330"/>
      <c r="N92" s="330"/>
      <c r="O92" s="330"/>
      <c r="P92" s="330"/>
      <c r="Q92" s="330"/>
      <c r="R92" s="330"/>
      <c r="S92" s="331"/>
    </row>
    <row r="93" spans="1:19" ht="15" customHeight="1" x14ac:dyDescent="0.25">
      <c r="A93" s="432"/>
      <c r="B93" s="412"/>
      <c r="C93" s="413"/>
      <c r="D93" s="413"/>
      <c r="E93" s="414"/>
      <c r="F93" s="415"/>
      <c r="G93" s="416"/>
      <c r="H93" s="416"/>
      <c r="I93" s="417"/>
      <c r="J93" s="436"/>
      <c r="K93" s="440"/>
      <c r="L93" s="329" t="s">
        <v>144</v>
      </c>
      <c r="M93" s="330"/>
      <c r="N93" s="330"/>
      <c r="O93" s="330"/>
      <c r="P93" s="330"/>
      <c r="Q93" s="330"/>
      <c r="R93" s="330"/>
      <c r="S93" s="331"/>
    </row>
    <row r="94" spans="1:19" ht="15" customHeight="1" x14ac:dyDescent="0.25">
      <c r="A94" s="432"/>
      <c r="B94" s="412"/>
      <c r="C94" s="413"/>
      <c r="D94" s="413"/>
      <c r="E94" s="414"/>
      <c r="F94" s="415"/>
      <c r="G94" s="416"/>
      <c r="H94" s="416"/>
      <c r="I94" s="417"/>
      <c r="J94" s="436"/>
      <c r="K94" s="440"/>
      <c r="L94" s="329" t="s">
        <v>881</v>
      </c>
      <c r="M94" s="330"/>
      <c r="N94" s="330"/>
      <c r="O94" s="330"/>
      <c r="P94" s="330"/>
      <c r="Q94" s="330"/>
      <c r="R94" s="330"/>
      <c r="S94" s="331"/>
    </row>
    <row r="95" spans="1:19" ht="15" customHeight="1" x14ac:dyDescent="0.25">
      <c r="A95" s="338"/>
      <c r="B95" s="339"/>
      <c r="C95" s="339"/>
      <c r="D95" s="339"/>
      <c r="E95" s="339"/>
      <c r="F95" s="339"/>
      <c r="G95" s="339"/>
      <c r="H95" s="339"/>
      <c r="I95" s="339"/>
      <c r="J95" s="339"/>
      <c r="K95" s="339"/>
      <c r="L95" s="339"/>
      <c r="M95" s="339"/>
      <c r="N95" s="339"/>
      <c r="O95" s="339"/>
      <c r="P95" s="339"/>
      <c r="Q95" s="339"/>
      <c r="R95" s="339"/>
      <c r="S95" s="340"/>
    </row>
    <row r="96" spans="1:19" ht="20.100000000000001" customHeight="1" x14ac:dyDescent="0.25">
      <c r="A96" s="425" t="s">
        <v>200</v>
      </c>
      <c r="B96" s="426" t="s">
        <v>145</v>
      </c>
      <c r="C96" s="426"/>
      <c r="D96" s="426"/>
      <c r="E96" s="426"/>
      <c r="F96" s="426"/>
      <c r="G96" s="426"/>
      <c r="H96" s="426"/>
      <c r="I96" s="426"/>
      <c r="J96" s="426"/>
      <c r="K96" s="426"/>
      <c r="L96" s="426"/>
      <c r="M96" s="426"/>
      <c r="N96" s="426"/>
      <c r="O96" s="426"/>
      <c r="P96" s="426"/>
      <c r="Q96" s="426"/>
      <c r="R96" s="426"/>
      <c r="S96" s="427"/>
    </row>
    <row r="97" spans="1:19" ht="15" customHeight="1" x14ac:dyDescent="0.25">
      <c r="A97" s="425"/>
      <c r="B97" s="428" t="s">
        <v>449</v>
      </c>
      <c r="C97" s="428"/>
      <c r="D97" s="428"/>
      <c r="E97" s="428"/>
      <c r="F97" s="428"/>
      <c r="G97" s="428"/>
      <c r="H97" s="428"/>
      <c r="I97" s="428"/>
      <c r="J97" s="428"/>
      <c r="K97" s="428"/>
      <c r="L97" s="428"/>
      <c r="M97" s="428"/>
      <c r="N97" s="428"/>
      <c r="O97" s="428"/>
      <c r="P97" s="428"/>
      <c r="Q97" s="428"/>
      <c r="R97" s="428"/>
      <c r="S97" s="429"/>
    </row>
    <row r="98" spans="1:19" ht="109.5" customHeight="1" x14ac:dyDescent="0.25">
      <c r="A98" s="425"/>
      <c r="B98" s="395" t="s">
        <v>474</v>
      </c>
      <c r="C98" s="395"/>
      <c r="D98" s="395"/>
      <c r="E98" s="395"/>
      <c r="F98" s="395"/>
      <c r="G98" s="395"/>
      <c r="H98" s="395"/>
      <c r="I98" s="395"/>
      <c r="J98" s="395"/>
      <c r="K98" s="395"/>
      <c r="L98" s="395"/>
      <c r="M98" s="395"/>
      <c r="N98" s="395"/>
      <c r="O98" s="395"/>
      <c r="P98" s="395"/>
      <c r="Q98" s="395"/>
      <c r="R98" s="395"/>
      <c r="S98" s="396"/>
    </row>
    <row r="99" spans="1:19" ht="15" customHeight="1" x14ac:dyDescent="0.25">
      <c r="A99" s="425"/>
      <c r="B99" s="430" t="s">
        <v>147</v>
      </c>
      <c r="C99" s="430"/>
      <c r="D99" s="430"/>
      <c r="E99" s="430"/>
      <c r="F99" s="430"/>
      <c r="G99" s="430"/>
      <c r="H99" s="430"/>
      <c r="I99" s="430"/>
      <c r="J99" s="430"/>
      <c r="K99" s="430"/>
      <c r="L99" s="430"/>
      <c r="M99" s="430"/>
      <c r="N99" s="430"/>
      <c r="O99" s="430"/>
      <c r="P99" s="430"/>
      <c r="Q99" s="430"/>
      <c r="R99" s="430"/>
      <c r="S99" s="431"/>
    </row>
    <row r="100" spans="1:19" ht="114" customHeight="1" x14ac:dyDescent="0.25">
      <c r="A100" s="425"/>
      <c r="B100" s="395" t="s">
        <v>475</v>
      </c>
      <c r="C100" s="395"/>
      <c r="D100" s="395"/>
      <c r="E100" s="395"/>
      <c r="F100" s="395"/>
      <c r="G100" s="395"/>
      <c r="H100" s="395"/>
      <c r="I100" s="395"/>
      <c r="J100" s="395"/>
      <c r="K100" s="395"/>
      <c r="L100" s="395"/>
      <c r="M100" s="395"/>
      <c r="N100" s="395"/>
      <c r="O100" s="395"/>
      <c r="P100" s="395"/>
      <c r="Q100" s="395"/>
      <c r="R100" s="395"/>
      <c r="S100" s="396"/>
    </row>
    <row r="101" spans="1:19" ht="15" customHeight="1" x14ac:dyDescent="0.25">
      <c r="A101" s="425"/>
      <c r="B101" s="430" t="s">
        <v>148</v>
      </c>
      <c r="C101" s="430"/>
      <c r="D101" s="430"/>
      <c r="E101" s="430"/>
      <c r="F101" s="430"/>
      <c r="G101" s="430"/>
      <c r="H101" s="430"/>
      <c r="I101" s="430"/>
      <c r="J101" s="430"/>
      <c r="K101" s="430"/>
      <c r="L101" s="430"/>
      <c r="M101" s="430"/>
      <c r="N101" s="430"/>
      <c r="O101" s="430"/>
      <c r="P101" s="430"/>
      <c r="Q101" s="430"/>
      <c r="R101" s="430"/>
      <c r="S101" s="431"/>
    </row>
    <row r="102" spans="1:19" ht="51.75" customHeight="1" x14ac:dyDescent="0.25">
      <c r="A102" s="425"/>
      <c r="B102" s="395" t="s">
        <v>399</v>
      </c>
      <c r="C102" s="395"/>
      <c r="D102" s="395"/>
      <c r="E102" s="395"/>
      <c r="F102" s="395"/>
      <c r="G102" s="395"/>
      <c r="H102" s="395"/>
      <c r="I102" s="395"/>
      <c r="J102" s="395"/>
      <c r="K102" s="395"/>
      <c r="L102" s="395"/>
      <c r="M102" s="395"/>
      <c r="N102" s="395"/>
      <c r="O102" s="395"/>
      <c r="P102" s="395"/>
      <c r="Q102" s="395"/>
      <c r="R102" s="395"/>
      <c r="S102" s="396"/>
    </row>
    <row r="103" spans="1:19" ht="15" customHeight="1" x14ac:dyDescent="0.25">
      <c r="A103" s="24"/>
      <c r="B103" s="15"/>
      <c r="C103" s="13"/>
      <c r="D103" s="13"/>
      <c r="E103" s="13"/>
      <c r="F103" s="13"/>
      <c r="G103" s="13"/>
      <c r="H103" s="13"/>
      <c r="I103" s="13"/>
      <c r="J103" s="13"/>
      <c r="K103" s="13"/>
      <c r="L103" s="13"/>
      <c r="M103" s="13"/>
      <c r="N103" s="13"/>
      <c r="O103" s="13"/>
      <c r="P103" s="13"/>
      <c r="Q103" s="13"/>
      <c r="R103" s="13"/>
      <c r="S103" s="120"/>
    </row>
  </sheetData>
  <sheetProtection algorithmName="SHA-512" hashValue="W/P2VUJWTi+eXUnH55I0v85lduQlFPhZOQN1Zgo4kKLjKwCHW0CTqSqoucj0tk+/nuA2MrCr6IYVNYlmHn/40Q==" saltValue="im972FCt/qiPlLddzGisxA==" spinCount="100000" sheet="1" objects="1" scenarios="1"/>
  <mergeCells count="179">
    <mergeCell ref="A1:B1"/>
    <mergeCell ref="A3:C3"/>
    <mergeCell ref="D3:I3"/>
    <mergeCell ref="A4:C4"/>
    <mergeCell ref="D4:I4"/>
    <mergeCell ref="A5:C5"/>
    <mergeCell ref="D5:K5"/>
    <mergeCell ref="A8:S8"/>
    <mergeCell ref="A10:S10"/>
    <mergeCell ref="A11:A13"/>
    <mergeCell ref="B11:M12"/>
    <mergeCell ref="N11:S12"/>
    <mergeCell ref="L5:M5"/>
    <mergeCell ref="O5:P5"/>
    <mergeCell ref="Q5:S5"/>
    <mergeCell ref="A6:S6"/>
    <mergeCell ref="A7:C7"/>
    <mergeCell ref="J7:K7"/>
    <mergeCell ref="L7:M7"/>
    <mergeCell ref="O7:P7"/>
    <mergeCell ref="Q7:R7"/>
    <mergeCell ref="B13:M13"/>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L81:L85" xr:uid="{00000000-0002-0000-0D00-000000000000}">
      <formula1>PRAC_STUD</formula1>
    </dataValidation>
    <dataValidation type="list" allowBlank="1" showInputMessage="1" showErrorMessage="1" sqref="L72:L79" xr:uid="{00000000-0002-0000-0D00-000001000000}">
      <formula1>METODY</formula1>
    </dataValidation>
    <dataValidation type="list" allowBlank="1" showInputMessage="1" showErrorMessage="1" sqref="L7" xr:uid="{00000000-0002-0000-0D00-000002000000}">
      <formula1>STATUS</formula1>
    </dataValidation>
    <dataValidation type="list" allowBlank="1" showInputMessage="1" showErrorMessage="1" sqref="B90:E94" xr:uid="{00000000-0002-0000-0D00-000003000000}">
      <formula1>ZAL</formula1>
    </dataValidation>
    <dataValidation type="list" allowBlank="1" showInputMessage="1" showErrorMessage="1" sqref="N54:S68" xr:uid="{00000000-0002-0000-0D00-000004000000}">
      <formula1>KEK_E1</formula1>
    </dataValidation>
    <dataValidation type="list" allowBlank="1" showInputMessage="1" showErrorMessage="1" sqref="N34:S53" xr:uid="{00000000-0002-0000-0D00-000005000000}">
      <formula1>KEU_E1</formula1>
    </dataValidation>
    <dataValidation type="list" allowBlank="1" showInputMessage="1" showErrorMessage="1" sqref="N14:S33" xr:uid="{00000000-0002-0000-0D00-000006000000}">
      <formula1>KEW_E1</formula1>
    </dataValidation>
  </dataValidations>
  <hyperlinks>
    <hyperlink ref="O13" r:id="rId1" xr:uid="{3A62645E-5B0D-4A0A-AE70-0C34D83BE69C}"/>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Gothic,Pogrubiony"&amp;12&amp;K05-047KARTA KURSU&amp;R&amp;G</oddHeader>
  </headerFooter>
  <rowBreaks count="1" manualBreakCount="1">
    <brk id="68" max="16383" man="1"/>
  </rowBreaks>
  <drawing r:id="rId3"/>
  <legacyDrawingHF r:id="rId4"/>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Arkusz16">
    <pageSetUpPr fitToPage="1"/>
  </sheetPr>
  <dimension ref="A1:S103"/>
  <sheetViews>
    <sheetView showGridLines="0" zoomScale="95" zoomScaleNormal="95" zoomScaleSheetLayoutView="80" workbookViewId="0">
      <selection sqref="A1:B1"/>
    </sheetView>
  </sheetViews>
  <sheetFormatPr defaultColWidth="8.7109375" defaultRowHeight="15" x14ac:dyDescent="0.25"/>
  <cols>
    <col min="1" max="1" width="10.28515625" style="2" customWidth="1"/>
    <col min="2" max="3" width="9.28515625" style="2"/>
    <col min="4" max="4" width="19.7109375" style="2" customWidth="1"/>
    <col min="5" max="5" width="13.7109375" style="2" customWidth="1"/>
    <col min="6" max="6" width="14.7109375" style="2" customWidth="1"/>
    <col min="7" max="9" width="9.7109375" style="2" customWidth="1"/>
    <col min="10" max="10" width="3.7109375" style="2" customWidth="1"/>
    <col min="11" max="11" width="12.42578125" style="2" customWidth="1"/>
    <col min="12" max="13" width="10.7109375" style="2" customWidth="1"/>
    <col min="14" max="14" width="13.7109375" style="2" customWidth="1"/>
    <col min="15" max="19" width="11.7109375" style="2" customWidth="1"/>
  </cols>
  <sheetData>
    <row r="1" spans="1:19" s="31" customFormat="1" ht="15.75" x14ac:dyDescent="0.25">
      <c r="A1" s="441" t="str">
        <f>E1_RiF!B2</f>
        <v>2020/2021</v>
      </c>
      <c r="B1" s="441"/>
      <c r="C1" s="29"/>
      <c r="D1" s="29"/>
      <c r="E1" s="30"/>
      <c r="F1" s="30"/>
      <c r="G1" s="30"/>
      <c r="H1" s="30"/>
      <c r="I1" s="30"/>
      <c r="J1" s="30"/>
      <c r="K1" s="30"/>
      <c r="L1" s="30"/>
      <c r="M1" s="30"/>
      <c r="N1" s="30"/>
      <c r="O1" s="30"/>
      <c r="P1" s="30"/>
      <c r="Q1" s="30"/>
      <c r="R1" s="30"/>
      <c r="S1" s="30"/>
    </row>
    <row r="2" spans="1:19" ht="10.15" customHeight="1" thickBot="1" x14ac:dyDescent="0.3"/>
    <row r="3" spans="1:19" ht="20.100000000000001" customHeight="1" thickBot="1" x14ac:dyDescent="0.3">
      <c r="A3" s="379" t="str">
        <f>E1_RiF!B25</f>
        <v>Moduł E1/3</v>
      </c>
      <c r="B3" s="379"/>
      <c r="C3" s="379"/>
      <c r="D3" s="383" t="str">
        <f>E1_RiF!C25</f>
        <v xml:space="preserve">Kluczowe kompetencje dla biznesu </v>
      </c>
      <c r="E3" s="384"/>
      <c r="F3" s="384"/>
      <c r="G3" s="384"/>
      <c r="H3" s="384"/>
      <c r="I3" s="385"/>
      <c r="J3" s="3"/>
      <c r="K3" s="3"/>
      <c r="L3" s="4"/>
      <c r="M3" s="4"/>
      <c r="N3" s="4"/>
      <c r="O3" s="4"/>
      <c r="P3" s="4"/>
      <c r="Q3" s="4"/>
      <c r="R3" s="4"/>
    </row>
    <row r="4" spans="1:19" ht="18.75" thickBot="1" x14ac:dyDescent="0.3">
      <c r="A4" s="442" t="s">
        <v>110</v>
      </c>
      <c r="B4" s="442"/>
      <c r="C4" s="442"/>
      <c r="D4" s="380" t="str">
        <f>E1_RiF!B27</f>
        <v>Kurs 3.2.</v>
      </c>
      <c r="E4" s="381"/>
      <c r="F4" s="381"/>
      <c r="G4" s="381"/>
      <c r="H4" s="381"/>
      <c r="I4" s="382"/>
      <c r="J4" s="3"/>
      <c r="K4" s="3"/>
      <c r="L4" s="4"/>
      <c r="M4" s="4"/>
      <c r="N4" s="4"/>
      <c r="O4" s="4"/>
      <c r="P4" s="4"/>
      <c r="Q4" s="4"/>
      <c r="R4" s="4"/>
    </row>
    <row r="5" spans="1:19" ht="23.25" thickBot="1" x14ac:dyDescent="0.3">
      <c r="A5" s="443" t="s">
        <v>111</v>
      </c>
      <c r="B5" s="443"/>
      <c r="C5" s="443"/>
      <c r="D5" s="444" t="str">
        <f>E1_RiF!C27</f>
        <v xml:space="preserve">Arkusze kalkulacyjne i bazy danych w praktyce </v>
      </c>
      <c r="E5" s="444"/>
      <c r="F5" s="444"/>
      <c r="G5" s="444"/>
      <c r="H5" s="444"/>
      <c r="I5" s="444"/>
      <c r="J5" s="444"/>
      <c r="K5" s="444"/>
      <c r="L5" s="445" t="s">
        <v>94</v>
      </c>
      <c r="M5" s="445"/>
      <c r="N5" s="49">
        <f>E1_RiF!D27</f>
        <v>4</v>
      </c>
      <c r="O5" s="445" t="s">
        <v>95</v>
      </c>
      <c r="P5" s="445"/>
      <c r="Q5" s="446" t="str">
        <f>E1_RiF!F25</f>
        <v>dr M. Stankiewicz</v>
      </c>
      <c r="R5" s="446"/>
      <c r="S5" s="446"/>
    </row>
    <row r="6" spans="1:19" ht="10.15" customHeight="1" thickBot="1" x14ac:dyDescent="0.3">
      <c r="A6" s="281"/>
      <c r="B6" s="281"/>
      <c r="C6" s="281"/>
      <c r="D6" s="281"/>
      <c r="E6" s="281"/>
      <c r="F6" s="281"/>
      <c r="G6" s="281"/>
      <c r="H6" s="281"/>
      <c r="I6" s="281"/>
      <c r="J6" s="281"/>
      <c r="K6" s="281"/>
      <c r="L6" s="281"/>
      <c r="M6" s="281"/>
      <c r="N6" s="281"/>
      <c r="O6" s="281"/>
      <c r="P6" s="281"/>
      <c r="Q6" s="281"/>
      <c r="R6" s="281"/>
      <c r="S6" s="281"/>
    </row>
    <row r="7" spans="1:19" s="5" customFormat="1" ht="40.5" customHeight="1" thickBot="1" x14ac:dyDescent="0.3">
      <c r="A7" s="443" t="s">
        <v>96</v>
      </c>
      <c r="B7" s="443"/>
      <c r="C7" s="443"/>
      <c r="D7" s="7" t="str">
        <f>E1_RiF!B3</f>
        <v>EKONOMIA</v>
      </c>
      <c r="E7" s="7" t="str">
        <f>E1_RiF!B4</f>
        <v>I stopnia</v>
      </c>
      <c r="F7" s="55" t="s">
        <v>97</v>
      </c>
      <c r="G7" s="45" t="str">
        <f>'M (3)'!G6</f>
        <v>I</v>
      </c>
      <c r="H7" s="55" t="s">
        <v>99</v>
      </c>
      <c r="I7" s="45">
        <f>'M (3)'!I6</f>
        <v>2</v>
      </c>
      <c r="J7" s="285" t="s">
        <v>384</v>
      </c>
      <c r="K7" s="286"/>
      <c r="L7" s="387" t="s">
        <v>100</v>
      </c>
      <c r="M7" s="388"/>
      <c r="N7" s="9" t="s">
        <v>101</v>
      </c>
      <c r="O7" s="454" t="s">
        <v>102</v>
      </c>
      <c r="P7" s="454"/>
      <c r="Q7" s="455" t="s">
        <v>103</v>
      </c>
      <c r="R7" s="455"/>
      <c r="S7" s="50">
        <f>E1_RiF!G27</f>
        <v>24</v>
      </c>
    </row>
    <row r="8" spans="1:19" ht="10.15" customHeight="1" thickBot="1" x14ac:dyDescent="0.3">
      <c r="A8" s="386"/>
      <c r="B8" s="386"/>
      <c r="C8" s="386"/>
      <c r="D8" s="386"/>
      <c r="E8" s="386"/>
      <c r="F8" s="386"/>
      <c r="G8" s="386"/>
      <c r="H8" s="386"/>
      <c r="I8" s="386"/>
      <c r="J8" s="386"/>
      <c r="K8" s="386"/>
      <c r="L8" s="386"/>
      <c r="M8" s="386"/>
      <c r="N8" s="386"/>
      <c r="O8" s="386"/>
      <c r="P8" s="386"/>
      <c r="Q8" s="386"/>
      <c r="R8" s="386"/>
      <c r="S8" s="386"/>
    </row>
    <row r="9" spans="1:19" ht="15" customHeight="1" x14ac:dyDescent="0.25">
      <c r="A9" s="25"/>
      <c r="B9" s="26"/>
      <c r="C9" s="26"/>
      <c r="D9" s="26"/>
      <c r="E9" s="26"/>
      <c r="F9" s="26"/>
      <c r="G9" s="26"/>
      <c r="H9" s="26"/>
      <c r="I9" s="26"/>
      <c r="J9" s="26"/>
      <c r="K9" s="26"/>
      <c r="L9" s="26"/>
      <c r="M9" s="26"/>
      <c r="N9" s="26"/>
      <c r="O9" s="26"/>
      <c r="P9" s="26"/>
      <c r="Q9" s="26"/>
      <c r="R9" s="26"/>
      <c r="S9" s="27"/>
    </row>
    <row r="10" spans="1:19" ht="20.100000000000001" customHeight="1" x14ac:dyDescent="0.25">
      <c r="A10" s="270" t="s">
        <v>107</v>
      </c>
      <c r="B10" s="271"/>
      <c r="C10" s="271"/>
      <c r="D10" s="271"/>
      <c r="E10" s="271"/>
      <c r="F10" s="271"/>
      <c r="G10" s="271"/>
      <c r="H10" s="271"/>
      <c r="I10" s="271"/>
      <c r="J10" s="271"/>
      <c r="K10" s="271"/>
      <c r="L10" s="271"/>
      <c r="M10" s="271"/>
      <c r="N10" s="271"/>
      <c r="O10" s="271"/>
      <c r="P10" s="271"/>
      <c r="Q10" s="271"/>
      <c r="R10" s="271"/>
      <c r="S10" s="272"/>
    </row>
    <row r="11" spans="1:19" ht="15" customHeight="1" x14ac:dyDescent="0.25">
      <c r="A11" s="452" t="s">
        <v>113</v>
      </c>
      <c r="B11" s="403" t="s">
        <v>114</v>
      </c>
      <c r="C11" s="404"/>
      <c r="D11" s="404"/>
      <c r="E11" s="404"/>
      <c r="F11" s="404"/>
      <c r="G11" s="404"/>
      <c r="H11" s="404"/>
      <c r="I11" s="404"/>
      <c r="J11" s="404"/>
      <c r="K11" s="404"/>
      <c r="L11" s="404"/>
      <c r="M11" s="405"/>
      <c r="N11" s="397" t="s">
        <v>115</v>
      </c>
      <c r="O11" s="398"/>
      <c r="P11" s="398"/>
      <c r="Q11" s="398"/>
      <c r="R11" s="398"/>
      <c r="S11" s="399"/>
    </row>
    <row r="12" spans="1:19" ht="15" customHeight="1" x14ac:dyDescent="0.25">
      <c r="A12" s="452"/>
      <c r="B12" s="406"/>
      <c r="C12" s="407"/>
      <c r="D12" s="407"/>
      <c r="E12" s="407"/>
      <c r="F12" s="407"/>
      <c r="G12" s="407"/>
      <c r="H12" s="407"/>
      <c r="I12" s="407"/>
      <c r="J12" s="407"/>
      <c r="K12" s="407"/>
      <c r="L12" s="407"/>
      <c r="M12" s="408"/>
      <c r="N12" s="400"/>
      <c r="O12" s="401"/>
      <c r="P12" s="401"/>
      <c r="Q12" s="401"/>
      <c r="R12" s="401"/>
      <c r="S12" s="402"/>
    </row>
    <row r="13" spans="1:19" ht="20.100000000000001" customHeight="1" thickBot="1" x14ac:dyDescent="0.3">
      <c r="A13" s="453"/>
      <c r="B13" s="409" t="s">
        <v>468</v>
      </c>
      <c r="C13" s="410"/>
      <c r="D13" s="410"/>
      <c r="E13" s="410"/>
      <c r="F13" s="410"/>
      <c r="G13" s="410"/>
      <c r="H13" s="410"/>
      <c r="I13" s="410"/>
      <c r="J13" s="410"/>
      <c r="K13" s="410"/>
      <c r="L13" s="410"/>
      <c r="M13" s="411"/>
      <c r="N13" s="165"/>
      <c r="O13" s="143" t="s">
        <v>458</v>
      </c>
      <c r="P13" s="144"/>
      <c r="Q13" s="141"/>
      <c r="R13" s="141"/>
      <c r="S13" s="142"/>
    </row>
    <row r="14" spans="1:19" ht="15" customHeight="1" x14ac:dyDescent="0.25">
      <c r="A14" s="447" t="s">
        <v>116</v>
      </c>
      <c r="B14" s="392" t="s">
        <v>572</v>
      </c>
      <c r="C14" s="393"/>
      <c r="D14" s="393"/>
      <c r="E14" s="393"/>
      <c r="F14" s="393"/>
      <c r="G14" s="393"/>
      <c r="H14" s="393"/>
      <c r="I14" s="393"/>
      <c r="J14" s="393"/>
      <c r="K14" s="393"/>
      <c r="L14" s="393"/>
      <c r="M14" s="394"/>
      <c r="N14" s="360" t="s">
        <v>298</v>
      </c>
      <c r="O14" s="361"/>
      <c r="P14" s="361"/>
      <c r="Q14" s="361"/>
      <c r="R14" s="361"/>
      <c r="S14" s="362"/>
    </row>
    <row r="15" spans="1:19" ht="15" customHeight="1" x14ac:dyDescent="0.25">
      <c r="A15" s="344"/>
      <c r="B15" s="323"/>
      <c r="C15" s="324"/>
      <c r="D15" s="324"/>
      <c r="E15" s="324"/>
      <c r="F15" s="324"/>
      <c r="G15" s="324"/>
      <c r="H15" s="324"/>
      <c r="I15" s="324"/>
      <c r="J15" s="324"/>
      <c r="K15" s="324"/>
      <c r="L15" s="324"/>
      <c r="M15" s="325"/>
      <c r="N15" s="357" t="s">
        <v>306</v>
      </c>
      <c r="O15" s="358"/>
      <c r="P15" s="358"/>
      <c r="Q15" s="358"/>
      <c r="R15" s="358"/>
      <c r="S15" s="359"/>
    </row>
    <row r="16" spans="1:19" ht="15" customHeight="1" x14ac:dyDescent="0.25">
      <c r="A16" s="344"/>
      <c r="B16" s="323"/>
      <c r="C16" s="324"/>
      <c r="D16" s="324"/>
      <c r="E16" s="324"/>
      <c r="F16" s="324"/>
      <c r="G16" s="324"/>
      <c r="H16" s="324"/>
      <c r="I16" s="324"/>
      <c r="J16" s="324"/>
      <c r="K16" s="324"/>
      <c r="L16" s="324"/>
      <c r="M16" s="325"/>
      <c r="N16" s="357"/>
      <c r="O16" s="358"/>
      <c r="P16" s="358"/>
      <c r="Q16" s="358"/>
      <c r="R16" s="358"/>
      <c r="S16" s="359"/>
    </row>
    <row r="17" spans="1:19" ht="15" customHeight="1" x14ac:dyDescent="0.25">
      <c r="A17" s="344"/>
      <c r="B17" s="323"/>
      <c r="C17" s="324"/>
      <c r="D17" s="324"/>
      <c r="E17" s="324"/>
      <c r="F17" s="324"/>
      <c r="G17" s="324"/>
      <c r="H17" s="324"/>
      <c r="I17" s="324"/>
      <c r="J17" s="324"/>
      <c r="K17" s="324"/>
      <c r="L17" s="324"/>
      <c r="M17" s="325"/>
      <c r="N17" s="357"/>
      <c r="O17" s="358"/>
      <c r="P17" s="358"/>
      <c r="Q17" s="358"/>
      <c r="R17" s="358"/>
      <c r="S17" s="359"/>
    </row>
    <row r="18" spans="1:19" ht="15" customHeight="1" x14ac:dyDescent="0.25">
      <c r="A18" s="344"/>
      <c r="B18" s="389"/>
      <c r="C18" s="390"/>
      <c r="D18" s="390"/>
      <c r="E18" s="390"/>
      <c r="F18" s="390"/>
      <c r="G18" s="390"/>
      <c r="H18" s="390"/>
      <c r="I18" s="390"/>
      <c r="J18" s="390"/>
      <c r="K18" s="390"/>
      <c r="L18" s="390"/>
      <c r="M18" s="391"/>
      <c r="N18" s="363"/>
      <c r="O18" s="364"/>
      <c r="P18" s="364"/>
      <c r="Q18" s="364"/>
      <c r="R18" s="364"/>
      <c r="S18" s="365"/>
    </row>
    <row r="19" spans="1:19" ht="15" customHeight="1" x14ac:dyDescent="0.25">
      <c r="A19" s="344"/>
      <c r="B19" s="320" t="s">
        <v>573</v>
      </c>
      <c r="C19" s="321"/>
      <c r="D19" s="321"/>
      <c r="E19" s="321"/>
      <c r="F19" s="321"/>
      <c r="G19" s="321"/>
      <c r="H19" s="321"/>
      <c r="I19" s="321"/>
      <c r="J19" s="321"/>
      <c r="K19" s="321"/>
      <c r="L19" s="321"/>
      <c r="M19" s="322"/>
      <c r="N19" s="354" t="s">
        <v>298</v>
      </c>
      <c r="O19" s="355"/>
      <c r="P19" s="355"/>
      <c r="Q19" s="355"/>
      <c r="R19" s="355"/>
      <c r="S19" s="356"/>
    </row>
    <row r="20" spans="1:19" ht="15" customHeight="1" x14ac:dyDescent="0.25">
      <c r="A20" s="344"/>
      <c r="B20" s="323"/>
      <c r="C20" s="324"/>
      <c r="D20" s="324"/>
      <c r="E20" s="324"/>
      <c r="F20" s="324"/>
      <c r="G20" s="324"/>
      <c r="H20" s="324"/>
      <c r="I20" s="324"/>
      <c r="J20" s="324"/>
      <c r="K20" s="324"/>
      <c r="L20" s="324"/>
      <c r="M20" s="325"/>
      <c r="N20" s="357" t="s">
        <v>306</v>
      </c>
      <c r="O20" s="358"/>
      <c r="P20" s="358"/>
      <c r="Q20" s="358"/>
      <c r="R20" s="358"/>
      <c r="S20" s="359"/>
    </row>
    <row r="21" spans="1:19" ht="15" customHeight="1" x14ac:dyDescent="0.25">
      <c r="A21" s="344"/>
      <c r="B21" s="323"/>
      <c r="C21" s="324"/>
      <c r="D21" s="324"/>
      <c r="E21" s="324"/>
      <c r="F21" s="324"/>
      <c r="G21" s="324"/>
      <c r="H21" s="324"/>
      <c r="I21" s="324"/>
      <c r="J21" s="324"/>
      <c r="K21" s="324"/>
      <c r="L21" s="324"/>
      <c r="M21" s="325"/>
      <c r="N21" s="357"/>
      <c r="O21" s="358"/>
      <c r="P21" s="358"/>
      <c r="Q21" s="358"/>
      <c r="R21" s="358"/>
      <c r="S21" s="359"/>
    </row>
    <row r="22" spans="1:19" ht="15" customHeight="1" x14ac:dyDescent="0.25">
      <c r="A22" s="344"/>
      <c r="B22" s="323"/>
      <c r="C22" s="324"/>
      <c r="D22" s="324"/>
      <c r="E22" s="324"/>
      <c r="F22" s="324"/>
      <c r="G22" s="324"/>
      <c r="H22" s="324"/>
      <c r="I22" s="324"/>
      <c r="J22" s="324"/>
      <c r="K22" s="324"/>
      <c r="L22" s="324"/>
      <c r="M22" s="325"/>
      <c r="N22" s="357"/>
      <c r="O22" s="358"/>
      <c r="P22" s="358"/>
      <c r="Q22" s="358"/>
      <c r="R22" s="358"/>
      <c r="S22" s="359"/>
    </row>
    <row r="23" spans="1:19" ht="15" customHeight="1" x14ac:dyDescent="0.25">
      <c r="A23" s="344"/>
      <c r="B23" s="389"/>
      <c r="C23" s="390"/>
      <c r="D23" s="390"/>
      <c r="E23" s="390"/>
      <c r="F23" s="390"/>
      <c r="G23" s="390"/>
      <c r="H23" s="390"/>
      <c r="I23" s="390"/>
      <c r="J23" s="390"/>
      <c r="K23" s="390"/>
      <c r="L23" s="390"/>
      <c r="M23" s="391"/>
      <c r="N23" s="363"/>
      <c r="O23" s="364"/>
      <c r="P23" s="364"/>
      <c r="Q23" s="364"/>
      <c r="R23" s="364"/>
      <c r="S23" s="365"/>
    </row>
    <row r="24" spans="1:19" ht="15" customHeight="1" x14ac:dyDescent="0.25">
      <c r="A24" s="344"/>
      <c r="B24" s="320" t="s">
        <v>574</v>
      </c>
      <c r="C24" s="321"/>
      <c r="D24" s="321"/>
      <c r="E24" s="321"/>
      <c r="F24" s="321"/>
      <c r="G24" s="321"/>
      <c r="H24" s="321"/>
      <c r="I24" s="321"/>
      <c r="J24" s="321"/>
      <c r="K24" s="321"/>
      <c r="L24" s="321"/>
      <c r="M24" s="322"/>
      <c r="N24" s="354" t="s">
        <v>298</v>
      </c>
      <c r="O24" s="355"/>
      <c r="P24" s="355"/>
      <c r="Q24" s="355"/>
      <c r="R24" s="355"/>
      <c r="S24" s="356"/>
    </row>
    <row r="25" spans="1:19" ht="15" customHeight="1" x14ac:dyDescent="0.25">
      <c r="A25" s="344"/>
      <c r="B25" s="323"/>
      <c r="C25" s="324"/>
      <c r="D25" s="324"/>
      <c r="E25" s="324"/>
      <c r="F25" s="324"/>
      <c r="G25" s="324"/>
      <c r="H25" s="324"/>
      <c r="I25" s="324"/>
      <c r="J25" s="324"/>
      <c r="K25" s="324"/>
      <c r="L25" s="324"/>
      <c r="M25" s="325"/>
      <c r="N25" s="357" t="s">
        <v>306</v>
      </c>
      <c r="O25" s="358"/>
      <c r="P25" s="358"/>
      <c r="Q25" s="358"/>
      <c r="R25" s="358"/>
      <c r="S25" s="359"/>
    </row>
    <row r="26" spans="1:19" ht="15" customHeight="1" x14ac:dyDescent="0.25">
      <c r="A26" s="344"/>
      <c r="B26" s="323"/>
      <c r="C26" s="324"/>
      <c r="D26" s="324"/>
      <c r="E26" s="324"/>
      <c r="F26" s="324"/>
      <c r="G26" s="324"/>
      <c r="H26" s="324"/>
      <c r="I26" s="324"/>
      <c r="J26" s="324"/>
      <c r="K26" s="324"/>
      <c r="L26" s="324"/>
      <c r="M26" s="325"/>
      <c r="N26" s="357"/>
      <c r="O26" s="358"/>
      <c r="P26" s="358"/>
      <c r="Q26" s="358"/>
      <c r="R26" s="358"/>
      <c r="S26" s="359"/>
    </row>
    <row r="27" spans="1:19" ht="15" customHeight="1" x14ac:dyDescent="0.25">
      <c r="A27" s="344"/>
      <c r="B27" s="323"/>
      <c r="C27" s="324"/>
      <c r="D27" s="324"/>
      <c r="E27" s="324"/>
      <c r="F27" s="324"/>
      <c r="G27" s="324"/>
      <c r="H27" s="324"/>
      <c r="I27" s="324"/>
      <c r="J27" s="324"/>
      <c r="K27" s="324"/>
      <c r="L27" s="324"/>
      <c r="M27" s="325"/>
      <c r="N27" s="357"/>
      <c r="O27" s="358"/>
      <c r="P27" s="358"/>
      <c r="Q27" s="358"/>
      <c r="R27" s="358"/>
      <c r="S27" s="359"/>
    </row>
    <row r="28" spans="1:19" ht="15" customHeight="1" thickBot="1" x14ac:dyDescent="0.3">
      <c r="A28" s="344"/>
      <c r="B28" s="389"/>
      <c r="C28" s="390"/>
      <c r="D28" s="390"/>
      <c r="E28" s="390"/>
      <c r="F28" s="390"/>
      <c r="G28" s="390"/>
      <c r="H28" s="390"/>
      <c r="I28" s="390"/>
      <c r="J28" s="390"/>
      <c r="K28" s="390"/>
      <c r="L28" s="390"/>
      <c r="M28" s="391"/>
      <c r="N28" s="363"/>
      <c r="O28" s="364"/>
      <c r="P28" s="364"/>
      <c r="Q28" s="364"/>
      <c r="R28" s="364"/>
      <c r="S28" s="365"/>
    </row>
    <row r="29" spans="1:19" ht="15" hidden="1" customHeight="1" x14ac:dyDescent="0.25">
      <c r="A29" s="344"/>
      <c r="B29" s="320"/>
      <c r="C29" s="321"/>
      <c r="D29" s="321"/>
      <c r="E29" s="321"/>
      <c r="F29" s="321"/>
      <c r="G29" s="321"/>
      <c r="H29" s="321"/>
      <c r="I29" s="321"/>
      <c r="J29" s="321"/>
      <c r="K29" s="321"/>
      <c r="L29" s="321"/>
      <c r="M29" s="322"/>
      <c r="N29" s="354"/>
      <c r="O29" s="355"/>
      <c r="P29" s="355"/>
      <c r="Q29" s="355"/>
      <c r="R29" s="355"/>
      <c r="S29" s="356"/>
    </row>
    <row r="30" spans="1:19" ht="15" hidden="1" customHeight="1" x14ac:dyDescent="0.25">
      <c r="A30" s="344"/>
      <c r="B30" s="323"/>
      <c r="C30" s="324"/>
      <c r="D30" s="324"/>
      <c r="E30" s="324"/>
      <c r="F30" s="324"/>
      <c r="G30" s="324"/>
      <c r="H30" s="324"/>
      <c r="I30" s="324"/>
      <c r="J30" s="324"/>
      <c r="K30" s="324"/>
      <c r="L30" s="324"/>
      <c r="M30" s="325"/>
      <c r="N30" s="357"/>
      <c r="O30" s="358"/>
      <c r="P30" s="358"/>
      <c r="Q30" s="358"/>
      <c r="R30" s="358"/>
      <c r="S30" s="359"/>
    </row>
    <row r="31" spans="1:19" ht="15" hidden="1" customHeight="1" x14ac:dyDescent="0.25">
      <c r="A31" s="344"/>
      <c r="B31" s="323"/>
      <c r="C31" s="324"/>
      <c r="D31" s="324"/>
      <c r="E31" s="324"/>
      <c r="F31" s="324"/>
      <c r="G31" s="324"/>
      <c r="H31" s="324"/>
      <c r="I31" s="324"/>
      <c r="J31" s="324"/>
      <c r="K31" s="324"/>
      <c r="L31" s="324"/>
      <c r="M31" s="325"/>
      <c r="N31" s="357"/>
      <c r="O31" s="358"/>
      <c r="P31" s="358"/>
      <c r="Q31" s="358"/>
      <c r="R31" s="358"/>
      <c r="S31" s="359"/>
    </row>
    <row r="32" spans="1:19" ht="15" hidden="1" customHeight="1" x14ac:dyDescent="0.25">
      <c r="A32" s="344"/>
      <c r="B32" s="323"/>
      <c r="C32" s="324"/>
      <c r="D32" s="324"/>
      <c r="E32" s="324"/>
      <c r="F32" s="324"/>
      <c r="G32" s="324"/>
      <c r="H32" s="324"/>
      <c r="I32" s="324"/>
      <c r="J32" s="324"/>
      <c r="K32" s="324"/>
      <c r="L32" s="324"/>
      <c r="M32" s="325"/>
      <c r="N32" s="357"/>
      <c r="O32" s="358"/>
      <c r="P32" s="358"/>
      <c r="Q32" s="358"/>
      <c r="R32" s="358"/>
      <c r="S32" s="359"/>
    </row>
    <row r="33" spans="1:19" ht="15" hidden="1" customHeight="1" thickBot="1" x14ac:dyDescent="0.3">
      <c r="A33" s="448"/>
      <c r="B33" s="326"/>
      <c r="C33" s="327"/>
      <c r="D33" s="327"/>
      <c r="E33" s="327"/>
      <c r="F33" s="327"/>
      <c r="G33" s="327"/>
      <c r="H33" s="327"/>
      <c r="I33" s="327"/>
      <c r="J33" s="327"/>
      <c r="K33" s="327"/>
      <c r="L33" s="327"/>
      <c r="M33" s="328"/>
      <c r="N33" s="369"/>
      <c r="O33" s="370"/>
      <c r="P33" s="370"/>
      <c r="Q33" s="370"/>
      <c r="R33" s="370"/>
      <c r="S33" s="371"/>
    </row>
    <row r="34" spans="1:19" ht="15" customHeight="1" x14ac:dyDescent="0.25">
      <c r="A34" s="449" t="s">
        <v>117</v>
      </c>
      <c r="B34" s="392" t="s">
        <v>575</v>
      </c>
      <c r="C34" s="393"/>
      <c r="D34" s="393"/>
      <c r="E34" s="393"/>
      <c r="F34" s="393"/>
      <c r="G34" s="393"/>
      <c r="H34" s="393"/>
      <c r="I34" s="393"/>
      <c r="J34" s="393"/>
      <c r="K34" s="393"/>
      <c r="L34" s="393"/>
      <c r="M34" s="394"/>
      <c r="N34" s="360" t="s">
        <v>310</v>
      </c>
      <c r="O34" s="361"/>
      <c r="P34" s="361"/>
      <c r="Q34" s="361"/>
      <c r="R34" s="361"/>
      <c r="S34" s="362"/>
    </row>
    <row r="35" spans="1:19" ht="15" customHeight="1" x14ac:dyDescent="0.25">
      <c r="A35" s="450"/>
      <c r="B35" s="323"/>
      <c r="C35" s="324"/>
      <c r="D35" s="324"/>
      <c r="E35" s="324"/>
      <c r="F35" s="324"/>
      <c r="G35" s="324"/>
      <c r="H35" s="324"/>
      <c r="I35" s="324"/>
      <c r="J35" s="324"/>
      <c r="K35" s="324"/>
      <c r="L35" s="324"/>
      <c r="M35" s="325"/>
      <c r="N35" s="357" t="s">
        <v>315</v>
      </c>
      <c r="O35" s="358"/>
      <c r="P35" s="358"/>
      <c r="Q35" s="358"/>
      <c r="R35" s="358"/>
      <c r="S35" s="359"/>
    </row>
    <row r="36" spans="1:19" ht="15" customHeight="1" x14ac:dyDescent="0.25">
      <c r="A36" s="450"/>
      <c r="B36" s="323"/>
      <c r="C36" s="324"/>
      <c r="D36" s="324"/>
      <c r="E36" s="324"/>
      <c r="F36" s="324"/>
      <c r="G36" s="324"/>
      <c r="H36" s="324"/>
      <c r="I36" s="324"/>
      <c r="J36" s="324"/>
      <c r="K36" s="324"/>
      <c r="L36" s="324"/>
      <c r="M36" s="325"/>
      <c r="N36" s="357"/>
      <c r="O36" s="358"/>
      <c r="P36" s="358"/>
      <c r="Q36" s="358"/>
      <c r="R36" s="358"/>
      <c r="S36" s="359"/>
    </row>
    <row r="37" spans="1:19" ht="15" customHeight="1" x14ac:dyDescent="0.25">
      <c r="A37" s="450"/>
      <c r="B37" s="323"/>
      <c r="C37" s="324"/>
      <c r="D37" s="324"/>
      <c r="E37" s="324"/>
      <c r="F37" s="324"/>
      <c r="G37" s="324"/>
      <c r="H37" s="324"/>
      <c r="I37" s="324"/>
      <c r="J37" s="324"/>
      <c r="K37" s="324"/>
      <c r="L37" s="324"/>
      <c r="M37" s="325"/>
      <c r="N37" s="357"/>
      <c r="O37" s="358"/>
      <c r="P37" s="358"/>
      <c r="Q37" s="358"/>
      <c r="R37" s="358"/>
      <c r="S37" s="359"/>
    </row>
    <row r="38" spans="1:19" ht="15" customHeight="1" x14ac:dyDescent="0.25">
      <c r="A38" s="450"/>
      <c r="B38" s="389"/>
      <c r="C38" s="390"/>
      <c r="D38" s="390"/>
      <c r="E38" s="390"/>
      <c r="F38" s="390"/>
      <c r="G38" s="390"/>
      <c r="H38" s="390"/>
      <c r="I38" s="390"/>
      <c r="J38" s="390"/>
      <c r="K38" s="390"/>
      <c r="L38" s="390"/>
      <c r="M38" s="391"/>
      <c r="N38" s="363"/>
      <c r="O38" s="364"/>
      <c r="P38" s="364"/>
      <c r="Q38" s="364"/>
      <c r="R38" s="364"/>
      <c r="S38" s="365"/>
    </row>
    <row r="39" spans="1:19" ht="15" customHeight="1" x14ac:dyDescent="0.25">
      <c r="A39" s="450"/>
      <c r="B39" s="320" t="s">
        <v>576</v>
      </c>
      <c r="C39" s="321"/>
      <c r="D39" s="321"/>
      <c r="E39" s="321"/>
      <c r="F39" s="321"/>
      <c r="G39" s="321"/>
      <c r="H39" s="321"/>
      <c r="I39" s="321"/>
      <c r="J39" s="321"/>
      <c r="K39" s="321"/>
      <c r="L39" s="321"/>
      <c r="M39" s="322"/>
      <c r="N39" s="354" t="s">
        <v>309</v>
      </c>
      <c r="O39" s="355"/>
      <c r="P39" s="355"/>
      <c r="Q39" s="355"/>
      <c r="R39" s="355"/>
      <c r="S39" s="356"/>
    </row>
    <row r="40" spans="1:19" ht="15" customHeight="1" x14ac:dyDescent="0.25">
      <c r="A40" s="450"/>
      <c r="B40" s="323"/>
      <c r="C40" s="324"/>
      <c r="D40" s="324"/>
      <c r="E40" s="324"/>
      <c r="F40" s="324"/>
      <c r="G40" s="324"/>
      <c r="H40" s="324"/>
      <c r="I40" s="324"/>
      <c r="J40" s="324"/>
      <c r="K40" s="324"/>
      <c r="L40" s="324"/>
      <c r="M40" s="325"/>
      <c r="N40" s="357"/>
      <c r="O40" s="358"/>
      <c r="P40" s="358"/>
      <c r="Q40" s="358"/>
      <c r="R40" s="358"/>
      <c r="S40" s="359"/>
    </row>
    <row r="41" spans="1:19" ht="15" customHeight="1" x14ac:dyDescent="0.25">
      <c r="A41" s="450"/>
      <c r="B41" s="323"/>
      <c r="C41" s="324"/>
      <c r="D41" s="324"/>
      <c r="E41" s="324"/>
      <c r="F41" s="324"/>
      <c r="G41" s="324"/>
      <c r="H41" s="324"/>
      <c r="I41" s="324"/>
      <c r="J41" s="324"/>
      <c r="K41" s="324"/>
      <c r="L41" s="324"/>
      <c r="M41" s="325"/>
      <c r="N41" s="357"/>
      <c r="O41" s="358"/>
      <c r="P41" s="358"/>
      <c r="Q41" s="358"/>
      <c r="R41" s="358"/>
      <c r="S41" s="359"/>
    </row>
    <row r="42" spans="1:19" ht="15" customHeight="1" x14ac:dyDescent="0.25">
      <c r="A42" s="450"/>
      <c r="B42" s="323"/>
      <c r="C42" s="324"/>
      <c r="D42" s="324"/>
      <c r="E42" s="324"/>
      <c r="F42" s="324"/>
      <c r="G42" s="324"/>
      <c r="H42" s="324"/>
      <c r="I42" s="324"/>
      <c r="J42" s="324"/>
      <c r="K42" s="324"/>
      <c r="L42" s="324"/>
      <c r="M42" s="325"/>
      <c r="N42" s="357"/>
      <c r="O42" s="358"/>
      <c r="P42" s="358"/>
      <c r="Q42" s="358"/>
      <c r="R42" s="358"/>
      <c r="S42" s="359"/>
    </row>
    <row r="43" spans="1:19" ht="15" customHeight="1" x14ac:dyDescent="0.25">
      <c r="A43" s="450"/>
      <c r="B43" s="389"/>
      <c r="C43" s="390"/>
      <c r="D43" s="390"/>
      <c r="E43" s="390"/>
      <c r="F43" s="390"/>
      <c r="G43" s="390"/>
      <c r="H43" s="390"/>
      <c r="I43" s="390"/>
      <c r="J43" s="390"/>
      <c r="K43" s="390"/>
      <c r="L43" s="390"/>
      <c r="M43" s="391"/>
      <c r="N43" s="363"/>
      <c r="O43" s="364"/>
      <c r="P43" s="364"/>
      <c r="Q43" s="364"/>
      <c r="R43" s="364"/>
      <c r="S43" s="365"/>
    </row>
    <row r="44" spans="1:19" ht="15" customHeight="1" x14ac:dyDescent="0.25">
      <c r="A44" s="450"/>
      <c r="B44" s="320" t="s">
        <v>577</v>
      </c>
      <c r="C44" s="321"/>
      <c r="D44" s="321"/>
      <c r="E44" s="321"/>
      <c r="F44" s="321"/>
      <c r="G44" s="321"/>
      <c r="H44" s="321"/>
      <c r="I44" s="321"/>
      <c r="J44" s="321"/>
      <c r="K44" s="321"/>
      <c r="L44" s="321"/>
      <c r="M44" s="322"/>
      <c r="N44" s="354" t="s">
        <v>309</v>
      </c>
      <c r="O44" s="355"/>
      <c r="P44" s="355"/>
      <c r="Q44" s="355"/>
      <c r="R44" s="355"/>
      <c r="S44" s="356"/>
    </row>
    <row r="45" spans="1:19" ht="15" customHeight="1" x14ac:dyDescent="0.25">
      <c r="A45" s="450"/>
      <c r="B45" s="323"/>
      <c r="C45" s="324"/>
      <c r="D45" s="324"/>
      <c r="E45" s="324"/>
      <c r="F45" s="324"/>
      <c r="G45" s="324"/>
      <c r="H45" s="324"/>
      <c r="I45" s="324"/>
      <c r="J45" s="324"/>
      <c r="K45" s="324"/>
      <c r="L45" s="324"/>
      <c r="M45" s="325"/>
      <c r="N45" s="357" t="s">
        <v>315</v>
      </c>
      <c r="O45" s="358"/>
      <c r="P45" s="358"/>
      <c r="Q45" s="358"/>
      <c r="R45" s="358"/>
      <c r="S45" s="359"/>
    </row>
    <row r="46" spans="1:19" ht="15" customHeight="1" x14ac:dyDescent="0.25">
      <c r="A46" s="450"/>
      <c r="B46" s="323"/>
      <c r="C46" s="324"/>
      <c r="D46" s="324"/>
      <c r="E46" s="324"/>
      <c r="F46" s="324"/>
      <c r="G46" s="324"/>
      <c r="H46" s="324"/>
      <c r="I46" s="324"/>
      <c r="J46" s="324"/>
      <c r="K46" s="324"/>
      <c r="L46" s="324"/>
      <c r="M46" s="325"/>
      <c r="N46" s="357"/>
      <c r="O46" s="358"/>
      <c r="P46" s="358"/>
      <c r="Q46" s="358"/>
      <c r="R46" s="358"/>
      <c r="S46" s="359"/>
    </row>
    <row r="47" spans="1:19" ht="15" customHeight="1" x14ac:dyDescent="0.25">
      <c r="A47" s="450"/>
      <c r="B47" s="323"/>
      <c r="C47" s="324"/>
      <c r="D47" s="324"/>
      <c r="E47" s="324"/>
      <c r="F47" s="324"/>
      <c r="G47" s="324"/>
      <c r="H47" s="324"/>
      <c r="I47" s="324"/>
      <c r="J47" s="324"/>
      <c r="K47" s="324"/>
      <c r="L47" s="324"/>
      <c r="M47" s="325"/>
      <c r="N47" s="357"/>
      <c r="O47" s="358"/>
      <c r="P47" s="358"/>
      <c r="Q47" s="358"/>
      <c r="R47" s="358"/>
      <c r="S47" s="359"/>
    </row>
    <row r="48" spans="1:19" ht="15" customHeight="1" x14ac:dyDescent="0.25">
      <c r="A48" s="450"/>
      <c r="B48" s="389"/>
      <c r="C48" s="390"/>
      <c r="D48" s="390"/>
      <c r="E48" s="390"/>
      <c r="F48" s="390"/>
      <c r="G48" s="390"/>
      <c r="H48" s="390"/>
      <c r="I48" s="390"/>
      <c r="J48" s="390"/>
      <c r="K48" s="390"/>
      <c r="L48" s="390"/>
      <c r="M48" s="391"/>
      <c r="N48" s="363"/>
      <c r="O48" s="364"/>
      <c r="P48" s="364"/>
      <c r="Q48" s="364"/>
      <c r="R48" s="364"/>
      <c r="S48" s="365"/>
    </row>
    <row r="49" spans="1:19" ht="15" customHeight="1" x14ac:dyDescent="0.25">
      <c r="A49" s="450"/>
      <c r="B49" s="320" t="s">
        <v>578</v>
      </c>
      <c r="C49" s="321"/>
      <c r="D49" s="321"/>
      <c r="E49" s="321"/>
      <c r="F49" s="321"/>
      <c r="G49" s="321"/>
      <c r="H49" s="321"/>
      <c r="I49" s="321"/>
      <c r="J49" s="321"/>
      <c r="K49" s="321"/>
      <c r="L49" s="321"/>
      <c r="M49" s="322"/>
      <c r="N49" s="354" t="s">
        <v>317</v>
      </c>
      <c r="O49" s="355"/>
      <c r="P49" s="355"/>
      <c r="Q49" s="355"/>
      <c r="R49" s="355"/>
      <c r="S49" s="356"/>
    </row>
    <row r="50" spans="1:19" ht="15" customHeight="1" x14ac:dyDescent="0.25">
      <c r="A50" s="450"/>
      <c r="B50" s="323"/>
      <c r="C50" s="324"/>
      <c r="D50" s="324"/>
      <c r="E50" s="324"/>
      <c r="F50" s="324"/>
      <c r="G50" s="324"/>
      <c r="H50" s="324"/>
      <c r="I50" s="324"/>
      <c r="J50" s="324"/>
      <c r="K50" s="324"/>
      <c r="L50" s="324"/>
      <c r="M50" s="325"/>
      <c r="N50" s="357"/>
      <c r="O50" s="358"/>
      <c r="P50" s="358"/>
      <c r="Q50" s="358"/>
      <c r="R50" s="358"/>
      <c r="S50" s="359"/>
    </row>
    <row r="51" spans="1:19" ht="15" customHeight="1" x14ac:dyDescent="0.25">
      <c r="A51" s="450"/>
      <c r="B51" s="323"/>
      <c r="C51" s="324"/>
      <c r="D51" s="324"/>
      <c r="E51" s="324"/>
      <c r="F51" s="324"/>
      <c r="G51" s="324"/>
      <c r="H51" s="324"/>
      <c r="I51" s="324"/>
      <c r="J51" s="324"/>
      <c r="K51" s="324"/>
      <c r="L51" s="324"/>
      <c r="M51" s="325"/>
      <c r="N51" s="357"/>
      <c r="O51" s="358"/>
      <c r="P51" s="358"/>
      <c r="Q51" s="358"/>
      <c r="R51" s="358"/>
      <c r="S51" s="359"/>
    </row>
    <row r="52" spans="1:19" ht="15" customHeight="1" x14ac:dyDescent="0.25">
      <c r="A52" s="450"/>
      <c r="B52" s="323"/>
      <c r="C52" s="324"/>
      <c r="D52" s="324"/>
      <c r="E52" s="324"/>
      <c r="F52" s="324"/>
      <c r="G52" s="324"/>
      <c r="H52" s="324"/>
      <c r="I52" s="324"/>
      <c r="J52" s="324"/>
      <c r="K52" s="324"/>
      <c r="L52" s="324"/>
      <c r="M52" s="325"/>
      <c r="N52" s="357"/>
      <c r="O52" s="358"/>
      <c r="P52" s="358"/>
      <c r="Q52" s="358"/>
      <c r="R52" s="358"/>
      <c r="S52" s="359"/>
    </row>
    <row r="53" spans="1:19" ht="15" customHeight="1" thickBot="1" x14ac:dyDescent="0.3">
      <c r="A53" s="451"/>
      <c r="B53" s="326"/>
      <c r="C53" s="327"/>
      <c r="D53" s="327"/>
      <c r="E53" s="327"/>
      <c r="F53" s="327"/>
      <c r="G53" s="327"/>
      <c r="H53" s="327"/>
      <c r="I53" s="327"/>
      <c r="J53" s="327"/>
      <c r="K53" s="327"/>
      <c r="L53" s="327"/>
      <c r="M53" s="328"/>
      <c r="N53" s="369"/>
      <c r="O53" s="370"/>
      <c r="P53" s="370"/>
      <c r="Q53" s="370"/>
      <c r="R53" s="370"/>
      <c r="S53" s="371"/>
    </row>
    <row r="54" spans="1:19" ht="15" customHeight="1" x14ac:dyDescent="0.25">
      <c r="A54" s="500" t="s">
        <v>118</v>
      </c>
      <c r="B54" s="323" t="s">
        <v>579</v>
      </c>
      <c r="C54" s="324"/>
      <c r="D54" s="324"/>
      <c r="E54" s="324"/>
      <c r="F54" s="324"/>
      <c r="G54" s="324"/>
      <c r="H54" s="324"/>
      <c r="I54" s="324"/>
      <c r="J54" s="324"/>
      <c r="K54" s="324"/>
      <c r="L54" s="324"/>
      <c r="M54" s="325"/>
      <c r="N54" s="360" t="s">
        <v>325</v>
      </c>
      <c r="O54" s="361"/>
      <c r="P54" s="361"/>
      <c r="Q54" s="361"/>
      <c r="R54" s="361"/>
      <c r="S54" s="362"/>
    </row>
    <row r="55" spans="1:19" ht="15" customHeight="1" x14ac:dyDescent="0.25">
      <c r="A55" s="344"/>
      <c r="B55" s="323"/>
      <c r="C55" s="324"/>
      <c r="D55" s="324"/>
      <c r="E55" s="324"/>
      <c r="F55" s="324"/>
      <c r="G55" s="324"/>
      <c r="H55" s="324"/>
      <c r="I55" s="324"/>
      <c r="J55" s="324"/>
      <c r="K55" s="324"/>
      <c r="L55" s="324"/>
      <c r="M55" s="325"/>
      <c r="N55" s="357" t="s">
        <v>326</v>
      </c>
      <c r="O55" s="358"/>
      <c r="P55" s="358"/>
      <c r="Q55" s="358"/>
      <c r="R55" s="358"/>
      <c r="S55" s="359"/>
    </row>
    <row r="56" spans="1:19" ht="15" customHeight="1" x14ac:dyDescent="0.25">
      <c r="A56" s="344"/>
      <c r="B56" s="323"/>
      <c r="C56" s="324"/>
      <c r="D56" s="324"/>
      <c r="E56" s="324"/>
      <c r="F56" s="324"/>
      <c r="G56" s="324"/>
      <c r="H56" s="324"/>
      <c r="I56" s="324"/>
      <c r="J56" s="324"/>
      <c r="K56" s="324"/>
      <c r="L56" s="324"/>
      <c r="M56" s="325"/>
      <c r="N56" s="357" t="s">
        <v>331</v>
      </c>
      <c r="O56" s="358"/>
      <c r="P56" s="358"/>
      <c r="Q56" s="358"/>
      <c r="R56" s="358"/>
      <c r="S56" s="359"/>
    </row>
    <row r="57" spans="1:19" ht="15" customHeight="1" x14ac:dyDescent="0.25">
      <c r="A57" s="344"/>
      <c r="B57" s="323"/>
      <c r="C57" s="324"/>
      <c r="D57" s="324"/>
      <c r="E57" s="324"/>
      <c r="F57" s="324"/>
      <c r="G57" s="324"/>
      <c r="H57" s="324"/>
      <c r="I57" s="324"/>
      <c r="J57" s="324"/>
      <c r="K57" s="324"/>
      <c r="L57" s="324"/>
      <c r="M57" s="325"/>
      <c r="N57" s="357"/>
      <c r="O57" s="358"/>
      <c r="P57" s="358"/>
      <c r="Q57" s="358"/>
      <c r="R57" s="358"/>
      <c r="S57" s="359"/>
    </row>
    <row r="58" spans="1:19" ht="15" customHeight="1" x14ac:dyDescent="0.25">
      <c r="A58" s="344"/>
      <c r="B58" s="389"/>
      <c r="C58" s="390"/>
      <c r="D58" s="390"/>
      <c r="E58" s="390"/>
      <c r="F58" s="390"/>
      <c r="G58" s="390"/>
      <c r="H58" s="390"/>
      <c r="I58" s="390"/>
      <c r="J58" s="390"/>
      <c r="K58" s="390"/>
      <c r="L58" s="390"/>
      <c r="M58" s="391"/>
      <c r="N58" s="363"/>
      <c r="O58" s="364"/>
      <c r="P58" s="364"/>
      <c r="Q58" s="364"/>
      <c r="R58" s="364"/>
      <c r="S58" s="365"/>
    </row>
    <row r="59" spans="1:19" ht="15" customHeight="1" x14ac:dyDescent="0.25">
      <c r="A59" s="344"/>
      <c r="B59" s="320" t="s">
        <v>580</v>
      </c>
      <c r="C59" s="321"/>
      <c r="D59" s="321"/>
      <c r="E59" s="321"/>
      <c r="F59" s="321"/>
      <c r="G59" s="321"/>
      <c r="H59" s="321"/>
      <c r="I59" s="321"/>
      <c r="J59" s="321"/>
      <c r="K59" s="321"/>
      <c r="L59" s="321"/>
      <c r="M59" s="322"/>
      <c r="N59" s="354" t="s">
        <v>323</v>
      </c>
      <c r="O59" s="355"/>
      <c r="P59" s="355"/>
      <c r="Q59" s="355"/>
      <c r="R59" s="355"/>
      <c r="S59" s="356"/>
    </row>
    <row r="60" spans="1:19" ht="15" customHeight="1" x14ac:dyDescent="0.25">
      <c r="A60" s="344"/>
      <c r="B60" s="323"/>
      <c r="C60" s="324"/>
      <c r="D60" s="324"/>
      <c r="E60" s="324"/>
      <c r="F60" s="324"/>
      <c r="G60" s="324"/>
      <c r="H60" s="324"/>
      <c r="I60" s="324"/>
      <c r="J60" s="324"/>
      <c r="K60" s="324"/>
      <c r="L60" s="324"/>
      <c r="M60" s="325"/>
      <c r="N60" s="357" t="s">
        <v>324</v>
      </c>
      <c r="O60" s="358"/>
      <c r="P60" s="358"/>
      <c r="Q60" s="358"/>
      <c r="R60" s="358"/>
      <c r="S60" s="359"/>
    </row>
    <row r="61" spans="1:19" ht="15" customHeight="1" x14ac:dyDescent="0.25">
      <c r="A61" s="344"/>
      <c r="B61" s="323"/>
      <c r="C61" s="324"/>
      <c r="D61" s="324"/>
      <c r="E61" s="324"/>
      <c r="F61" s="324"/>
      <c r="G61" s="324"/>
      <c r="H61" s="324"/>
      <c r="I61" s="324"/>
      <c r="J61" s="324"/>
      <c r="K61" s="324"/>
      <c r="L61" s="324"/>
      <c r="M61" s="325"/>
      <c r="N61" s="357" t="s">
        <v>327</v>
      </c>
      <c r="O61" s="358"/>
      <c r="P61" s="358"/>
      <c r="Q61" s="358"/>
      <c r="R61" s="358"/>
      <c r="S61" s="359"/>
    </row>
    <row r="62" spans="1:19" ht="15" customHeight="1" x14ac:dyDescent="0.25">
      <c r="A62" s="344"/>
      <c r="B62" s="323"/>
      <c r="C62" s="324"/>
      <c r="D62" s="324"/>
      <c r="E62" s="324"/>
      <c r="F62" s="324"/>
      <c r="G62" s="324"/>
      <c r="H62" s="324"/>
      <c r="I62" s="324"/>
      <c r="J62" s="324"/>
      <c r="K62" s="324"/>
      <c r="L62" s="324"/>
      <c r="M62" s="325"/>
      <c r="N62" s="357" t="s">
        <v>329</v>
      </c>
      <c r="O62" s="358"/>
      <c r="P62" s="358"/>
      <c r="Q62" s="358"/>
      <c r="R62" s="358"/>
      <c r="S62" s="359"/>
    </row>
    <row r="63" spans="1:19" ht="15" customHeight="1" x14ac:dyDescent="0.25">
      <c r="A63" s="344"/>
      <c r="B63" s="389"/>
      <c r="C63" s="390"/>
      <c r="D63" s="390"/>
      <c r="E63" s="390"/>
      <c r="F63" s="390"/>
      <c r="G63" s="390"/>
      <c r="H63" s="390"/>
      <c r="I63" s="390"/>
      <c r="J63" s="390"/>
      <c r="K63" s="390"/>
      <c r="L63" s="390"/>
      <c r="M63" s="391"/>
      <c r="N63" s="363"/>
      <c r="O63" s="364"/>
      <c r="P63" s="364"/>
      <c r="Q63" s="364"/>
      <c r="R63" s="364"/>
      <c r="S63" s="365"/>
    </row>
    <row r="64" spans="1:19" ht="15" customHeight="1" x14ac:dyDescent="0.25">
      <c r="A64" s="344"/>
      <c r="B64" s="320" t="s">
        <v>581</v>
      </c>
      <c r="C64" s="321"/>
      <c r="D64" s="321"/>
      <c r="E64" s="321"/>
      <c r="F64" s="321"/>
      <c r="G64" s="321"/>
      <c r="H64" s="321"/>
      <c r="I64" s="321"/>
      <c r="J64" s="321"/>
      <c r="K64" s="321"/>
      <c r="L64" s="321"/>
      <c r="M64" s="322"/>
      <c r="N64" s="354" t="s">
        <v>322</v>
      </c>
      <c r="O64" s="355"/>
      <c r="P64" s="355"/>
      <c r="Q64" s="355"/>
      <c r="R64" s="355"/>
      <c r="S64" s="356"/>
    </row>
    <row r="65" spans="1:19" ht="15" customHeight="1" x14ac:dyDescent="0.25">
      <c r="A65" s="344"/>
      <c r="B65" s="323"/>
      <c r="C65" s="324"/>
      <c r="D65" s="324"/>
      <c r="E65" s="324"/>
      <c r="F65" s="324"/>
      <c r="G65" s="324"/>
      <c r="H65" s="324"/>
      <c r="I65" s="324"/>
      <c r="J65" s="324"/>
      <c r="K65" s="324"/>
      <c r="L65" s="324"/>
      <c r="M65" s="325"/>
      <c r="N65" s="357" t="s">
        <v>325</v>
      </c>
      <c r="O65" s="358"/>
      <c r="P65" s="358"/>
      <c r="Q65" s="358"/>
      <c r="R65" s="358"/>
      <c r="S65" s="359"/>
    </row>
    <row r="66" spans="1:19" ht="15" customHeight="1" x14ac:dyDescent="0.25">
      <c r="A66" s="344"/>
      <c r="B66" s="323"/>
      <c r="C66" s="324"/>
      <c r="D66" s="324"/>
      <c r="E66" s="324"/>
      <c r="F66" s="324"/>
      <c r="G66" s="324"/>
      <c r="H66" s="324"/>
      <c r="I66" s="324"/>
      <c r="J66" s="324"/>
      <c r="K66" s="324"/>
      <c r="L66" s="324"/>
      <c r="M66" s="325"/>
      <c r="N66" s="357" t="s">
        <v>326</v>
      </c>
      <c r="O66" s="358"/>
      <c r="P66" s="358"/>
      <c r="Q66" s="358"/>
      <c r="R66" s="358"/>
      <c r="S66" s="359"/>
    </row>
    <row r="67" spans="1:19" ht="15" customHeight="1" x14ac:dyDescent="0.25">
      <c r="A67" s="344"/>
      <c r="B67" s="323"/>
      <c r="C67" s="324"/>
      <c r="D67" s="324"/>
      <c r="E67" s="324"/>
      <c r="F67" s="324"/>
      <c r="G67" s="324"/>
      <c r="H67" s="324"/>
      <c r="I67" s="324"/>
      <c r="J67" s="324"/>
      <c r="K67" s="324"/>
      <c r="L67" s="324"/>
      <c r="M67" s="325"/>
      <c r="N67" s="357" t="s">
        <v>327</v>
      </c>
      <c r="O67" s="358"/>
      <c r="P67" s="358"/>
      <c r="Q67" s="358"/>
      <c r="R67" s="358"/>
      <c r="S67" s="359"/>
    </row>
    <row r="68" spans="1:19" ht="15" customHeight="1" x14ac:dyDescent="0.25">
      <c r="A68" s="344"/>
      <c r="B68" s="389"/>
      <c r="C68" s="390"/>
      <c r="D68" s="390"/>
      <c r="E68" s="390"/>
      <c r="F68" s="390"/>
      <c r="G68" s="390"/>
      <c r="H68" s="390"/>
      <c r="I68" s="390"/>
      <c r="J68" s="390"/>
      <c r="K68" s="390"/>
      <c r="L68" s="390"/>
      <c r="M68" s="391"/>
      <c r="N68" s="363"/>
      <c r="O68" s="364"/>
      <c r="P68" s="364"/>
      <c r="Q68" s="364"/>
      <c r="R68" s="364"/>
      <c r="S68" s="365"/>
    </row>
    <row r="69" spans="1:19" ht="15" customHeight="1" x14ac:dyDescent="0.25">
      <c r="A69" s="497"/>
      <c r="B69" s="498"/>
      <c r="C69" s="498"/>
      <c r="D69" s="498"/>
      <c r="E69" s="498"/>
      <c r="F69" s="498"/>
      <c r="G69" s="498"/>
      <c r="H69" s="498"/>
      <c r="I69" s="498"/>
      <c r="J69" s="498"/>
      <c r="K69" s="498"/>
      <c r="L69" s="498"/>
      <c r="M69" s="498"/>
      <c r="N69" s="498"/>
      <c r="O69" s="498"/>
      <c r="P69" s="498"/>
      <c r="Q69" s="498"/>
      <c r="R69" s="498"/>
      <c r="S69" s="499"/>
    </row>
    <row r="70" spans="1:19" ht="20.100000000000001" customHeight="1" x14ac:dyDescent="0.25">
      <c r="A70" s="270" t="s">
        <v>119</v>
      </c>
      <c r="B70" s="271"/>
      <c r="C70" s="271"/>
      <c r="D70" s="271"/>
      <c r="E70" s="271"/>
      <c r="F70" s="271"/>
      <c r="G70" s="271"/>
      <c r="H70" s="271"/>
      <c r="I70" s="271"/>
      <c r="J70" s="37"/>
      <c r="K70" s="316" t="s">
        <v>120</v>
      </c>
      <c r="L70" s="216"/>
      <c r="M70" s="216"/>
      <c r="N70" s="216"/>
      <c r="O70" s="216"/>
      <c r="P70" s="216"/>
      <c r="Q70" s="216"/>
      <c r="R70" s="216"/>
      <c r="S70" s="217"/>
    </row>
    <row r="71" spans="1:19" ht="15" customHeight="1" x14ac:dyDescent="0.25">
      <c r="A71" s="344" t="s">
        <v>202</v>
      </c>
      <c r="B71" s="373" t="s">
        <v>121</v>
      </c>
      <c r="C71" s="374"/>
      <c r="D71" s="374"/>
      <c r="E71" s="374"/>
      <c r="F71" s="375"/>
      <c r="G71" s="348">
        <f>E1_RiF!G27</f>
        <v>24</v>
      </c>
      <c r="H71" s="349"/>
      <c r="I71" s="350"/>
      <c r="J71" s="372"/>
      <c r="K71" s="341" t="s">
        <v>203</v>
      </c>
      <c r="L71" s="313" t="s">
        <v>466</v>
      </c>
      <c r="M71" s="314"/>
      <c r="N71" s="314"/>
      <c r="O71" s="314"/>
      <c r="P71" s="314"/>
      <c r="Q71" s="314"/>
      <c r="R71" s="314"/>
      <c r="S71" s="315"/>
    </row>
    <row r="72" spans="1:19" ht="15" customHeight="1" x14ac:dyDescent="0.25">
      <c r="A72" s="344"/>
      <c r="B72" s="376" t="s">
        <v>123</v>
      </c>
      <c r="C72" s="377"/>
      <c r="D72" s="377"/>
      <c r="E72" s="377"/>
      <c r="F72" s="378"/>
      <c r="G72" s="335">
        <f>SUM(G73:I83)</f>
        <v>24</v>
      </c>
      <c r="H72" s="336"/>
      <c r="I72" s="337"/>
      <c r="J72" s="372"/>
      <c r="K72" s="342"/>
      <c r="L72" s="317" t="s">
        <v>124</v>
      </c>
      <c r="M72" s="318"/>
      <c r="N72" s="318"/>
      <c r="O72" s="318"/>
      <c r="P72" s="318"/>
      <c r="Q72" s="318"/>
      <c r="R72" s="318"/>
      <c r="S72" s="319"/>
    </row>
    <row r="73" spans="1:19" ht="15" customHeight="1" x14ac:dyDescent="0.25">
      <c r="A73" s="344"/>
      <c r="B73" s="351" t="s">
        <v>124</v>
      </c>
      <c r="C73" s="352"/>
      <c r="D73" s="352"/>
      <c r="E73" s="352"/>
      <c r="F73" s="353"/>
      <c r="G73" s="332">
        <v>4</v>
      </c>
      <c r="H73" s="333"/>
      <c r="I73" s="334"/>
      <c r="J73" s="372"/>
      <c r="K73" s="342"/>
      <c r="L73" s="317" t="s">
        <v>151</v>
      </c>
      <c r="M73" s="318"/>
      <c r="N73" s="318"/>
      <c r="O73" s="318"/>
      <c r="P73" s="318"/>
      <c r="Q73" s="318"/>
      <c r="R73" s="318"/>
      <c r="S73" s="319"/>
    </row>
    <row r="74" spans="1:19" ht="15" customHeight="1" x14ac:dyDescent="0.25">
      <c r="A74" s="344"/>
      <c r="B74" s="351" t="s">
        <v>125</v>
      </c>
      <c r="C74" s="352"/>
      <c r="D74" s="352"/>
      <c r="E74" s="352"/>
      <c r="F74" s="353"/>
      <c r="G74" s="332"/>
      <c r="H74" s="333"/>
      <c r="I74" s="334"/>
      <c r="J74" s="372"/>
      <c r="K74" s="342"/>
      <c r="L74" s="317" t="s">
        <v>169</v>
      </c>
      <c r="M74" s="318"/>
      <c r="N74" s="318"/>
      <c r="O74" s="318"/>
      <c r="P74" s="318"/>
      <c r="Q74" s="318"/>
      <c r="R74" s="318"/>
      <c r="S74" s="319"/>
    </row>
    <row r="75" spans="1:19" ht="15" customHeight="1" x14ac:dyDescent="0.25">
      <c r="A75" s="344"/>
      <c r="B75" s="351" t="s">
        <v>126</v>
      </c>
      <c r="C75" s="352"/>
      <c r="D75" s="352"/>
      <c r="E75" s="352"/>
      <c r="F75" s="353"/>
      <c r="G75" s="332"/>
      <c r="H75" s="333"/>
      <c r="I75" s="334"/>
      <c r="J75" s="372"/>
      <c r="K75" s="342"/>
      <c r="L75" s="317"/>
      <c r="M75" s="318"/>
      <c r="N75" s="318"/>
      <c r="O75" s="318"/>
      <c r="P75" s="318"/>
      <c r="Q75" s="318"/>
      <c r="R75" s="318"/>
      <c r="S75" s="319"/>
    </row>
    <row r="76" spans="1:19" ht="15" customHeight="1" x14ac:dyDescent="0.25">
      <c r="A76" s="344"/>
      <c r="B76" s="351" t="s">
        <v>127</v>
      </c>
      <c r="C76" s="352"/>
      <c r="D76" s="352"/>
      <c r="E76" s="352"/>
      <c r="F76" s="353"/>
      <c r="G76" s="332">
        <v>18</v>
      </c>
      <c r="H76" s="333"/>
      <c r="I76" s="334"/>
      <c r="J76" s="372"/>
      <c r="K76" s="342"/>
      <c r="L76" s="317"/>
      <c r="M76" s="318"/>
      <c r="N76" s="318"/>
      <c r="O76" s="318"/>
      <c r="P76" s="318"/>
      <c r="Q76" s="318"/>
      <c r="R76" s="318"/>
      <c r="S76" s="319"/>
    </row>
    <row r="77" spans="1:19" ht="15" customHeight="1" x14ac:dyDescent="0.25">
      <c r="A77" s="344"/>
      <c r="B77" s="351" t="s">
        <v>128</v>
      </c>
      <c r="C77" s="352"/>
      <c r="D77" s="352"/>
      <c r="E77" s="352"/>
      <c r="F77" s="353"/>
      <c r="G77" s="332"/>
      <c r="H77" s="333"/>
      <c r="I77" s="334"/>
      <c r="J77" s="372"/>
      <c r="K77" s="342"/>
      <c r="L77" s="317"/>
      <c r="M77" s="318"/>
      <c r="N77" s="318"/>
      <c r="O77" s="318"/>
      <c r="P77" s="318"/>
      <c r="Q77" s="318"/>
      <c r="R77" s="318"/>
      <c r="S77" s="319"/>
    </row>
    <row r="78" spans="1:19" ht="15" customHeight="1" x14ac:dyDescent="0.25">
      <c r="A78" s="344"/>
      <c r="B78" s="351" t="s">
        <v>129</v>
      </c>
      <c r="C78" s="352"/>
      <c r="D78" s="352"/>
      <c r="E78" s="352"/>
      <c r="F78" s="353"/>
      <c r="G78" s="332"/>
      <c r="H78" s="333"/>
      <c r="I78" s="334"/>
      <c r="J78" s="372"/>
      <c r="K78" s="342"/>
      <c r="L78" s="317"/>
      <c r="M78" s="318"/>
      <c r="N78" s="318"/>
      <c r="O78" s="318"/>
      <c r="P78" s="318"/>
      <c r="Q78" s="318"/>
      <c r="R78" s="318"/>
      <c r="S78" s="319"/>
    </row>
    <row r="79" spans="1:19" ht="15" customHeight="1" x14ac:dyDescent="0.25">
      <c r="A79" s="344"/>
      <c r="B79" s="351" t="s">
        <v>130</v>
      </c>
      <c r="C79" s="352"/>
      <c r="D79" s="352"/>
      <c r="E79" s="352"/>
      <c r="F79" s="353"/>
      <c r="G79" s="332"/>
      <c r="H79" s="333"/>
      <c r="I79" s="334"/>
      <c r="J79" s="372"/>
      <c r="K79" s="343"/>
      <c r="L79" s="317"/>
      <c r="M79" s="318"/>
      <c r="N79" s="318"/>
      <c r="O79" s="318"/>
      <c r="P79" s="318"/>
      <c r="Q79" s="318"/>
      <c r="R79" s="318"/>
      <c r="S79" s="319"/>
    </row>
    <row r="80" spans="1:19" ht="15" customHeight="1" x14ac:dyDescent="0.25">
      <c r="A80" s="344"/>
      <c r="B80" s="351" t="s">
        <v>131</v>
      </c>
      <c r="C80" s="352"/>
      <c r="D80" s="352"/>
      <c r="E80" s="352"/>
      <c r="F80" s="353"/>
      <c r="G80" s="332"/>
      <c r="H80" s="333"/>
      <c r="I80" s="334"/>
      <c r="J80" s="372"/>
      <c r="K80" s="341" t="s">
        <v>204</v>
      </c>
      <c r="L80" s="313" t="s">
        <v>448</v>
      </c>
      <c r="M80" s="314"/>
      <c r="N80" s="314"/>
      <c r="O80" s="314"/>
      <c r="P80" s="314"/>
      <c r="Q80" s="314"/>
      <c r="R80" s="314"/>
      <c r="S80" s="315"/>
    </row>
    <row r="81" spans="1:19" ht="15" customHeight="1" x14ac:dyDescent="0.25">
      <c r="A81" s="344"/>
      <c r="B81" s="351" t="s">
        <v>133</v>
      </c>
      <c r="C81" s="352"/>
      <c r="D81" s="352"/>
      <c r="E81" s="352"/>
      <c r="F81" s="353"/>
      <c r="G81" s="332"/>
      <c r="H81" s="333"/>
      <c r="I81" s="334"/>
      <c r="J81" s="372"/>
      <c r="K81" s="342"/>
      <c r="L81" s="317" t="s">
        <v>160</v>
      </c>
      <c r="M81" s="318"/>
      <c r="N81" s="318"/>
      <c r="O81" s="318"/>
      <c r="P81" s="318"/>
      <c r="Q81" s="318"/>
      <c r="R81" s="318"/>
      <c r="S81" s="319"/>
    </row>
    <row r="82" spans="1:19" ht="15" customHeight="1" x14ac:dyDescent="0.25">
      <c r="A82" s="344"/>
      <c r="B82" s="351" t="s">
        <v>134</v>
      </c>
      <c r="C82" s="352"/>
      <c r="D82" s="352"/>
      <c r="E82" s="352"/>
      <c r="F82" s="353"/>
      <c r="G82" s="332">
        <v>2</v>
      </c>
      <c r="H82" s="333"/>
      <c r="I82" s="334"/>
      <c r="J82" s="372"/>
      <c r="K82" s="342"/>
      <c r="L82" s="317" t="s">
        <v>177</v>
      </c>
      <c r="M82" s="318"/>
      <c r="N82" s="318"/>
      <c r="O82" s="318"/>
      <c r="P82" s="318"/>
      <c r="Q82" s="318"/>
      <c r="R82" s="318"/>
      <c r="S82" s="319"/>
    </row>
    <row r="83" spans="1:19" ht="15" customHeight="1" x14ac:dyDescent="0.25">
      <c r="A83" s="344"/>
      <c r="B83" s="351" t="s">
        <v>135</v>
      </c>
      <c r="C83" s="352"/>
      <c r="D83" s="352"/>
      <c r="E83" s="352"/>
      <c r="F83" s="353"/>
      <c r="G83" s="332"/>
      <c r="H83" s="333"/>
      <c r="I83" s="334"/>
      <c r="J83" s="372"/>
      <c r="K83" s="342"/>
      <c r="L83" s="317" t="s">
        <v>174</v>
      </c>
      <c r="M83" s="318"/>
      <c r="N83" s="318"/>
      <c r="O83" s="318"/>
      <c r="P83" s="318"/>
      <c r="Q83" s="318"/>
      <c r="R83" s="318"/>
      <c r="S83" s="319"/>
    </row>
    <row r="84" spans="1:19" ht="15" customHeight="1" x14ac:dyDescent="0.25">
      <c r="A84" s="344"/>
      <c r="B84" s="310" t="s">
        <v>136</v>
      </c>
      <c r="C84" s="311"/>
      <c r="D84" s="311"/>
      <c r="E84" s="311"/>
      <c r="F84" s="312"/>
      <c r="G84" s="348">
        <f>E1_RiF!H27</f>
        <v>76</v>
      </c>
      <c r="H84" s="349"/>
      <c r="I84" s="350"/>
      <c r="J84" s="372"/>
      <c r="K84" s="342"/>
      <c r="L84" s="317"/>
      <c r="M84" s="318"/>
      <c r="N84" s="318"/>
      <c r="O84" s="318"/>
      <c r="P84" s="318"/>
      <c r="Q84" s="318"/>
      <c r="R84" s="318"/>
      <c r="S84" s="319"/>
    </row>
    <row r="85" spans="1:19" ht="15" customHeight="1" x14ac:dyDescent="0.25">
      <c r="A85" s="344"/>
      <c r="B85" s="345" t="s">
        <v>206</v>
      </c>
      <c r="C85" s="346"/>
      <c r="D85" s="346"/>
      <c r="E85" s="346"/>
      <c r="F85" s="347"/>
      <c r="G85" s="335">
        <f>SUM(G84,G71)</f>
        <v>100</v>
      </c>
      <c r="H85" s="336"/>
      <c r="I85" s="337"/>
      <c r="J85" s="424"/>
      <c r="K85" s="343"/>
      <c r="L85" s="317"/>
      <c r="M85" s="318"/>
      <c r="N85" s="318"/>
      <c r="O85" s="318"/>
      <c r="P85" s="318"/>
      <c r="Q85" s="318"/>
      <c r="R85" s="318"/>
      <c r="S85" s="319"/>
    </row>
    <row r="86" spans="1:19" ht="15" customHeight="1" x14ac:dyDescent="0.25">
      <c r="A86" s="338"/>
      <c r="B86" s="339"/>
      <c r="C86" s="339"/>
      <c r="D86" s="339"/>
      <c r="E86" s="339"/>
      <c r="F86" s="339"/>
      <c r="G86" s="339"/>
      <c r="H86" s="339"/>
      <c r="I86" s="339"/>
      <c r="J86" s="339"/>
      <c r="K86" s="339"/>
      <c r="L86" s="339"/>
      <c r="M86" s="339"/>
      <c r="N86" s="339"/>
      <c r="O86" s="339"/>
      <c r="P86" s="339"/>
      <c r="Q86" s="339"/>
      <c r="R86" s="339"/>
      <c r="S86" s="340"/>
    </row>
    <row r="87" spans="1:19" ht="20.100000000000001" customHeight="1" x14ac:dyDescent="0.25">
      <c r="A87" s="421" t="s">
        <v>137</v>
      </c>
      <c r="B87" s="422"/>
      <c r="C87" s="422"/>
      <c r="D87" s="422"/>
      <c r="E87" s="422"/>
      <c r="F87" s="422"/>
      <c r="G87" s="422"/>
      <c r="H87" s="422"/>
      <c r="I87" s="422"/>
      <c r="J87" s="422"/>
      <c r="K87" s="422"/>
      <c r="L87" s="422"/>
      <c r="M87" s="422"/>
      <c r="N87" s="422"/>
      <c r="O87" s="422"/>
      <c r="P87" s="422"/>
      <c r="Q87" s="422"/>
      <c r="R87" s="422"/>
      <c r="S87" s="423"/>
    </row>
    <row r="88" spans="1:19" ht="15" customHeight="1" x14ac:dyDescent="0.25">
      <c r="A88" s="432" t="s">
        <v>201</v>
      </c>
      <c r="B88" s="433" t="s">
        <v>138</v>
      </c>
      <c r="C88" s="434"/>
      <c r="D88" s="434"/>
      <c r="E88" s="435"/>
      <c r="F88" s="433" t="str">
        <f>E1_RiF!E27</f>
        <v>zaliczenie</v>
      </c>
      <c r="G88" s="434"/>
      <c r="H88" s="434"/>
      <c r="I88" s="435"/>
      <c r="J88" s="436"/>
      <c r="K88" s="440" t="s">
        <v>139</v>
      </c>
      <c r="L88" s="437" t="s">
        <v>140</v>
      </c>
      <c r="M88" s="438"/>
      <c r="N88" s="438"/>
      <c r="O88" s="438"/>
      <c r="P88" s="438"/>
      <c r="Q88" s="438"/>
      <c r="R88" s="438"/>
      <c r="S88" s="439"/>
    </row>
    <row r="89" spans="1:19" ht="15" customHeight="1" x14ac:dyDescent="0.25">
      <c r="A89" s="432"/>
      <c r="B89" s="418" t="s">
        <v>461</v>
      </c>
      <c r="C89" s="419"/>
      <c r="D89" s="419"/>
      <c r="E89" s="420"/>
      <c r="F89" s="418" t="s">
        <v>142</v>
      </c>
      <c r="G89" s="419"/>
      <c r="H89" s="419"/>
      <c r="I89" s="420"/>
      <c r="J89" s="436"/>
      <c r="K89" s="440"/>
      <c r="L89" s="329" t="s">
        <v>292</v>
      </c>
      <c r="M89" s="330"/>
      <c r="N89" s="330"/>
      <c r="O89" s="330"/>
      <c r="P89" s="330"/>
      <c r="Q89" s="330"/>
      <c r="R89" s="330"/>
      <c r="S89" s="331"/>
    </row>
    <row r="90" spans="1:19" ht="15" customHeight="1" x14ac:dyDescent="0.25">
      <c r="A90" s="432"/>
      <c r="B90" s="412" t="s">
        <v>159</v>
      </c>
      <c r="C90" s="413"/>
      <c r="D90" s="413"/>
      <c r="E90" s="414"/>
      <c r="F90" s="415">
        <v>50</v>
      </c>
      <c r="G90" s="416"/>
      <c r="H90" s="416"/>
      <c r="I90" s="417"/>
      <c r="J90" s="436"/>
      <c r="K90" s="440"/>
      <c r="L90" s="329" t="s">
        <v>293</v>
      </c>
      <c r="M90" s="330"/>
      <c r="N90" s="330"/>
      <c r="O90" s="330"/>
      <c r="P90" s="330"/>
      <c r="Q90" s="330"/>
      <c r="R90" s="330"/>
      <c r="S90" s="331"/>
    </row>
    <row r="91" spans="1:19" ht="15" customHeight="1" x14ac:dyDescent="0.25">
      <c r="A91" s="432"/>
      <c r="B91" s="412" t="s">
        <v>342</v>
      </c>
      <c r="C91" s="413"/>
      <c r="D91" s="413"/>
      <c r="E91" s="414"/>
      <c r="F91" s="415">
        <v>50</v>
      </c>
      <c r="G91" s="416"/>
      <c r="H91" s="416"/>
      <c r="I91" s="417"/>
      <c r="J91" s="436"/>
      <c r="K91" s="440"/>
      <c r="L91" s="329" t="s">
        <v>143</v>
      </c>
      <c r="M91" s="330"/>
      <c r="N91" s="330"/>
      <c r="O91" s="330"/>
      <c r="P91" s="330"/>
      <c r="Q91" s="330"/>
      <c r="R91" s="330"/>
      <c r="S91" s="331"/>
    </row>
    <row r="92" spans="1:19" ht="15" customHeight="1" x14ac:dyDescent="0.25">
      <c r="A92" s="432"/>
      <c r="B92" s="412"/>
      <c r="C92" s="413"/>
      <c r="D92" s="413"/>
      <c r="E92" s="414"/>
      <c r="F92" s="415"/>
      <c r="G92" s="416"/>
      <c r="H92" s="416"/>
      <c r="I92" s="417"/>
      <c r="J92" s="436"/>
      <c r="K92" s="440"/>
      <c r="L92" s="329" t="s">
        <v>294</v>
      </c>
      <c r="M92" s="330"/>
      <c r="N92" s="330"/>
      <c r="O92" s="330"/>
      <c r="P92" s="330"/>
      <c r="Q92" s="330"/>
      <c r="R92" s="330"/>
      <c r="S92" s="331"/>
    </row>
    <row r="93" spans="1:19" ht="15" customHeight="1" x14ac:dyDescent="0.25">
      <c r="A93" s="432"/>
      <c r="B93" s="412"/>
      <c r="C93" s="413"/>
      <c r="D93" s="413"/>
      <c r="E93" s="414"/>
      <c r="F93" s="415"/>
      <c r="G93" s="416"/>
      <c r="H93" s="416"/>
      <c r="I93" s="417"/>
      <c r="J93" s="436"/>
      <c r="K93" s="440"/>
      <c r="L93" s="329" t="s">
        <v>144</v>
      </c>
      <c r="M93" s="330"/>
      <c r="N93" s="330"/>
      <c r="O93" s="330"/>
      <c r="P93" s="330"/>
      <c r="Q93" s="330"/>
      <c r="R93" s="330"/>
      <c r="S93" s="331"/>
    </row>
    <row r="94" spans="1:19" ht="15" customHeight="1" x14ac:dyDescent="0.25">
      <c r="A94" s="432"/>
      <c r="B94" s="412"/>
      <c r="C94" s="413"/>
      <c r="D94" s="413"/>
      <c r="E94" s="414"/>
      <c r="F94" s="415"/>
      <c r="G94" s="416"/>
      <c r="H94" s="416"/>
      <c r="I94" s="417"/>
      <c r="J94" s="436"/>
      <c r="K94" s="440"/>
      <c r="L94" s="329" t="s">
        <v>881</v>
      </c>
      <c r="M94" s="330"/>
      <c r="N94" s="330"/>
      <c r="O94" s="330"/>
      <c r="P94" s="330"/>
      <c r="Q94" s="330"/>
      <c r="R94" s="330"/>
      <c r="S94" s="331"/>
    </row>
    <row r="95" spans="1:19" ht="15" customHeight="1" x14ac:dyDescent="0.25">
      <c r="A95" s="338"/>
      <c r="B95" s="339"/>
      <c r="C95" s="339"/>
      <c r="D95" s="339"/>
      <c r="E95" s="339"/>
      <c r="F95" s="339"/>
      <c r="G95" s="339"/>
      <c r="H95" s="339"/>
      <c r="I95" s="339"/>
      <c r="J95" s="339"/>
      <c r="K95" s="339"/>
      <c r="L95" s="339"/>
      <c r="M95" s="339"/>
      <c r="N95" s="339"/>
      <c r="O95" s="339"/>
      <c r="P95" s="339"/>
      <c r="Q95" s="339"/>
      <c r="R95" s="339"/>
      <c r="S95" s="340"/>
    </row>
    <row r="96" spans="1:19" ht="20.100000000000001" customHeight="1" x14ac:dyDescent="0.25">
      <c r="A96" s="425" t="s">
        <v>200</v>
      </c>
      <c r="B96" s="426" t="s">
        <v>145</v>
      </c>
      <c r="C96" s="426"/>
      <c r="D96" s="426"/>
      <c r="E96" s="426"/>
      <c r="F96" s="426"/>
      <c r="G96" s="426"/>
      <c r="H96" s="426"/>
      <c r="I96" s="426"/>
      <c r="J96" s="426"/>
      <c r="K96" s="426"/>
      <c r="L96" s="426"/>
      <c r="M96" s="426"/>
      <c r="N96" s="426"/>
      <c r="O96" s="426"/>
      <c r="P96" s="426"/>
      <c r="Q96" s="426"/>
      <c r="R96" s="426"/>
      <c r="S96" s="427"/>
    </row>
    <row r="97" spans="1:19" ht="15" customHeight="1" x14ac:dyDescent="0.25">
      <c r="A97" s="425"/>
      <c r="B97" s="428" t="s">
        <v>449</v>
      </c>
      <c r="C97" s="428"/>
      <c r="D97" s="428"/>
      <c r="E97" s="428"/>
      <c r="F97" s="428"/>
      <c r="G97" s="428"/>
      <c r="H97" s="428"/>
      <c r="I97" s="428"/>
      <c r="J97" s="428"/>
      <c r="K97" s="428"/>
      <c r="L97" s="428"/>
      <c r="M97" s="428"/>
      <c r="N97" s="428"/>
      <c r="O97" s="428"/>
      <c r="P97" s="428"/>
      <c r="Q97" s="428"/>
      <c r="R97" s="428"/>
      <c r="S97" s="429"/>
    </row>
    <row r="98" spans="1:19" ht="152.25" customHeight="1" x14ac:dyDescent="0.25">
      <c r="A98" s="425"/>
      <c r="B98" s="395" t="s">
        <v>476</v>
      </c>
      <c r="C98" s="395"/>
      <c r="D98" s="395"/>
      <c r="E98" s="395"/>
      <c r="F98" s="395"/>
      <c r="G98" s="395"/>
      <c r="H98" s="395"/>
      <c r="I98" s="395"/>
      <c r="J98" s="395"/>
      <c r="K98" s="395"/>
      <c r="L98" s="395"/>
      <c r="M98" s="395"/>
      <c r="N98" s="395"/>
      <c r="O98" s="395"/>
      <c r="P98" s="395"/>
      <c r="Q98" s="395"/>
      <c r="R98" s="395"/>
      <c r="S98" s="396"/>
    </row>
    <row r="99" spans="1:19" ht="15" customHeight="1" x14ac:dyDescent="0.25">
      <c r="A99" s="425"/>
      <c r="B99" s="430" t="s">
        <v>147</v>
      </c>
      <c r="C99" s="430"/>
      <c r="D99" s="430"/>
      <c r="E99" s="430"/>
      <c r="F99" s="430"/>
      <c r="G99" s="430"/>
      <c r="H99" s="430"/>
      <c r="I99" s="430"/>
      <c r="J99" s="430"/>
      <c r="K99" s="430"/>
      <c r="L99" s="430"/>
      <c r="M99" s="430"/>
      <c r="N99" s="430"/>
      <c r="O99" s="430"/>
      <c r="P99" s="430"/>
      <c r="Q99" s="430"/>
      <c r="R99" s="430"/>
      <c r="S99" s="431"/>
    </row>
    <row r="100" spans="1:19" ht="82.5" customHeight="1" x14ac:dyDescent="0.25">
      <c r="A100" s="425"/>
      <c r="B100" s="395" t="s">
        <v>477</v>
      </c>
      <c r="C100" s="395"/>
      <c r="D100" s="395"/>
      <c r="E100" s="395"/>
      <c r="F100" s="395"/>
      <c r="G100" s="395"/>
      <c r="H100" s="395"/>
      <c r="I100" s="395"/>
      <c r="J100" s="395"/>
      <c r="K100" s="395"/>
      <c r="L100" s="395"/>
      <c r="M100" s="395"/>
      <c r="N100" s="395"/>
      <c r="O100" s="395"/>
      <c r="P100" s="395"/>
      <c r="Q100" s="395"/>
      <c r="R100" s="395"/>
      <c r="S100" s="396"/>
    </row>
    <row r="101" spans="1:19" ht="15" customHeight="1" x14ac:dyDescent="0.25">
      <c r="A101" s="425"/>
      <c r="B101" s="430" t="s">
        <v>148</v>
      </c>
      <c r="C101" s="430"/>
      <c r="D101" s="430"/>
      <c r="E101" s="430"/>
      <c r="F101" s="430"/>
      <c r="G101" s="430"/>
      <c r="H101" s="430"/>
      <c r="I101" s="430"/>
      <c r="J101" s="430"/>
      <c r="K101" s="430"/>
      <c r="L101" s="430"/>
      <c r="M101" s="430"/>
      <c r="N101" s="430"/>
      <c r="O101" s="430"/>
      <c r="P101" s="430"/>
      <c r="Q101" s="430"/>
      <c r="R101" s="430"/>
      <c r="S101" s="431"/>
    </row>
    <row r="102" spans="1:19" ht="60" customHeight="1" x14ac:dyDescent="0.25">
      <c r="A102" s="425"/>
      <c r="B102" s="395" t="s">
        <v>398</v>
      </c>
      <c r="C102" s="395"/>
      <c r="D102" s="395"/>
      <c r="E102" s="395"/>
      <c r="F102" s="395"/>
      <c r="G102" s="395"/>
      <c r="H102" s="395"/>
      <c r="I102" s="395"/>
      <c r="J102" s="395"/>
      <c r="K102" s="395"/>
      <c r="L102" s="395"/>
      <c r="M102" s="395"/>
      <c r="N102" s="395"/>
      <c r="O102" s="395"/>
      <c r="P102" s="395"/>
      <c r="Q102" s="395"/>
      <c r="R102" s="395"/>
      <c r="S102" s="396"/>
    </row>
    <row r="103" spans="1:19" ht="15" customHeight="1" x14ac:dyDescent="0.25">
      <c r="A103" s="24"/>
      <c r="B103" s="15"/>
      <c r="C103" s="13"/>
      <c r="D103" s="13"/>
      <c r="E103" s="13"/>
      <c r="F103" s="13"/>
      <c r="G103" s="13"/>
      <c r="H103" s="13"/>
      <c r="I103" s="13"/>
      <c r="J103" s="13"/>
      <c r="K103" s="13"/>
      <c r="L103" s="13"/>
      <c r="M103" s="13"/>
      <c r="N103" s="13"/>
      <c r="O103" s="13"/>
      <c r="P103" s="13"/>
      <c r="Q103" s="13"/>
      <c r="R103" s="13"/>
      <c r="S103" s="120"/>
    </row>
  </sheetData>
  <sheetProtection algorithmName="SHA-512" hashValue="Uweq/QlLDsVDVAZ8AHJYHDdu83q3/8L2oDBuRHZwYcC8Qd32AmUdkawzfbtWfabZOjW5MhNLyQSXUln5VEfSgw==" saltValue="S/L5nX0G2HTViNOaFTXRMw==" spinCount="100000" sheet="1" objects="1" scenarios="1"/>
  <mergeCells count="179">
    <mergeCell ref="A1:B1"/>
    <mergeCell ref="A3:C3"/>
    <mergeCell ref="D3:I3"/>
    <mergeCell ref="A4:C4"/>
    <mergeCell ref="D4:I4"/>
    <mergeCell ref="A5:C5"/>
    <mergeCell ref="D5:K5"/>
    <mergeCell ref="A8:S8"/>
    <mergeCell ref="A10:S10"/>
    <mergeCell ref="A11:A13"/>
    <mergeCell ref="B11:M12"/>
    <mergeCell ref="N11:S12"/>
    <mergeCell ref="L5:M5"/>
    <mergeCell ref="O5:P5"/>
    <mergeCell ref="Q5:S5"/>
    <mergeCell ref="A6:S6"/>
    <mergeCell ref="A7:C7"/>
    <mergeCell ref="J7:K7"/>
    <mergeCell ref="L7:M7"/>
    <mergeCell ref="O7:P7"/>
    <mergeCell ref="Q7:R7"/>
    <mergeCell ref="B13:M13"/>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B90:E94" xr:uid="{00000000-0002-0000-0E00-000000000000}">
      <formula1>ZAL</formula1>
    </dataValidation>
    <dataValidation type="list" allowBlank="1" showInputMessage="1" showErrorMessage="1" sqref="L7" xr:uid="{00000000-0002-0000-0E00-000001000000}">
      <formula1>STATUS</formula1>
    </dataValidation>
    <dataValidation type="list" allowBlank="1" showInputMessage="1" showErrorMessage="1" sqref="L72:L79" xr:uid="{00000000-0002-0000-0E00-000002000000}">
      <formula1>METODY</formula1>
    </dataValidation>
    <dataValidation type="list" allowBlank="1" showInputMessage="1" showErrorMessage="1" sqref="L81:L85" xr:uid="{00000000-0002-0000-0E00-000003000000}">
      <formula1>PRAC_STUD</formula1>
    </dataValidation>
    <dataValidation type="list" allowBlank="1" showInputMessage="1" showErrorMessage="1" sqref="N54:S68" xr:uid="{00000000-0002-0000-0E00-000004000000}">
      <formula1>KEK_E1</formula1>
    </dataValidation>
    <dataValidation type="list" allowBlank="1" showInputMessage="1" showErrorMessage="1" sqref="N34:S53" xr:uid="{00000000-0002-0000-0E00-000005000000}">
      <formula1>KEU_E1</formula1>
    </dataValidation>
    <dataValidation type="list" allowBlank="1" showInputMessage="1" showErrorMessage="1" sqref="N14:S33" xr:uid="{00000000-0002-0000-0E00-000006000000}">
      <formula1>KEW_E1</formula1>
    </dataValidation>
  </dataValidations>
  <hyperlinks>
    <hyperlink ref="O13" r:id="rId1" xr:uid="{04602D42-D622-42EE-8C71-B256CFEBE545}"/>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Gothic,Pogrubiony"&amp;12&amp;K05-047KARTA KURSU&amp;R&amp;G</oddHeader>
  </headerFooter>
  <rowBreaks count="1" manualBreakCount="1">
    <brk id="68" max="16383" man="1"/>
  </rowBreaks>
  <drawing r:id="rId3"/>
  <legacyDrawingHF r:id="rId4"/>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Arkusz17">
    <pageSetUpPr fitToPage="1"/>
  </sheetPr>
  <dimension ref="A1:S103"/>
  <sheetViews>
    <sheetView showGridLines="0" zoomScale="95" zoomScaleNormal="95" zoomScaleSheetLayoutView="80" workbookViewId="0">
      <selection sqref="A1:B1"/>
    </sheetView>
  </sheetViews>
  <sheetFormatPr defaultColWidth="8.7109375" defaultRowHeight="15" x14ac:dyDescent="0.25"/>
  <cols>
    <col min="1" max="1" width="10.28515625" style="2" customWidth="1"/>
    <col min="2" max="3" width="9.28515625" style="2"/>
    <col min="4" max="4" width="19.7109375" style="2" customWidth="1"/>
    <col min="5" max="5" width="13.7109375" style="2" customWidth="1"/>
    <col min="6" max="6" width="14.7109375" style="2" customWidth="1"/>
    <col min="7" max="9" width="9.7109375" style="2" customWidth="1"/>
    <col min="10" max="10" width="3.7109375" style="2" customWidth="1"/>
    <col min="11" max="11" width="12.42578125" style="2" customWidth="1"/>
    <col min="12" max="13" width="10.7109375" style="2" customWidth="1"/>
    <col min="14" max="14" width="13.7109375" style="2" customWidth="1"/>
    <col min="15" max="19" width="11.7109375" style="2" customWidth="1"/>
  </cols>
  <sheetData>
    <row r="1" spans="1:19" s="31" customFormat="1" ht="15.75" x14ac:dyDescent="0.25">
      <c r="A1" s="441" t="str">
        <f>E1_RiF!B2</f>
        <v>2020/2021</v>
      </c>
      <c r="B1" s="441"/>
      <c r="C1" s="29"/>
      <c r="D1" s="29"/>
      <c r="E1" s="30"/>
      <c r="F1" s="30"/>
      <c r="G1" s="30"/>
      <c r="H1" s="30"/>
      <c r="I1" s="30"/>
      <c r="J1" s="30"/>
      <c r="K1" s="30"/>
      <c r="L1" s="30"/>
      <c r="M1" s="30"/>
      <c r="N1" s="30"/>
      <c r="O1" s="30"/>
      <c r="P1" s="30"/>
      <c r="Q1" s="30"/>
      <c r="R1" s="30"/>
      <c r="S1" s="30"/>
    </row>
    <row r="2" spans="1:19" ht="10.15" customHeight="1" thickBot="1" x14ac:dyDescent="0.3"/>
    <row r="3" spans="1:19" ht="20.100000000000001" customHeight="1" thickBot="1" x14ac:dyDescent="0.3">
      <c r="A3" s="379" t="str">
        <f>E1_RiF!B25</f>
        <v>Moduł E1/3</v>
      </c>
      <c r="B3" s="379"/>
      <c r="C3" s="379"/>
      <c r="D3" s="383" t="str">
        <f>E1_RiF!C25</f>
        <v xml:space="preserve">Kluczowe kompetencje dla biznesu </v>
      </c>
      <c r="E3" s="384"/>
      <c r="F3" s="384"/>
      <c r="G3" s="384"/>
      <c r="H3" s="384"/>
      <c r="I3" s="385"/>
      <c r="J3" s="3"/>
      <c r="K3" s="3"/>
      <c r="L3" s="4"/>
      <c r="M3" s="4"/>
      <c r="N3" s="4"/>
      <c r="O3" s="4"/>
      <c r="P3" s="4"/>
      <c r="Q3" s="4"/>
      <c r="R3" s="4"/>
    </row>
    <row r="4" spans="1:19" ht="18.75" thickBot="1" x14ac:dyDescent="0.3">
      <c r="A4" s="442" t="s">
        <v>110</v>
      </c>
      <c r="B4" s="442"/>
      <c r="C4" s="442"/>
      <c r="D4" s="380" t="str">
        <f>E1_RiF!B28</f>
        <v>Kurs 3.3.</v>
      </c>
      <c r="E4" s="381"/>
      <c r="F4" s="381"/>
      <c r="G4" s="381"/>
      <c r="H4" s="381"/>
      <c r="I4" s="382"/>
      <c r="J4" s="3"/>
      <c r="K4" s="3"/>
      <c r="L4" s="4"/>
      <c r="M4" s="4"/>
      <c r="N4" s="4"/>
      <c r="O4" s="4"/>
      <c r="P4" s="4"/>
      <c r="Q4" s="4"/>
      <c r="R4" s="4"/>
    </row>
    <row r="5" spans="1:19" ht="23.25" thickBot="1" x14ac:dyDescent="0.3">
      <c r="A5" s="443" t="s">
        <v>111</v>
      </c>
      <c r="B5" s="443"/>
      <c r="C5" s="443"/>
      <c r="D5" s="444" t="str">
        <f>E1_RiF!C28</f>
        <v xml:space="preserve">Język obcy profesjonalny </v>
      </c>
      <c r="E5" s="444"/>
      <c r="F5" s="444"/>
      <c r="G5" s="444"/>
      <c r="H5" s="444"/>
      <c r="I5" s="444"/>
      <c r="J5" s="444"/>
      <c r="K5" s="444"/>
      <c r="L5" s="445" t="s">
        <v>94</v>
      </c>
      <c r="M5" s="445"/>
      <c r="N5" s="49">
        <f>E1_RiF!D28</f>
        <v>4</v>
      </c>
      <c r="O5" s="445" t="s">
        <v>95</v>
      </c>
      <c r="P5" s="445"/>
      <c r="Q5" s="446" t="str">
        <f>E1_RiF!F25</f>
        <v>dr M. Stankiewicz</v>
      </c>
      <c r="R5" s="446"/>
      <c r="S5" s="446"/>
    </row>
    <row r="6" spans="1:19" ht="10.15" customHeight="1" thickBot="1" x14ac:dyDescent="0.3">
      <c r="A6" s="281"/>
      <c r="B6" s="281"/>
      <c r="C6" s="281"/>
      <c r="D6" s="281"/>
      <c r="E6" s="281"/>
      <c r="F6" s="281"/>
      <c r="G6" s="281"/>
      <c r="H6" s="281"/>
      <c r="I6" s="281"/>
      <c r="J6" s="281"/>
      <c r="K6" s="281"/>
      <c r="L6" s="281"/>
      <c r="M6" s="281"/>
      <c r="N6" s="281"/>
      <c r="O6" s="281"/>
      <c r="P6" s="281"/>
      <c r="Q6" s="281"/>
      <c r="R6" s="281"/>
      <c r="S6" s="281"/>
    </row>
    <row r="7" spans="1:19" s="5" customFormat="1" ht="40.5" customHeight="1" thickBot="1" x14ac:dyDescent="0.3">
      <c r="A7" s="443" t="s">
        <v>96</v>
      </c>
      <c r="B7" s="443"/>
      <c r="C7" s="443"/>
      <c r="D7" s="7" t="str">
        <f>E1_RiF!B3</f>
        <v>EKONOMIA</v>
      </c>
      <c r="E7" s="7" t="str">
        <f>E1_RiF!B4</f>
        <v>I stopnia</v>
      </c>
      <c r="F7" s="55" t="s">
        <v>97</v>
      </c>
      <c r="G7" s="45" t="str">
        <f>'M (3)'!G6</f>
        <v>I</v>
      </c>
      <c r="H7" s="55" t="s">
        <v>99</v>
      </c>
      <c r="I7" s="45">
        <f>'M (3)'!I6</f>
        <v>2</v>
      </c>
      <c r="J7" s="285" t="s">
        <v>384</v>
      </c>
      <c r="K7" s="286"/>
      <c r="L7" s="387" t="s">
        <v>100</v>
      </c>
      <c r="M7" s="388"/>
      <c r="N7" s="9" t="s">
        <v>101</v>
      </c>
      <c r="O7" s="454" t="s">
        <v>412</v>
      </c>
      <c r="P7" s="454"/>
      <c r="Q7" s="455" t="s">
        <v>103</v>
      </c>
      <c r="R7" s="455"/>
      <c r="S7" s="50">
        <f>E1_RiF!G28</f>
        <v>36</v>
      </c>
    </row>
    <row r="8" spans="1:19" ht="10.15" customHeight="1" thickBot="1" x14ac:dyDescent="0.3">
      <c r="A8" s="386"/>
      <c r="B8" s="386"/>
      <c r="C8" s="386"/>
      <c r="D8" s="386"/>
      <c r="E8" s="386"/>
      <c r="F8" s="386"/>
      <c r="G8" s="386"/>
      <c r="H8" s="386"/>
      <c r="I8" s="386"/>
      <c r="J8" s="386"/>
      <c r="K8" s="386"/>
      <c r="L8" s="386"/>
      <c r="M8" s="386"/>
      <c r="N8" s="386"/>
      <c r="O8" s="386"/>
      <c r="P8" s="386"/>
      <c r="Q8" s="386"/>
      <c r="R8" s="386"/>
      <c r="S8" s="386"/>
    </row>
    <row r="9" spans="1:19" ht="15" customHeight="1" x14ac:dyDescent="0.25">
      <c r="A9" s="25"/>
      <c r="B9" s="26"/>
      <c r="C9" s="26"/>
      <c r="D9" s="26"/>
      <c r="E9" s="26"/>
      <c r="F9" s="26"/>
      <c r="G9" s="26"/>
      <c r="H9" s="26"/>
      <c r="I9" s="26"/>
      <c r="J9" s="26"/>
      <c r="K9" s="26"/>
      <c r="L9" s="26"/>
      <c r="M9" s="26"/>
      <c r="N9" s="26"/>
      <c r="O9" s="26"/>
      <c r="P9" s="26"/>
      <c r="Q9" s="26"/>
      <c r="R9" s="26"/>
      <c r="S9" s="27"/>
    </row>
    <row r="10" spans="1:19" ht="20.100000000000001" customHeight="1" x14ac:dyDescent="0.25">
      <c r="A10" s="270" t="s">
        <v>107</v>
      </c>
      <c r="B10" s="271"/>
      <c r="C10" s="271"/>
      <c r="D10" s="271"/>
      <c r="E10" s="271"/>
      <c r="F10" s="271"/>
      <c r="G10" s="271"/>
      <c r="H10" s="271"/>
      <c r="I10" s="271"/>
      <c r="J10" s="271"/>
      <c r="K10" s="271"/>
      <c r="L10" s="271"/>
      <c r="M10" s="271"/>
      <c r="N10" s="271"/>
      <c r="O10" s="271"/>
      <c r="P10" s="271"/>
      <c r="Q10" s="271"/>
      <c r="R10" s="271"/>
      <c r="S10" s="272"/>
    </row>
    <row r="11" spans="1:19" ht="15" customHeight="1" x14ac:dyDescent="0.25">
      <c r="A11" s="452" t="s">
        <v>113</v>
      </c>
      <c r="B11" s="403" t="s">
        <v>114</v>
      </c>
      <c r="C11" s="404"/>
      <c r="D11" s="404"/>
      <c r="E11" s="404"/>
      <c r="F11" s="404"/>
      <c r="G11" s="404"/>
      <c r="H11" s="404"/>
      <c r="I11" s="404"/>
      <c r="J11" s="404"/>
      <c r="K11" s="404"/>
      <c r="L11" s="404"/>
      <c r="M11" s="405"/>
      <c r="N11" s="397" t="s">
        <v>115</v>
      </c>
      <c r="O11" s="398"/>
      <c r="P11" s="398"/>
      <c r="Q11" s="398"/>
      <c r="R11" s="398"/>
      <c r="S11" s="399"/>
    </row>
    <row r="12" spans="1:19" ht="15" customHeight="1" x14ac:dyDescent="0.25">
      <c r="A12" s="452"/>
      <c r="B12" s="406"/>
      <c r="C12" s="407"/>
      <c r="D12" s="407"/>
      <c r="E12" s="407"/>
      <c r="F12" s="407"/>
      <c r="G12" s="407"/>
      <c r="H12" s="407"/>
      <c r="I12" s="407"/>
      <c r="J12" s="407"/>
      <c r="K12" s="407"/>
      <c r="L12" s="407"/>
      <c r="M12" s="408"/>
      <c r="N12" s="400"/>
      <c r="O12" s="401"/>
      <c r="P12" s="401"/>
      <c r="Q12" s="401"/>
      <c r="R12" s="401"/>
      <c r="S12" s="402"/>
    </row>
    <row r="13" spans="1:19" ht="20.100000000000001" customHeight="1" thickBot="1" x14ac:dyDescent="0.3">
      <c r="A13" s="453"/>
      <c r="B13" s="409" t="s">
        <v>468</v>
      </c>
      <c r="C13" s="410"/>
      <c r="D13" s="410"/>
      <c r="E13" s="410"/>
      <c r="F13" s="410"/>
      <c r="G13" s="410"/>
      <c r="H13" s="410"/>
      <c r="I13" s="410"/>
      <c r="J13" s="410"/>
      <c r="K13" s="410"/>
      <c r="L13" s="410"/>
      <c r="M13" s="411"/>
      <c r="N13" s="165"/>
      <c r="O13" s="143" t="s">
        <v>458</v>
      </c>
      <c r="P13" s="144"/>
      <c r="Q13" s="141"/>
      <c r="R13" s="141"/>
      <c r="S13" s="142"/>
    </row>
    <row r="14" spans="1:19" ht="15" customHeight="1" x14ac:dyDescent="0.25">
      <c r="A14" s="447" t="s">
        <v>116</v>
      </c>
      <c r="B14" s="392" t="s">
        <v>582</v>
      </c>
      <c r="C14" s="393"/>
      <c r="D14" s="393"/>
      <c r="E14" s="393"/>
      <c r="F14" s="393"/>
      <c r="G14" s="393"/>
      <c r="H14" s="393"/>
      <c r="I14" s="393"/>
      <c r="J14" s="393"/>
      <c r="K14" s="393"/>
      <c r="L14" s="393"/>
      <c r="M14" s="394"/>
      <c r="N14" s="360" t="s">
        <v>295</v>
      </c>
      <c r="O14" s="361"/>
      <c r="P14" s="361"/>
      <c r="Q14" s="361"/>
      <c r="R14" s="361"/>
      <c r="S14" s="362"/>
    </row>
    <row r="15" spans="1:19" ht="15" customHeight="1" x14ac:dyDescent="0.25">
      <c r="A15" s="344"/>
      <c r="B15" s="323"/>
      <c r="C15" s="324"/>
      <c r="D15" s="324"/>
      <c r="E15" s="324"/>
      <c r="F15" s="324"/>
      <c r="G15" s="324"/>
      <c r="H15" s="324"/>
      <c r="I15" s="324"/>
      <c r="J15" s="324"/>
      <c r="K15" s="324"/>
      <c r="L15" s="324"/>
      <c r="M15" s="325"/>
      <c r="N15" s="357" t="s">
        <v>301</v>
      </c>
      <c r="O15" s="358"/>
      <c r="P15" s="358"/>
      <c r="Q15" s="358"/>
      <c r="R15" s="358"/>
      <c r="S15" s="359"/>
    </row>
    <row r="16" spans="1:19" ht="15" customHeight="1" x14ac:dyDescent="0.25">
      <c r="A16" s="344"/>
      <c r="B16" s="323"/>
      <c r="C16" s="324"/>
      <c r="D16" s="324"/>
      <c r="E16" s="324"/>
      <c r="F16" s="324"/>
      <c r="G16" s="324"/>
      <c r="H16" s="324"/>
      <c r="I16" s="324"/>
      <c r="J16" s="324"/>
      <c r="K16" s="324"/>
      <c r="L16" s="324"/>
      <c r="M16" s="325"/>
      <c r="N16" s="357" t="s">
        <v>305</v>
      </c>
      <c r="O16" s="358"/>
      <c r="P16" s="358"/>
      <c r="Q16" s="358"/>
      <c r="R16" s="358"/>
      <c r="S16" s="359"/>
    </row>
    <row r="17" spans="1:19" ht="15" customHeight="1" x14ac:dyDescent="0.25">
      <c r="A17" s="344"/>
      <c r="B17" s="323"/>
      <c r="C17" s="324"/>
      <c r="D17" s="324"/>
      <c r="E17" s="324"/>
      <c r="F17" s="324"/>
      <c r="G17" s="324"/>
      <c r="H17" s="324"/>
      <c r="I17" s="324"/>
      <c r="J17" s="324"/>
      <c r="K17" s="324"/>
      <c r="L17" s="324"/>
      <c r="M17" s="325"/>
      <c r="N17" s="357"/>
      <c r="O17" s="358"/>
      <c r="P17" s="358"/>
      <c r="Q17" s="358"/>
      <c r="R17" s="358"/>
      <c r="S17" s="359"/>
    </row>
    <row r="18" spans="1:19" ht="15" customHeight="1" x14ac:dyDescent="0.25">
      <c r="A18" s="344"/>
      <c r="B18" s="389"/>
      <c r="C18" s="390"/>
      <c r="D18" s="390"/>
      <c r="E18" s="390"/>
      <c r="F18" s="390"/>
      <c r="G18" s="390"/>
      <c r="H18" s="390"/>
      <c r="I18" s="390"/>
      <c r="J18" s="390"/>
      <c r="K18" s="390"/>
      <c r="L18" s="390"/>
      <c r="M18" s="391"/>
      <c r="N18" s="363"/>
      <c r="O18" s="364"/>
      <c r="P18" s="364"/>
      <c r="Q18" s="364"/>
      <c r="R18" s="364"/>
      <c r="S18" s="365"/>
    </row>
    <row r="19" spans="1:19" ht="15" customHeight="1" x14ac:dyDescent="0.25">
      <c r="A19" s="344"/>
      <c r="B19" s="320"/>
      <c r="C19" s="321"/>
      <c r="D19" s="321"/>
      <c r="E19" s="321"/>
      <c r="F19" s="321"/>
      <c r="G19" s="321"/>
      <c r="H19" s="321"/>
      <c r="I19" s="321"/>
      <c r="J19" s="321"/>
      <c r="K19" s="321"/>
      <c r="L19" s="321"/>
      <c r="M19" s="322"/>
      <c r="N19" s="354"/>
      <c r="O19" s="355"/>
      <c r="P19" s="355"/>
      <c r="Q19" s="355"/>
      <c r="R19" s="355"/>
      <c r="S19" s="356"/>
    </row>
    <row r="20" spans="1:19" ht="15" customHeight="1" x14ac:dyDescent="0.25">
      <c r="A20" s="344"/>
      <c r="B20" s="323"/>
      <c r="C20" s="324"/>
      <c r="D20" s="324"/>
      <c r="E20" s="324"/>
      <c r="F20" s="324"/>
      <c r="G20" s="324"/>
      <c r="H20" s="324"/>
      <c r="I20" s="324"/>
      <c r="J20" s="324"/>
      <c r="K20" s="324"/>
      <c r="L20" s="324"/>
      <c r="M20" s="325"/>
      <c r="N20" s="357"/>
      <c r="O20" s="358"/>
      <c r="P20" s="358"/>
      <c r="Q20" s="358"/>
      <c r="R20" s="358"/>
      <c r="S20" s="359"/>
    </row>
    <row r="21" spans="1:19" ht="15" customHeight="1" x14ac:dyDescent="0.25">
      <c r="A21" s="344"/>
      <c r="B21" s="323"/>
      <c r="C21" s="324"/>
      <c r="D21" s="324"/>
      <c r="E21" s="324"/>
      <c r="F21" s="324"/>
      <c r="G21" s="324"/>
      <c r="H21" s="324"/>
      <c r="I21" s="324"/>
      <c r="J21" s="324"/>
      <c r="K21" s="324"/>
      <c r="L21" s="324"/>
      <c r="M21" s="325"/>
      <c r="N21" s="357"/>
      <c r="O21" s="358"/>
      <c r="P21" s="358"/>
      <c r="Q21" s="358"/>
      <c r="R21" s="358"/>
      <c r="S21" s="359"/>
    </row>
    <row r="22" spans="1:19" ht="15" customHeight="1" x14ac:dyDescent="0.25">
      <c r="A22" s="344"/>
      <c r="B22" s="323"/>
      <c r="C22" s="324"/>
      <c r="D22" s="324"/>
      <c r="E22" s="324"/>
      <c r="F22" s="324"/>
      <c r="G22" s="324"/>
      <c r="H22" s="324"/>
      <c r="I22" s="324"/>
      <c r="J22" s="324"/>
      <c r="K22" s="324"/>
      <c r="L22" s="324"/>
      <c r="M22" s="325"/>
      <c r="N22" s="357"/>
      <c r="O22" s="358"/>
      <c r="P22" s="358"/>
      <c r="Q22" s="358"/>
      <c r="R22" s="358"/>
      <c r="S22" s="359"/>
    </row>
    <row r="23" spans="1:19" ht="15" customHeight="1" thickBot="1" x14ac:dyDescent="0.3">
      <c r="A23" s="344"/>
      <c r="B23" s="389"/>
      <c r="C23" s="390"/>
      <c r="D23" s="390"/>
      <c r="E23" s="390"/>
      <c r="F23" s="390"/>
      <c r="G23" s="390"/>
      <c r="H23" s="390"/>
      <c r="I23" s="390"/>
      <c r="J23" s="390"/>
      <c r="K23" s="390"/>
      <c r="L23" s="390"/>
      <c r="M23" s="391"/>
      <c r="N23" s="363"/>
      <c r="O23" s="364"/>
      <c r="P23" s="364"/>
      <c r="Q23" s="364"/>
      <c r="R23" s="364"/>
      <c r="S23" s="365"/>
    </row>
    <row r="24" spans="1:19" ht="15" hidden="1" customHeight="1" x14ac:dyDescent="0.25">
      <c r="A24" s="344"/>
      <c r="B24" s="320"/>
      <c r="C24" s="321"/>
      <c r="D24" s="321"/>
      <c r="E24" s="321"/>
      <c r="F24" s="321"/>
      <c r="G24" s="321"/>
      <c r="H24" s="321"/>
      <c r="I24" s="321"/>
      <c r="J24" s="321"/>
      <c r="K24" s="321"/>
      <c r="L24" s="321"/>
      <c r="M24" s="322"/>
      <c r="N24" s="354"/>
      <c r="O24" s="355"/>
      <c r="P24" s="355"/>
      <c r="Q24" s="355"/>
      <c r="R24" s="355"/>
      <c r="S24" s="356"/>
    </row>
    <row r="25" spans="1:19" ht="15" hidden="1" customHeight="1" x14ac:dyDescent="0.25">
      <c r="A25" s="344"/>
      <c r="B25" s="323"/>
      <c r="C25" s="324"/>
      <c r="D25" s="324"/>
      <c r="E25" s="324"/>
      <c r="F25" s="324"/>
      <c r="G25" s="324"/>
      <c r="H25" s="324"/>
      <c r="I25" s="324"/>
      <c r="J25" s="324"/>
      <c r="K25" s="324"/>
      <c r="L25" s="324"/>
      <c r="M25" s="325"/>
      <c r="N25" s="357"/>
      <c r="O25" s="358"/>
      <c r="P25" s="358"/>
      <c r="Q25" s="358"/>
      <c r="R25" s="358"/>
      <c r="S25" s="359"/>
    </row>
    <row r="26" spans="1:19" ht="15" hidden="1" customHeight="1" x14ac:dyDescent="0.25">
      <c r="A26" s="344"/>
      <c r="B26" s="323"/>
      <c r="C26" s="324"/>
      <c r="D26" s="324"/>
      <c r="E26" s="324"/>
      <c r="F26" s="324"/>
      <c r="G26" s="324"/>
      <c r="H26" s="324"/>
      <c r="I26" s="324"/>
      <c r="J26" s="324"/>
      <c r="K26" s="324"/>
      <c r="L26" s="324"/>
      <c r="M26" s="325"/>
      <c r="N26" s="357"/>
      <c r="O26" s="358"/>
      <c r="P26" s="358"/>
      <c r="Q26" s="358"/>
      <c r="R26" s="358"/>
      <c r="S26" s="359"/>
    </row>
    <row r="27" spans="1:19" ht="15" hidden="1" customHeight="1" x14ac:dyDescent="0.25">
      <c r="A27" s="344"/>
      <c r="B27" s="323"/>
      <c r="C27" s="324"/>
      <c r="D27" s="324"/>
      <c r="E27" s="324"/>
      <c r="F27" s="324"/>
      <c r="G27" s="324"/>
      <c r="H27" s="324"/>
      <c r="I27" s="324"/>
      <c r="J27" s="324"/>
      <c r="K27" s="324"/>
      <c r="L27" s="324"/>
      <c r="M27" s="325"/>
      <c r="N27" s="357"/>
      <c r="O27" s="358"/>
      <c r="P27" s="358"/>
      <c r="Q27" s="358"/>
      <c r="R27" s="358"/>
      <c r="S27" s="359"/>
    </row>
    <row r="28" spans="1:19" ht="15" hidden="1" customHeight="1" x14ac:dyDescent="0.25">
      <c r="A28" s="344"/>
      <c r="B28" s="389"/>
      <c r="C28" s="390"/>
      <c r="D28" s="390"/>
      <c r="E28" s="390"/>
      <c r="F28" s="390"/>
      <c r="G28" s="390"/>
      <c r="H28" s="390"/>
      <c r="I28" s="390"/>
      <c r="J28" s="390"/>
      <c r="K28" s="390"/>
      <c r="L28" s="390"/>
      <c r="M28" s="391"/>
      <c r="N28" s="363"/>
      <c r="O28" s="364"/>
      <c r="P28" s="364"/>
      <c r="Q28" s="364"/>
      <c r="R28" s="364"/>
      <c r="S28" s="365"/>
    </row>
    <row r="29" spans="1:19" ht="15" hidden="1" customHeight="1" x14ac:dyDescent="0.25">
      <c r="A29" s="344"/>
      <c r="B29" s="320"/>
      <c r="C29" s="321"/>
      <c r="D29" s="321"/>
      <c r="E29" s="321"/>
      <c r="F29" s="321"/>
      <c r="G29" s="321"/>
      <c r="H29" s="321"/>
      <c r="I29" s="321"/>
      <c r="J29" s="321"/>
      <c r="K29" s="321"/>
      <c r="L29" s="321"/>
      <c r="M29" s="322"/>
      <c r="N29" s="354"/>
      <c r="O29" s="355"/>
      <c r="P29" s="355"/>
      <c r="Q29" s="355"/>
      <c r="R29" s="355"/>
      <c r="S29" s="356"/>
    </row>
    <row r="30" spans="1:19" ht="15" hidden="1" customHeight="1" x14ac:dyDescent="0.25">
      <c r="A30" s="344"/>
      <c r="B30" s="323"/>
      <c r="C30" s="324"/>
      <c r="D30" s="324"/>
      <c r="E30" s="324"/>
      <c r="F30" s="324"/>
      <c r="G30" s="324"/>
      <c r="H30" s="324"/>
      <c r="I30" s="324"/>
      <c r="J30" s="324"/>
      <c r="K30" s="324"/>
      <c r="L30" s="324"/>
      <c r="M30" s="325"/>
      <c r="N30" s="357"/>
      <c r="O30" s="358"/>
      <c r="P30" s="358"/>
      <c r="Q30" s="358"/>
      <c r="R30" s="358"/>
      <c r="S30" s="359"/>
    </row>
    <row r="31" spans="1:19" ht="15" hidden="1" customHeight="1" x14ac:dyDescent="0.25">
      <c r="A31" s="344"/>
      <c r="B31" s="323"/>
      <c r="C31" s="324"/>
      <c r="D31" s="324"/>
      <c r="E31" s="324"/>
      <c r="F31" s="324"/>
      <c r="G31" s="324"/>
      <c r="H31" s="324"/>
      <c r="I31" s="324"/>
      <c r="J31" s="324"/>
      <c r="K31" s="324"/>
      <c r="L31" s="324"/>
      <c r="M31" s="325"/>
      <c r="N31" s="357"/>
      <c r="O31" s="358"/>
      <c r="P31" s="358"/>
      <c r="Q31" s="358"/>
      <c r="R31" s="358"/>
      <c r="S31" s="359"/>
    </row>
    <row r="32" spans="1:19" ht="15" hidden="1" customHeight="1" x14ac:dyDescent="0.25">
      <c r="A32" s="344"/>
      <c r="B32" s="323"/>
      <c r="C32" s="324"/>
      <c r="D32" s="324"/>
      <c r="E32" s="324"/>
      <c r="F32" s="324"/>
      <c r="G32" s="324"/>
      <c r="H32" s="324"/>
      <c r="I32" s="324"/>
      <c r="J32" s="324"/>
      <c r="K32" s="324"/>
      <c r="L32" s="324"/>
      <c r="M32" s="325"/>
      <c r="N32" s="357"/>
      <c r="O32" s="358"/>
      <c r="P32" s="358"/>
      <c r="Q32" s="358"/>
      <c r="R32" s="358"/>
      <c r="S32" s="359"/>
    </row>
    <row r="33" spans="1:19" ht="15" hidden="1" customHeight="1" thickBot="1" x14ac:dyDescent="0.3">
      <c r="A33" s="448"/>
      <c r="B33" s="326"/>
      <c r="C33" s="327"/>
      <c r="D33" s="327"/>
      <c r="E33" s="327"/>
      <c r="F33" s="327"/>
      <c r="G33" s="327"/>
      <c r="H33" s="327"/>
      <c r="I33" s="327"/>
      <c r="J33" s="327"/>
      <c r="K33" s="327"/>
      <c r="L33" s="327"/>
      <c r="M33" s="328"/>
      <c r="N33" s="369"/>
      <c r="O33" s="370"/>
      <c r="P33" s="370"/>
      <c r="Q33" s="370"/>
      <c r="R33" s="370"/>
      <c r="S33" s="371"/>
    </row>
    <row r="34" spans="1:19" ht="15" customHeight="1" x14ac:dyDescent="0.25">
      <c r="A34" s="449" t="s">
        <v>117</v>
      </c>
      <c r="B34" s="392" t="s">
        <v>583</v>
      </c>
      <c r="C34" s="393"/>
      <c r="D34" s="393"/>
      <c r="E34" s="393"/>
      <c r="F34" s="393"/>
      <c r="G34" s="393"/>
      <c r="H34" s="393"/>
      <c r="I34" s="393"/>
      <c r="J34" s="393"/>
      <c r="K34" s="393"/>
      <c r="L34" s="393"/>
      <c r="M34" s="394"/>
      <c r="N34" s="360" t="s">
        <v>321</v>
      </c>
      <c r="O34" s="361"/>
      <c r="P34" s="361"/>
      <c r="Q34" s="361"/>
      <c r="R34" s="361"/>
      <c r="S34" s="362"/>
    </row>
    <row r="35" spans="1:19" ht="15" customHeight="1" x14ac:dyDescent="0.25">
      <c r="A35" s="450"/>
      <c r="B35" s="323"/>
      <c r="C35" s="324"/>
      <c r="D35" s="324"/>
      <c r="E35" s="324"/>
      <c r="F35" s="324"/>
      <c r="G35" s="324"/>
      <c r="H35" s="324"/>
      <c r="I35" s="324"/>
      <c r="J35" s="324"/>
      <c r="K35" s="324"/>
      <c r="L35" s="324"/>
      <c r="M35" s="325"/>
      <c r="N35" s="357"/>
      <c r="O35" s="358"/>
      <c r="P35" s="358"/>
      <c r="Q35" s="358"/>
      <c r="R35" s="358"/>
      <c r="S35" s="359"/>
    </row>
    <row r="36" spans="1:19" ht="15" customHeight="1" x14ac:dyDescent="0.25">
      <c r="A36" s="450"/>
      <c r="B36" s="323"/>
      <c r="C36" s="324"/>
      <c r="D36" s="324"/>
      <c r="E36" s="324"/>
      <c r="F36" s="324"/>
      <c r="G36" s="324"/>
      <c r="H36" s="324"/>
      <c r="I36" s="324"/>
      <c r="J36" s="324"/>
      <c r="K36" s="324"/>
      <c r="L36" s="324"/>
      <c r="M36" s="325"/>
      <c r="N36" s="357"/>
      <c r="O36" s="358"/>
      <c r="P36" s="358"/>
      <c r="Q36" s="358"/>
      <c r="R36" s="358"/>
      <c r="S36" s="359"/>
    </row>
    <row r="37" spans="1:19" ht="15" customHeight="1" x14ac:dyDescent="0.25">
      <c r="A37" s="450"/>
      <c r="B37" s="323"/>
      <c r="C37" s="324"/>
      <c r="D37" s="324"/>
      <c r="E37" s="324"/>
      <c r="F37" s="324"/>
      <c r="G37" s="324"/>
      <c r="H37" s="324"/>
      <c r="I37" s="324"/>
      <c r="J37" s="324"/>
      <c r="K37" s="324"/>
      <c r="L37" s="324"/>
      <c r="M37" s="325"/>
      <c r="N37" s="357"/>
      <c r="O37" s="358"/>
      <c r="P37" s="358"/>
      <c r="Q37" s="358"/>
      <c r="R37" s="358"/>
      <c r="S37" s="359"/>
    </row>
    <row r="38" spans="1:19" ht="15" customHeight="1" x14ac:dyDescent="0.25">
      <c r="A38" s="450"/>
      <c r="B38" s="389"/>
      <c r="C38" s="390"/>
      <c r="D38" s="390"/>
      <c r="E38" s="390"/>
      <c r="F38" s="390"/>
      <c r="G38" s="390"/>
      <c r="H38" s="390"/>
      <c r="I38" s="390"/>
      <c r="J38" s="390"/>
      <c r="K38" s="390"/>
      <c r="L38" s="390"/>
      <c r="M38" s="391"/>
      <c r="N38" s="363"/>
      <c r="O38" s="364"/>
      <c r="P38" s="364"/>
      <c r="Q38" s="364"/>
      <c r="R38" s="364"/>
      <c r="S38" s="365"/>
    </row>
    <row r="39" spans="1:19" ht="15" customHeight="1" x14ac:dyDescent="0.25">
      <c r="A39" s="450"/>
      <c r="B39" s="320"/>
      <c r="C39" s="321"/>
      <c r="D39" s="321"/>
      <c r="E39" s="321"/>
      <c r="F39" s="321"/>
      <c r="G39" s="321"/>
      <c r="H39" s="321"/>
      <c r="I39" s="321"/>
      <c r="J39" s="321"/>
      <c r="K39" s="321"/>
      <c r="L39" s="321"/>
      <c r="M39" s="322"/>
      <c r="N39" s="354"/>
      <c r="O39" s="355"/>
      <c r="P39" s="355"/>
      <c r="Q39" s="355"/>
      <c r="R39" s="355"/>
      <c r="S39" s="356"/>
    </row>
    <row r="40" spans="1:19" ht="15" customHeight="1" x14ac:dyDescent="0.25">
      <c r="A40" s="450"/>
      <c r="B40" s="323"/>
      <c r="C40" s="324"/>
      <c r="D40" s="324"/>
      <c r="E40" s="324"/>
      <c r="F40" s="324"/>
      <c r="G40" s="324"/>
      <c r="H40" s="324"/>
      <c r="I40" s="324"/>
      <c r="J40" s="324"/>
      <c r="K40" s="324"/>
      <c r="L40" s="324"/>
      <c r="M40" s="325"/>
      <c r="N40" s="357"/>
      <c r="O40" s="358"/>
      <c r="P40" s="358"/>
      <c r="Q40" s="358"/>
      <c r="R40" s="358"/>
      <c r="S40" s="359"/>
    </row>
    <row r="41" spans="1:19" ht="15" customHeight="1" x14ac:dyDescent="0.25">
      <c r="A41" s="450"/>
      <c r="B41" s="323"/>
      <c r="C41" s="324"/>
      <c r="D41" s="324"/>
      <c r="E41" s="324"/>
      <c r="F41" s="324"/>
      <c r="G41" s="324"/>
      <c r="H41" s="324"/>
      <c r="I41" s="324"/>
      <c r="J41" s="324"/>
      <c r="K41" s="324"/>
      <c r="L41" s="324"/>
      <c r="M41" s="325"/>
      <c r="N41" s="357"/>
      <c r="O41" s="358"/>
      <c r="P41" s="358"/>
      <c r="Q41" s="358"/>
      <c r="R41" s="358"/>
      <c r="S41" s="359"/>
    </row>
    <row r="42" spans="1:19" ht="15" customHeight="1" x14ac:dyDescent="0.25">
      <c r="A42" s="450"/>
      <c r="B42" s="323"/>
      <c r="C42" s="324"/>
      <c r="D42" s="324"/>
      <c r="E42" s="324"/>
      <c r="F42" s="324"/>
      <c r="G42" s="324"/>
      <c r="H42" s="324"/>
      <c r="I42" s="324"/>
      <c r="J42" s="324"/>
      <c r="K42" s="324"/>
      <c r="L42" s="324"/>
      <c r="M42" s="325"/>
      <c r="N42" s="357"/>
      <c r="O42" s="358"/>
      <c r="P42" s="358"/>
      <c r="Q42" s="358"/>
      <c r="R42" s="358"/>
      <c r="S42" s="359"/>
    </row>
    <row r="43" spans="1:19" ht="15" customHeight="1" thickBot="1" x14ac:dyDescent="0.3">
      <c r="A43" s="450"/>
      <c r="B43" s="389"/>
      <c r="C43" s="390"/>
      <c r="D43" s="390"/>
      <c r="E43" s="390"/>
      <c r="F43" s="390"/>
      <c r="G43" s="390"/>
      <c r="H43" s="390"/>
      <c r="I43" s="390"/>
      <c r="J43" s="390"/>
      <c r="K43" s="390"/>
      <c r="L43" s="390"/>
      <c r="M43" s="391"/>
      <c r="N43" s="363"/>
      <c r="O43" s="364"/>
      <c r="P43" s="364"/>
      <c r="Q43" s="364"/>
      <c r="R43" s="364"/>
      <c r="S43" s="365"/>
    </row>
    <row r="44" spans="1:19" ht="15" hidden="1" customHeight="1" x14ac:dyDescent="0.25">
      <c r="A44" s="450"/>
      <c r="B44" s="320"/>
      <c r="C44" s="321"/>
      <c r="D44" s="321"/>
      <c r="E44" s="321"/>
      <c r="F44" s="321"/>
      <c r="G44" s="321"/>
      <c r="H44" s="321"/>
      <c r="I44" s="321"/>
      <c r="J44" s="321"/>
      <c r="K44" s="321"/>
      <c r="L44" s="321"/>
      <c r="M44" s="322"/>
      <c r="N44" s="354"/>
      <c r="O44" s="355"/>
      <c r="P44" s="355"/>
      <c r="Q44" s="355"/>
      <c r="R44" s="355"/>
      <c r="S44" s="356"/>
    </row>
    <row r="45" spans="1:19" ht="15" hidden="1" customHeight="1" x14ac:dyDescent="0.25">
      <c r="A45" s="450"/>
      <c r="B45" s="323"/>
      <c r="C45" s="324"/>
      <c r="D45" s="324"/>
      <c r="E45" s="324"/>
      <c r="F45" s="324"/>
      <c r="G45" s="324"/>
      <c r="H45" s="324"/>
      <c r="I45" s="324"/>
      <c r="J45" s="324"/>
      <c r="K45" s="324"/>
      <c r="L45" s="324"/>
      <c r="M45" s="325"/>
      <c r="N45" s="357"/>
      <c r="O45" s="358"/>
      <c r="P45" s="358"/>
      <c r="Q45" s="358"/>
      <c r="R45" s="358"/>
      <c r="S45" s="359"/>
    </row>
    <row r="46" spans="1:19" ht="15" hidden="1" customHeight="1" x14ac:dyDescent="0.25">
      <c r="A46" s="450"/>
      <c r="B46" s="323"/>
      <c r="C46" s="324"/>
      <c r="D46" s="324"/>
      <c r="E46" s="324"/>
      <c r="F46" s="324"/>
      <c r="G46" s="324"/>
      <c r="H46" s="324"/>
      <c r="I46" s="324"/>
      <c r="J46" s="324"/>
      <c r="K46" s="324"/>
      <c r="L46" s="324"/>
      <c r="M46" s="325"/>
      <c r="N46" s="357"/>
      <c r="O46" s="358"/>
      <c r="P46" s="358"/>
      <c r="Q46" s="358"/>
      <c r="R46" s="358"/>
      <c r="S46" s="359"/>
    </row>
    <row r="47" spans="1:19" ht="15" hidden="1" customHeight="1" x14ac:dyDescent="0.25">
      <c r="A47" s="450"/>
      <c r="B47" s="323"/>
      <c r="C47" s="324"/>
      <c r="D47" s="324"/>
      <c r="E47" s="324"/>
      <c r="F47" s="324"/>
      <c r="G47" s="324"/>
      <c r="H47" s="324"/>
      <c r="I47" s="324"/>
      <c r="J47" s="324"/>
      <c r="K47" s="324"/>
      <c r="L47" s="324"/>
      <c r="M47" s="325"/>
      <c r="N47" s="357"/>
      <c r="O47" s="358"/>
      <c r="P47" s="358"/>
      <c r="Q47" s="358"/>
      <c r="R47" s="358"/>
      <c r="S47" s="359"/>
    </row>
    <row r="48" spans="1:19" ht="15" hidden="1" customHeight="1" x14ac:dyDescent="0.25">
      <c r="A48" s="450"/>
      <c r="B48" s="389"/>
      <c r="C48" s="390"/>
      <c r="D48" s="390"/>
      <c r="E48" s="390"/>
      <c r="F48" s="390"/>
      <c r="G48" s="390"/>
      <c r="H48" s="390"/>
      <c r="I48" s="390"/>
      <c r="J48" s="390"/>
      <c r="K48" s="390"/>
      <c r="L48" s="390"/>
      <c r="M48" s="391"/>
      <c r="N48" s="363"/>
      <c r="O48" s="364"/>
      <c r="P48" s="364"/>
      <c r="Q48" s="364"/>
      <c r="R48" s="364"/>
      <c r="S48" s="365"/>
    </row>
    <row r="49" spans="1:19" ht="15" hidden="1" customHeight="1" x14ac:dyDescent="0.25">
      <c r="A49" s="450"/>
      <c r="B49" s="320"/>
      <c r="C49" s="321"/>
      <c r="D49" s="321"/>
      <c r="E49" s="321"/>
      <c r="F49" s="321"/>
      <c r="G49" s="321"/>
      <c r="H49" s="321"/>
      <c r="I49" s="321"/>
      <c r="J49" s="321"/>
      <c r="K49" s="321"/>
      <c r="L49" s="321"/>
      <c r="M49" s="322"/>
      <c r="N49" s="354"/>
      <c r="O49" s="355"/>
      <c r="P49" s="355"/>
      <c r="Q49" s="355"/>
      <c r="R49" s="355"/>
      <c r="S49" s="356"/>
    </row>
    <row r="50" spans="1:19" ht="15" hidden="1" customHeight="1" x14ac:dyDescent="0.25">
      <c r="A50" s="450"/>
      <c r="B50" s="323"/>
      <c r="C50" s="324"/>
      <c r="D50" s="324"/>
      <c r="E50" s="324"/>
      <c r="F50" s="324"/>
      <c r="G50" s="324"/>
      <c r="H50" s="324"/>
      <c r="I50" s="324"/>
      <c r="J50" s="324"/>
      <c r="K50" s="324"/>
      <c r="L50" s="324"/>
      <c r="M50" s="325"/>
      <c r="N50" s="357"/>
      <c r="O50" s="358"/>
      <c r="P50" s="358"/>
      <c r="Q50" s="358"/>
      <c r="R50" s="358"/>
      <c r="S50" s="359"/>
    </row>
    <row r="51" spans="1:19" ht="15" hidden="1" customHeight="1" x14ac:dyDescent="0.25">
      <c r="A51" s="450"/>
      <c r="B51" s="323"/>
      <c r="C51" s="324"/>
      <c r="D51" s="324"/>
      <c r="E51" s="324"/>
      <c r="F51" s="324"/>
      <c r="G51" s="324"/>
      <c r="H51" s="324"/>
      <c r="I51" s="324"/>
      <c r="J51" s="324"/>
      <c r="K51" s="324"/>
      <c r="L51" s="324"/>
      <c r="M51" s="325"/>
      <c r="N51" s="357"/>
      <c r="O51" s="358"/>
      <c r="P51" s="358"/>
      <c r="Q51" s="358"/>
      <c r="R51" s="358"/>
      <c r="S51" s="359"/>
    </row>
    <row r="52" spans="1:19" ht="15" hidden="1" customHeight="1" x14ac:dyDescent="0.25">
      <c r="A52" s="450"/>
      <c r="B52" s="323"/>
      <c r="C52" s="324"/>
      <c r="D52" s="324"/>
      <c r="E52" s="324"/>
      <c r="F52" s="324"/>
      <c r="G52" s="324"/>
      <c r="H52" s="324"/>
      <c r="I52" s="324"/>
      <c r="J52" s="324"/>
      <c r="K52" s="324"/>
      <c r="L52" s="324"/>
      <c r="M52" s="325"/>
      <c r="N52" s="357"/>
      <c r="O52" s="358"/>
      <c r="P52" s="358"/>
      <c r="Q52" s="358"/>
      <c r="R52" s="358"/>
      <c r="S52" s="359"/>
    </row>
    <row r="53" spans="1:19" ht="15" hidden="1" customHeight="1" thickBot="1" x14ac:dyDescent="0.3">
      <c r="A53" s="451"/>
      <c r="B53" s="326"/>
      <c r="C53" s="327"/>
      <c r="D53" s="327"/>
      <c r="E53" s="327"/>
      <c r="F53" s="327"/>
      <c r="G53" s="327"/>
      <c r="H53" s="327"/>
      <c r="I53" s="327"/>
      <c r="J53" s="327"/>
      <c r="K53" s="327"/>
      <c r="L53" s="327"/>
      <c r="M53" s="328"/>
      <c r="N53" s="369"/>
      <c r="O53" s="370"/>
      <c r="P53" s="370"/>
      <c r="Q53" s="370"/>
      <c r="R53" s="370"/>
      <c r="S53" s="371"/>
    </row>
    <row r="54" spans="1:19" ht="15" customHeight="1" x14ac:dyDescent="0.25">
      <c r="A54" s="456" t="s">
        <v>469</v>
      </c>
      <c r="B54" s="392" t="s">
        <v>584</v>
      </c>
      <c r="C54" s="393"/>
      <c r="D54" s="393"/>
      <c r="E54" s="393"/>
      <c r="F54" s="393"/>
      <c r="G54" s="393"/>
      <c r="H54" s="393"/>
      <c r="I54" s="393"/>
      <c r="J54" s="393"/>
      <c r="K54" s="393"/>
      <c r="L54" s="393"/>
      <c r="M54" s="394"/>
      <c r="N54" s="360" t="s">
        <v>325</v>
      </c>
      <c r="O54" s="361"/>
      <c r="P54" s="361"/>
      <c r="Q54" s="361"/>
      <c r="R54" s="361"/>
      <c r="S54" s="362"/>
    </row>
    <row r="55" spans="1:19" ht="15" customHeight="1" x14ac:dyDescent="0.25">
      <c r="A55" s="344"/>
      <c r="B55" s="323"/>
      <c r="C55" s="324"/>
      <c r="D55" s="324"/>
      <c r="E55" s="324"/>
      <c r="F55" s="324"/>
      <c r="G55" s="324"/>
      <c r="H55" s="324"/>
      <c r="I55" s="324"/>
      <c r="J55" s="324"/>
      <c r="K55" s="324"/>
      <c r="L55" s="324"/>
      <c r="M55" s="325"/>
      <c r="N55" s="357"/>
      <c r="O55" s="358"/>
      <c r="P55" s="358"/>
      <c r="Q55" s="358"/>
      <c r="R55" s="358"/>
      <c r="S55" s="359"/>
    </row>
    <row r="56" spans="1:19" ht="15" customHeight="1" x14ac:dyDescent="0.25">
      <c r="A56" s="344"/>
      <c r="B56" s="323"/>
      <c r="C56" s="324"/>
      <c r="D56" s="324"/>
      <c r="E56" s="324"/>
      <c r="F56" s="324"/>
      <c r="G56" s="324"/>
      <c r="H56" s="324"/>
      <c r="I56" s="324"/>
      <c r="J56" s="324"/>
      <c r="K56" s="324"/>
      <c r="L56" s="324"/>
      <c r="M56" s="325"/>
      <c r="N56" s="357"/>
      <c r="O56" s="358"/>
      <c r="P56" s="358"/>
      <c r="Q56" s="358"/>
      <c r="R56" s="358"/>
      <c r="S56" s="359"/>
    </row>
    <row r="57" spans="1:19" ht="15" customHeight="1" x14ac:dyDescent="0.25">
      <c r="A57" s="344"/>
      <c r="B57" s="323"/>
      <c r="C57" s="324"/>
      <c r="D57" s="324"/>
      <c r="E57" s="324"/>
      <c r="F57" s="324"/>
      <c r="G57" s="324"/>
      <c r="H57" s="324"/>
      <c r="I57" s="324"/>
      <c r="J57" s="324"/>
      <c r="K57" s="324"/>
      <c r="L57" s="324"/>
      <c r="M57" s="325"/>
      <c r="N57" s="357"/>
      <c r="O57" s="358"/>
      <c r="P57" s="358"/>
      <c r="Q57" s="358"/>
      <c r="R57" s="358"/>
      <c r="S57" s="359"/>
    </row>
    <row r="58" spans="1:19" ht="15" customHeight="1" x14ac:dyDescent="0.25">
      <c r="A58" s="344"/>
      <c r="B58" s="389"/>
      <c r="C58" s="390"/>
      <c r="D58" s="390"/>
      <c r="E58" s="390"/>
      <c r="F58" s="390"/>
      <c r="G58" s="390"/>
      <c r="H58" s="390"/>
      <c r="I58" s="390"/>
      <c r="J58" s="390"/>
      <c r="K58" s="390"/>
      <c r="L58" s="390"/>
      <c r="M58" s="391"/>
      <c r="N58" s="363"/>
      <c r="O58" s="364"/>
      <c r="P58" s="364"/>
      <c r="Q58" s="364"/>
      <c r="R58" s="364"/>
      <c r="S58" s="365"/>
    </row>
    <row r="59" spans="1:19" ht="15" customHeight="1" x14ac:dyDescent="0.25">
      <c r="A59" s="344"/>
      <c r="B59" s="320"/>
      <c r="C59" s="321"/>
      <c r="D59" s="321"/>
      <c r="E59" s="321"/>
      <c r="F59" s="321"/>
      <c r="G59" s="321"/>
      <c r="H59" s="321"/>
      <c r="I59" s="321"/>
      <c r="J59" s="321"/>
      <c r="K59" s="321"/>
      <c r="L59" s="321"/>
      <c r="M59" s="322"/>
      <c r="N59" s="354"/>
      <c r="O59" s="355"/>
      <c r="P59" s="355"/>
      <c r="Q59" s="355"/>
      <c r="R59" s="355"/>
      <c r="S59" s="356"/>
    </row>
    <row r="60" spans="1:19" ht="15" customHeight="1" x14ac:dyDescent="0.25">
      <c r="A60" s="344"/>
      <c r="B60" s="323"/>
      <c r="C60" s="324"/>
      <c r="D60" s="324"/>
      <c r="E60" s="324"/>
      <c r="F60" s="324"/>
      <c r="G60" s="324"/>
      <c r="H60" s="324"/>
      <c r="I60" s="324"/>
      <c r="J60" s="324"/>
      <c r="K60" s="324"/>
      <c r="L60" s="324"/>
      <c r="M60" s="325"/>
      <c r="N60" s="357"/>
      <c r="O60" s="358"/>
      <c r="P60" s="358"/>
      <c r="Q60" s="358"/>
      <c r="R60" s="358"/>
      <c r="S60" s="359"/>
    </row>
    <row r="61" spans="1:19" ht="15" customHeight="1" x14ac:dyDescent="0.25">
      <c r="A61" s="344"/>
      <c r="B61" s="323"/>
      <c r="C61" s="324"/>
      <c r="D61" s="324"/>
      <c r="E61" s="324"/>
      <c r="F61" s="324"/>
      <c r="G61" s="324"/>
      <c r="H61" s="324"/>
      <c r="I61" s="324"/>
      <c r="J61" s="324"/>
      <c r="K61" s="324"/>
      <c r="L61" s="324"/>
      <c r="M61" s="325"/>
      <c r="N61" s="357"/>
      <c r="O61" s="358"/>
      <c r="P61" s="358"/>
      <c r="Q61" s="358"/>
      <c r="R61" s="358"/>
      <c r="S61" s="359"/>
    </row>
    <row r="62" spans="1:19" ht="15" customHeight="1" x14ac:dyDescent="0.25">
      <c r="A62" s="344"/>
      <c r="B62" s="323"/>
      <c r="C62" s="324"/>
      <c r="D62" s="324"/>
      <c r="E62" s="324"/>
      <c r="F62" s="324"/>
      <c r="G62" s="324"/>
      <c r="H62" s="324"/>
      <c r="I62" s="324"/>
      <c r="J62" s="324"/>
      <c r="K62" s="324"/>
      <c r="L62" s="324"/>
      <c r="M62" s="325"/>
      <c r="N62" s="357"/>
      <c r="O62" s="358"/>
      <c r="P62" s="358"/>
      <c r="Q62" s="358"/>
      <c r="R62" s="358"/>
      <c r="S62" s="359"/>
    </row>
    <row r="63" spans="1:19" ht="15" customHeight="1" x14ac:dyDescent="0.25">
      <c r="A63" s="344"/>
      <c r="B63" s="389"/>
      <c r="C63" s="390"/>
      <c r="D63" s="390"/>
      <c r="E63" s="390"/>
      <c r="F63" s="390"/>
      <c r="G63" s="390"/>
      <c r="H63" s="390"/>
      <c r="I63" s="390"/>
      <c r="J63" s="390"/>
      <c r="K63" s="390"/>
      <c r="L63" s="390"/>
      <c r="M63" s="391"/>
      <c r="N63" s="363"/>
      <c r="O63" s="364"/>
      <c r="P63" s="364"/>
      <c r="Q63" s="364"/>
      <c r="R63" s="364"/>
      <c r="S63" s="365"/>
    </row>
    <row r="64" spans="1:19" ht="15" hidden="1" customHeight="1" x14ac:dyDescent="0.25">
      <c r="A64" s="344"/>
      <c r="B64" s="320"/>
      <c r="C64" s="321"/>
      <c r="D64" s="321"/>
      <c r="E64" s="321"/>
      <c r="F64" s="321"/>
      <c r="G64" s="321"/>
      <c r="H64" s="321"/>
      <c r="I64" s="321"/>
      <c r="J64" s="321"/>
      <c r="K64" s="321"/>
      <c r="L64" s="321"/>
      <c r="M64" s="322"/>
      <c r="N64" s="354"/>
      <c r="O64" s="355"/>
      <c r="P64" s="355"/>
      <c r="Q64" s="355"/>
      <c r="R64" s="355"/>
      <c r="S64" s="356"/>
    </row>
    <row r="65" spans="1:19" ht="15" hidden="1" customHeight="1" x14ac:dyDescent="0.25">
      <c r="A65" s="344"/>
      <c r="B65" s="323"/>
      <c r="C65" s="324"/>
      <c r="D65" s="324"/>
      <c r="E65" s="324"/>
      <c r="F65" s="324"/>
      <c r="G65" s="324"/>
      <c r="H65" s="324"/>
      <c r="I65" s="324"/>
      <c r="J65" s="324"/>
      <c r="K65" s="324"/>
      <c r="L65" s="324"/>
      <c r="M65" s="325"/>
      <c r="N65" s="357"/>
      <c r="O65" s="358"/>
      <c r="P65" s="358"/>
      <c r="Q65" s="358"/>
      <c r="R65" s="358"/>
      <c r="S65" s="359"/>
    </row>
    <row r="66" spans="1:19" ht="15" hidden="1" customHeight="1" x14ac:dyDescent="0.25">
      <c r="A66" s="344"/>
      <c r="B66" s="323"/>
      <c r="C66" s="324"/>
      <c r="D66" s="324"/>
      <c r="E66" s="324"/>
      <c r="F66" s="324"/>
      <c r="G66" s="324"/>
      <c r="H66" s="324"/>
      <c r="I66" s="324"/>
      <c r="J66" s="324"/>
      <c r="K66" s="324"/>
      <c r="L66" s="324"/>
      <c r="M66" s="325"/>
      <c r="N66" s="357"/>
      <c r="O66" s="358"/>
      <c r="P66" s="358"/>
      <c r="Q66" s="358"/>
      <c r="R66" s="358"/>
      <c r="S66" s="359"/>
    </row>
    <row r="67" spans="1:19" ht="15" hidden="1" customHeight="1" x14ac:dyDescent="0.25">
      <c r="A67" s="344"/>
      <c r="B67" s="323"/>
      <c r="C67" s="324"/>
      <c r="D67" s="324"/>
      <c r="E67" s="324"/>
      <c r="F67" s="324"/>
      <c r="G67" s="324"/>
      <c r="H67" s="324"/>
      <c r="I67" s="324"/>
      <c r="J67" s="324"/>
      <c r="K67" s="324"/>
      <c r="L67" s="324"/>
      <c r="M67" s="325"/>
      <c r="N67" s="357"/>
      <c r="O67" s="358"/>
      <c r="P67" s="358"/>
      <c r="Q67" s="358"/>
      <c r="R67" s="358"/>
      <c r="S67" s="359"/>
    </row>
    <row r="68" spans="1:19" ht="15" hidden="1" customHeight="1" x14ac:dyDescent="0.25">
      <c r="A68" s="448"/>
      <c r="B68" s="326"/>
      <c r="C68" s="327"/>
      <c r="D68" s="327"/>
      <c r="E68" s="327"/>
      <c r="F68" s="327"/>
      <c r="G68" s="327"/>
      <c r="H68" s="327"/>
      <c r="I68" s="327"/>
      <c r="J68" s="327"/>
      <c r="K68" s="327"/>
      <c r="L68" s="327"/>
      <c r="M68" s="328"/>
      <c r="N68" s="369"/>
      <c r="O68" s="370"/>
      <c r="P68" s="370"/>
      <c r="Q68" s="370"/>
      <c r="R68" s="370"/>
      <c r="S68" s="371"/>
    </row>
    <row r="69" spans="1:19" ht="15" customHeight="1" x14ac:dyDescent="0.25">
      <c r="A69" s="366"/>
      <c r="B69" s="367"/>
      <c r="C69" s="367"/>
      <c r="D69" s="367"/>
      <c r="E69" s="367"/>
      <c r="F69" s="367"/>
      <c r="G69" s="367"/>
      <c r="H69" s="367"/>
      <c r="I69" s="367"/>
      <c r="J69" s="367"/>
      <c r="K69" s="367"/>
      <c r="L69" s="367"/>
      <c r="M69" s="367"/>
      <c r="N69" s="367"/>
      <c r="O69" s="367"/>
      <c r="P69" s="367"/>
      <c r="Q69" s="367"/>
      <c r="R69" s="367"/>
      <c r="S69" s="368"/>
    </row>
    <row r="70" spans="1:19" ht="20.100000000000001" customHeight="1" x14ac:dyDescent="0.25">
      <c r="A70" s="270" t="s">
        <v>119</v>
      </c>
      <c r="B70" s="271"/>
      <c r="C70" s="271"/>
      <c r="D70" s="271"/>
      <c r="E70" s="271"/>
      <c r="F70" s="271"/>
      <c r="G70" s="271"/>
      <c r="H70" s="271"/>
      <c r="I70" s="271"/>
      <c r="J70" s="37"/>
      <c r="K70" s="316" t="s">
        <v>120</v>
      </c>
      <c r="L70" s="216"/>
      <c r="M70" s="216"/>
      <c r="N70" s="216"/>
      <c r="O70" s="216"/>
      <c r="P70" s="216"/>
      <c r="Q70" s="216"/>
      <c r="R70" s="216"/>
      <c r="S70" s="217"/>
    </row>
    <row r="71" spans="1:19" ht="15" customHeight="1" x14ac:dyDescent="0.25">
      <c r="A71" s="344" t="s">
        <v>202</v>
      </c>
      <c r="B71" s="373" t="s">
        <v>121</v>
      </c>
      <c r="C71" s="374"/>
      <c r="D71" s="374"/>
      <c r="E71" s="374"/>
      <c r="F71" s="375"/>
      <c r="G71" s="348">
        <f>E1_RiF!G28</f>
        <v>36</v>
      </c>
      <c r="H71" s="349"/>
      <c r="I71" s="350"/>
      <c r="J71" s="372"/>
      <c r="K71" s="341" t="s">
        <v>203</v>
      </c>
      <c r="L71" s="313" t="s">
        <v>466</v>
      </c>
      <c r="M71" s="314"/>
      <c r="N71" s="314"/>
      <c r="O71" s="314"/>
      <c r="P71" s="314"/>
      <c r="Q71" s="314"/>
      <c r="R71" s="314"/>
      <c r="S71" s="315"/>
    </row>
    <row r="72" spans="1:19" ht="15" customHeight="1" x14ac:dyDescent="0.25">
      <c r="A72" s="344"/>
      <c r="B72" s="376" t="s">
        <v>123</v>
      </c>
      <c r="C72" s="377"/>
      <c r="D72" s="377"/>
      <c r="E72" s="377"/>
      <c r="F72" s="378"/>
      <c r="G72" s="335">
        <f>SUM(G73:I83)</f>
        <v>36</v>
      </c>
      <c r="H72" s="336"/>
      <c r="I72" s="337"/>
      <c r="J72" s="372"/>
      <c r="K72" s="342"/>
      <c r="L72" s="317" t="s">
        <v>124</v>
      </c>
      <c r="M72" s="318"/>
      <c r="N72" s="318"/>
      <c r="O72" s="318"/>
      <c r="P72" s="318"/>
      <c r="Q72" s="318"/>
      <c r="R72" s="318"/>
      <c r="S72" s="319"/>
    </row>
    <row r="73" spans="1:19" ht="15" customHeight="1" x14ac:dyDescent="0.25">
      <c r="A73" s="344"/>
      <c r="B73" s="351" t="s">
        <v>124</v>
      </c>
      <c r="C73" s="352"/>
      <c r="D73" s="352"/>
      <c r="E73" s="352"/>
      <c r="F73" s="353"/>
      <c r="G73" s="332"/>
      <c r="H73" s="333"/>
      <c r="I73" s="334"/>
      <c r="J73" s="372"/>
      <c r="K73" s="342"/>
      <c r="L73" s="317" t="s">
        <v>151</v>
      </c>
      <c r="M73" s="318"/>
      <c r="N73" s="318"/>
      <c r="O73" s="318"/>
      <c r="P73" s="318"/>
      <c r="Q73" s="318"/>
      <c r="R73" s="318"/>
      <c r="S73" s="319"/>
    </row>
    <row r="74" spans="1:19" ht="15" customHeight="1" x14ac:dyDescent="0.25">
      <c r="A74" s="344"/>
      <c r="B74" s="351" t="s">
        <v>125</v>
      </c>
      <c r="C74" s="352"/>
      <c r="D74" s="352"/>
      <c r="E74" s="352"/>
      <c r="F74" s="353"/>
      <c r="G74" s="332"/>
      <c r="H74" s="333"/>
      <c r="I74" s="334"/>
      <c r="J74" s="372"/>
      <c r="K74" s="342"/>
      <c r="L74" s="317" t="s">
        <v>155</v>
      </c>
      <c r="M74" s="318"/>
      <c r="N74" s="318"/>
      <c r="O74" s="318"/>
      <c r="P74" s="318"/>
      <c r="Q74" s="318"/>
      <c r="R74" s="318"/>
      <c r="S74" s="319"/>
    </row>
    <row r="75" spans="1:19" ht="15" customHeight="1" x14ac:dyDescent="0.25">
      <c r="A75" s="344"/>
      <c r="B75" s="351" t="s">
        <v>126</v>
      </c>
      <c r="C75" s="352"/>
      <c r="D75" s="352"/>
      <c r="E75" s="352"/>
      <c r="F75" s="353"/>
      <c r="G75" s="332"/>
      <c r="H75" s="333"/>
      <c r="I75" s="334"/>
      <c r="J75" s="372"/>
      <c r="K75" s="342"/>
      <c r="L75" s="317" t="s">
        <v>158</v>
      </c>
      <c r="M75" s="318"/>
      <c r="N75" s="318"/>
      <c r="O75" s="318"/>
      <c r="P75" s="318"/>
      <c r="Q75" s="318"/>
      <c r="R75" s="318"/>
      <c r="S75" s="319"/>
    </row>
    <row r="76" spans="1:19" ht="15" customHeight="1" x14ac:dyDescent="0.25">
      <c r="A76" s="344"/>
      <c r="B76" s="351" t="s">
        <v>127</v>
      </c>
      <c r="C76" s="352"/>
      <c r="D76" s="352"/>
      <c r="E76" s="352"/>
      <c r="F76" s="353"/>
      <c r="G76" s="332"/>
      <c r="H76" s="333"/>
      <c r="I76" s="334"/>
      <c r="J76" s="372"/>
      <c r="K76" s="342"/>
      <c r="L76" s="317"/>
      <c r="M76" s="318"/>
      <c r="N76" s="318"/>
      <c r="O76" s="318"/>
      <c r="P76" s="318"/>
      <c r="Q76" s="318"/>
      <c r="R76" s="318"/>
      <c r="S76" s="319"/>
    </row>
    <row r="77" spans="1:19" ht="15" customHeight="1" x14ac:dyDescent="0.25">
      <c r="A77" s="344"/>
      <c r="B77" s="351" t="s">
        <v>128</v>
      </c>
      <c r="C77" s="352"/>
      <c r="D77" s="352"/>
      <c r="E77" s="352"/>
      <c r="F77" s="353"/>
      <c r="G77" s="332"/>
      <c r="H77" s="333"/>
      <c r="I77" s="334"/>
      <c r="J77" s="372"/>
      <c r="K77" s="342"/>
      <c r="L77" s="317"/>
      <c r="M77" s="318"/>
      <c r="N77" s="318"/>
      <c r="O77" s="318"/>
      <c r="P77" s="318"/>
      <c r="Q77" s="318"/>
      <c r="R77" s="318"/>
      <c r="S77" s="319"/>
    </row>
    <row r="78" spans="1:19" ht="15" customHeight="1" x14ac:dyDescent="0.25">
      <c r="A78" s="344"/>
      <c r="B78" s="351" t="s">
        <v>129</v>
      </c>
      <c r="C78" s="352"/>
      <c r="D78" s="352"/>
      <c r="E78" s="352"/>
      <c r="F78" s="353"/>
      <c r="G78" s="332"/>
      <c r="H78" s="333"/>
      <c r="I78" s="334"/>
      <c r="J78" s="372"/>
      <c r="K78" s="342"/>
      <c r="L78" s="317"/>
      <c r="M78" s="318"/>
      <c r="N78" s="318"/>
      <c r="O78" s="318"/>
      <c r="P78" s="318"/>
      <c r="Q78" s="318"/>
      <c r="R78" s="318"/>
      <c r="S78" s="319"/>
    </row>
    <row r="79" spans="1:19" ht="15" customHeight="1" x14ac:dyDescent="0.25">
      <c r="A79" s="344"/>
      <c r="B79" s="351" t="s">
        <v>130</v>
      </c>
      <c r="C79" s="352"/>
      <c r="D79" s="352"/>
      <c r="E79" s="352"/>
      <c r="F79" s="353"/>
      <c r="G79" s="332"/>
      <c r="H79" s="333"/>
      <c r="I79" s="334"/>
      <c r="J79" s="372"/>
      <c r="K79" s="343"/>
      <c r="L79" s="317"/>
      <c r="M79" s="318"/>
      <c r="N79" s="318"/>
      <c r="O79" s="318"/>
      <c r="P79" s="318"/>
      <c r="Q79" s="318"/>
      <c r="R79" s="318"/>
      <c r="S79" s="319"/>
    </row>
    <row r="80" spans="1:19" ht="15" customHeight="1" x14ac:dyDescent="0.25">
      <c r="A80" s="344"/>
      <c r="B80" s="351" t="s">
        <v>131</v>
      </c>
      <c r="C80" s="352"/>
      <c r="D80" s="352"/>
      <c r="E80" s="352"/>
      <c r="F80" s="353"/>
      <c r="G80" s="332"/>
      <c r="H80" s="333"/>
      <c r="I80" s="334"/>
      <c r="J80" s="372"/>
      <c r="K80" s="341" t="s">
        <v>204</v>
      </c>
      <c r="L80" s="313" t="s">
        <v>448</v>
      </c>
      <c r="M80" s="314"/>
      <c r="N80" s="314"/>
      <c r="O80" s="314"/>
      <c r="P80" s="314"/>
      <c r="Q80" s="314"/>
      <c r="R80" s="314"/>
      <c r="S80" s="315"/>
    </row>
    <row r="81" spans="1:19" ht="15" customHeight="1" x14ac:dyDescent="0.25">
      <c r="A81" s="344"/>
      <c r="B81" s="351" t="s">
        <v>133</v>
      </c>
      <c r="C81" s="352"/>
      <c r="D81" s="352"/>
      <c r="E81" s="352"/>
      <c r="F81" s="353"/>
      <c r="G81" s="332"/>
      <c r="H81" s="333"/>
      <c r="I81" s="334"/>
      <c r="J81" s="372"/>
      <c r="K81" s="342"/>
      <c r="L81" s="317" t="s">
        <v>150</v>
      </c>
      <c r="M81" s="318"/>
      <c r="N81" s="318"/>
      <c r="O81" s="318"/>
      <c r="P81" s="318"/>
      <c r="Q81" s="318"/>
      <c r="R81" s="318"/>
      <c r="S81" s="319"/>
    </row>
    <row r="82" spans="1:19" ht="15" customHeight="1" x14ac:dyDescent="0.25">
      <c r="A82" s="344"/>
      <c r="B82" s="351" t="s">
        <v>134</v>
      </c>
      <c r="C82" s="352"/>
      <c r="D82" s="352"/>
      <c r="E82" s="352"/>
      <c r="F82" s="353"/>
      <c r="G82" s="332">
        <v>2</v>
      </c>
      <c r="H82" s="333"/>
      <c r="I82" s="334"/>
      <c r="J82" s="372"/>
      <c r="K82" s="342"/>
      <c r="L82" s="317" t="s">
        <v>171</v>
      </c>
      <c r="M82" s="318"/>
      <c r="N82" s="318"/>
      <c r="O82" s="318"/>
      <c r="P82" s="318"/>
      <c r="Q82" s="318"/>
      <c r="R82" s="318"/>
      <c r="S82" s="319"/>
    </row>
    <row r="83" spans="1:19" ht="15" customHeight="1" x14ac:dyDescent="0.25">
      <c r="A83" s="344"/>
      <c r="B83" s="351" t="s">
        <v>135</v>
      </c>
      <c r="C83" s="352"/>
      <c r="D83" s="352"/>
      <c r="E83" s="352"/>
      <c r="F83" s="353"/>
      <c r="G83" s="332">
        <v>34</v>
      </c>
      <c r="H83" s="333"/>
      <c r="I83" s="334"/>
      <c r="J83" s="372"/>
      <c r="K83" s="342"/>
      <c r="L83" s="317" t="s">
        <v>174</v>
      </c>
      <c r="M83" s="318"/>
      <c r="N83" s="318"/>
      <c r="O83" s="318"/>
      <c r="P83" s="318"/>
      <c r="Q83" s="318"/>
      <c r="R83" s="318"/>
      <c r="S83" s="319"/>
    </row>
    <row r="84" spans="1:19" ht="15" customHeight="1" x14ac:dyDescent="0.25">
      <c r="A84" s="344"/>
      <c r="B84" s="310" t="s">
        <v>136</v>
      </c>
      <c r="C84" s="311"/>
      <c r="D84" s="311"/>
      <c r="E84" s="311"/>
      <c r="F84" s="312"/>
      <c r="G84" s="348">
        <f>E1_RiF!H28</f>
        <v>64</v>
      </c>
      <c r="H84" s="349"/>
      <c r="I84" s="350"/>
      <c r="J84" s="372"/>
      <c r="K84" s="342"/>
      <c r="L84" s="317"/>
      <c r="M84" s="318"/>
      <c r="N84" s="318"/>
      <c r="O84" s="318"/>
      <c r="P84" s="318"/>
      <c r="Q84" s="318"/>
      <c r="R84" s="318"/>
      <c r="S84" s="319"/>
    </row>
    <row r="85" spans="1:19" ht="15" customHeight="1" x14ac:dyDescent="0.25">
      <c r="A85" s="344"/>
      <c r="B85" s="345" t="s">
        <v>206</v>
      </c>
      <c r="C85" s="346"/>
      <c r="D85" s="346"/>
      <c r="E85" s="346"/>
      <c r="F85" s="347"/>
      <c r="G85" s="335">
        <f>SUM(G84,G71)</f>
        <v>100</v>
      </c>
      <c r="H85" s="336"/>
      <c r="I85" s="337"/>
      <c r="J85" s="424"/>
      <c r="K85" s="343"/>
      <c r="L85" s="317"/>
      <c r="M85" s="318"/>
      <c r="N85" s="318"/>
      <c r="O85" s="318"/>
      <c r="P85" s="318"/>
      <c r="Q85" s="318"/>
      <c r="R85" s="318"/>
      <c r="S85" s="319"/>
    </row>
    <row r="86" spans="1:19" ht="15" customHeight="1" x14ac:dyDescent="0.25">
      <c r="A86" s="338"/>
      <c r="B86" s="339"/>
      <c r="C86" s="339"/>
      <c r="D86" s="339"/>
      <c r="E86" s="339"/>
      <c r="F86" s="339"/>
      <c r="G86" s="339"/>
      <c r="H86" s="339"/>
      <c r="I86" s="339"/>
      <c r="J86" s="339"/>
      <c r="K86" s="339"/>
      <c r="L86" s="339"/>
      <c r="M86" s="339"/>
      <c r="N86" s="339"/>
      <c r="O86" s="339"/>
      <c r="P86" s="339"/>
      <c r="Q86" s="339"/>
      <c r="R86" s="339"/>
      <c r="S86" s="340"/>
    </row>
    <row r="87" spans="1:19" ht="20.100000000000001" customHeight="1" x14ac:dyDescent="0.25">
      <c r="A87" s="421" t="s">
        <v>137</v>
      </c>
      <c r="B87" s="422"/>
      <c r="C87" s="422"/>
      <c r="D87" s="422"/>
      <c r="E87" s="422"/>
      <c r="F87" s="422"/>
      <c r="G87" s="422"/>
      <c r="H87" s="422"/>
      <c r="I87" s="422"/>
      <c r="J87" s="422"/>
      <c r="K87" s="422"/>
      <c r="L87" s="422"/>
      <c r="M87" s="422"/>
      <c r="N87" s="422"/>
      <c r="O87" s="422"/>
      <c r="P87" s="422"/>
      <c r="Q87" s="422"/>
      <c r="R87" s="422"/>
      <c r="S87" s="423"/>
    </row>
    <row r="88" spans="1:19" ht="15" customHeight="1" x14ac:dyDescent="0.25">
      <c r="A88" s="432" t="s">
        <v>201</v>
      </c>
      <c r="B88" s="433" t="s">
        <v>138</v>
      </c>
      <c r="C88" s="434"/>
      <c r="D88" s="434"/>
      <c r="E88" s="435"/>
      <c r="F88" s="433" t="str">
        <f>E1_RiF!E28</f>
        <v>egzamin</v>
      </c>
      <c r="G88" s="434"/>
      <c r="H88" s="434"/>
      <c r="I88" s="435"/>
      <c r="J88" s="436"/>
      <c r="K88" s="440" t="s">
        <v>139</v>
      </c>
      <c r="L88" s="437" t="s">
        <v>140</v>
      </c>
      <c r="M88" s="438"/>
      <c r="N88" s="438"/>
      <c r="O88" s="438"/>
      <c r="P88" s="438"/>
      <c r="Q88" s="438"/>
      <c r="R88" s="438"/>
      <c r="S88" s="439"/>
    </row>
    <row r="89" spans="1:19" ht="15" customHeight="1" x14ac:dyDescent="0.25">
      <c r="A89" s="432"/>
      <c r="B89" s="418" t="s">
        <v>461</v>
      </c>
      <c r="C89" s="419"/>
      <c r="D89" s="419"/>
      <c r="E89" s="420"/>
      <c r="F89" s="418" t="s">
        <v>142</v>
      </c>
      <c r="G89" s="419"/>
      <c r="H89" s="419"/>
      <c r="I89" s="420"/>
      <c r="J89" s="436"/>
      <c r="K89" s="440"/>
      <c r="L89" s="329" t="s">
        <v>292</v>
      </c>
      <c r="M89" s="330"/>
      <c r="N89" s="330"/>
      <c r="O89" s="330"/>
      <c r="P89" s="330"/>
      <c r="Q89" s="330"/>
      <c r="R89" s="330"/>
      <c r="S89" s="331"/>
    </row>
    <row r="90" spans="1:19" ht="15" customHeight="1" x14ac:dyDescent="0.25">
      <c r="A90" s="432"/>
      <c r="B90" s="412" t="s">
        <v>149</v>
      </c>
      <c r="C90" s="413"/>
      <c r="D90" s="413"/>
      <c r="E90" s="414"/>
      <c r="F90" s="415">
        <v>50</v>
      </c>
      <c r="G90" s="416"/>
      <c r="H90" s="416"/>
      <c r="I90" s="417"/>
      <c r="J90" s="436"/>
      <c r="K90" s="440"/>
      <c r="L90" s="329" t="s">
        <v>293</v>
      </c>
      <c r="M90" s="330"/>
      <c r="N90" s="330"/>
      <c r="O90" s="330"/>
      <c r="P90" s="330"/>
      <c r="Q90" s="330"/>
      <c r="R90" s="330"/>
      <c r="S90" s="331"/>
    </row>
    <row r="91" spans="1:19" ht="15" customHeight="1" x14ac:dyDescent="0.25">
      <c r="A91" s="432"/>
      <c r="B91" s="412" t="s">
        <v>159</v>
      </c>
      <c r="C91" s="413"/>
      <c r="D91" s="413"/>
      <c r="E91" s="414"/>
      <c r="F91" s="415">
        <v>40</v>
      </c>
      <c r="G91" s="416"/>
      <c r="H91" s="416"/>
      <c r="I91" s="417"/>
      <c r="J91" s="436"/>
      <c r="K91" s="440"/>
      <c r="L91" s="329" t="s">
        <v>143</v>
      </c>
      <c r="M91" s="330"/>
      <c r="N91" s="330"/>
      <c r="O91" s="330"/>
      <c r="P91" s="330"/>
      <c r="Q91" s="330"/>
      <c r="R91" s="330"/>
      <c r="S91" s="331"/>
    </row>
    <row r="92" spans="1:19" ht="15" customHeight="1" x14ac:dyDescent="0.25">
      <c r="A92" s="432"/>
      <c r="B92" s="412" t="s">
        <v>170</v>
      </c>
      <c r="C92" s="413"/>
      <c r="D92" s="413"/>
      <c r="E92" s="414"/>
      <c r="F92" s="415">
        <v>10</v>
      </c>
      <c r="G92" s="416"/>
      <c r="H92" s="416"/>
      <c r="I92" s="417"/>
      <c r="J92" s="436"/>
      <c r="K92" s="440"/>
      <c r="L92" s="329" t="s">
        <v>294</v>
      </c>
      <c r="M92" s="330"/>
      <c r="N92" s="330"/>
      <c r="O92" s="330"/>
      <c r="P92" s="330"/>
      <c r="Q92" s="330"/>
      <c r="R92" s="330"/>
      <c r="S92" s="331"/>
    </row>
    <row r="93" spans="1:19" ht="15" customHeight="1" x14ac:dyDescent="0.25">
      <c r="A93" s="432"/>
      <c r="B93" s="412"/>
      <c r="C93" s="413"/>
      <c r="D93" s="413"/>
      <c r="E93" s="414"/>
      <c r="F93" s="415"/>
      <c r="G93" s="416"/>
      <c r="H93" s="416"/>
      <c r="I93" s="417"/>
      <c r="J93" s="436"/>
      <c r="K93" s="440"/>
      <c r="L93" s="329" t="s">
        <v>144</v>
      </c>
      <c r="M93" s="330"/>
      <c r="N93" s="330"/>
      <c r="O93" s="330"/>
      <c r="P93" s="330"/>
      <c r="Q93" s="330"/>
      <c r="R93" s="330"/>
      <c r="S93" s="331"/>
    </row>
    <row r="94" spans="1:19" ht="15" customHeight="1" x14ac:dyDescent="0.25">
      <c r="A94" s="432"/>
      <c r="B94" s="412"/>
      <c r="C94" s="413"/>
      <c r="D94" s="413"/>
      <c r="E94" s="414"/>
      <c r="F94" s="415"/>
      <c r="G94" s="416"/>
      <c r="H94" s="416"/>
      <c r="I94" s="417"/>
      <c r="J94" s="436"/>
      <c r="K94" s="440"/>
      <c r="L94" s="329" t="s">
        <v>881</v>
      </c>
      <c r="M94" s="330"/>
      <c r="N94" s="330"/>
      <c r="O94" s="330"/>
      <c r="P94" s="330"/>
      <c r="Q94" s="330"/>
      <c r="R94" s="330"/>
      <c r="S94" s="331"/>
    </row>
    <row r="95" spans="1:19" ht="15" customHeight="1" x14ac:dyDescent="0.25">
      <c r="A95" s="338"/>
      <c r="B95" s="339"/>
      <c r="C95" s="339"/>
      <c r="D95" s="339"/>
      <c r="E95" s="339"/>
      <c r="F95" s="339"/>
      <c r="G95" s="339"/>
      <c r="H95" s="339"/>
      <c r="I95" s="339"/>
      <c r="J95" s="339"/>
      <c r="K95" s="339"/>
      <c r="L95" s="339"/>
      <c r="M95" s="339"/>
      <c r="N95" s="339"/>
      <c r="O95" s="339"/>
      <c r="P95" s="339"/>
      <c r="Q95" s="339"/>
      <c r="R95" s="339"/>
      <c r="S95" s="340"/>
    </row>
    <row r="96" spans="1:19" ht="20.100000000000001" customHeight="1" x14ac:dyDescent="0.25">
      <c r="A96" s="425" t="s">
        <v>200</v>
      </c>
      <c r="B96" s="426" t="s">
        <v>145</v>
      </c>
      <c r="C96" s="426"/>
      <c r="D96" s="426"/>
      <c r="E96" s="426"/>
      <c r="F96" s="426"/>
      <c r="G96" s="426"/>
      <c r="H96" s="426"/>
      <c r="I96" s="426"/>
      <c r="J96" s="426"/>
      <c r="K96" s="426"/>
      <c r="L96" s="426"/>
      <c r="M96" s="426"/>
      <c r="N96" s="426"/>
      <c r="O96" s="426"/>
      <c r="P96" s="426"/>
      <c r="Q96" s="426"/>
      <c r="R96" s="426"/>
      <c r="S96" s="427"/>
    </row>
    <row r="97" spans="1:19" ht="15" customHeight="1" x14ac:dyDescent="0.25">
      <c r="A97" s="425"/>
      <c r="B97" s="428" t="s">
        <v>449</v>
      </c>
      <c r="C97" s="428"/>
      <c r="D97" s="428"/>
      <c r="E97" s="428"/>
      <c r="F97" s="428"/>
      <c r="G97" s="428"/>
      <c r="H97" s="428"/>
      <c r="I97" s="428"/>
      <c r="J97" s="428"/>
      <c r="K97" s="428"/>
      <c r="L97" s="428"/>
      <c r="M97" s="428"/>
      <c r="N97" s="428"/>
      <c r="O97" s="428"/>
      <c r="P97" s="428"/>
      <c r="Q97" s="428"/>
      <c r="R97" s="428"/>
      <c r="S97" s="429"/>
    </row>
    <row r="98" spans="1:19" ht="198" customHeight="1" x14ac:dyDescent="0.25">
      <c r="A98" s="425"/>
      <c r="B98" s="395" t="s">
        <v>478</v>
      </c>
      <c r="C98" s="395"/>
      <c r="D98" s="395"/>
      <c r="E98" s="395"/>
      <c r="F98" s="395"/>
      <c r="G98" s="395"/>
      <c r="H98" s="395"/>
      <c r="I98" s="395"/>
      <c r="J98" s="395"/>
      <c r="K98" s="395"/>
      <c r="L98" s="395"/>
      <c r="M98" s="395"/>
      <c r="N98" s="395"/>
      <c r="O98" s="395"/>
      <c r="P98" s="395"/>
      <c r="Q98" s="395"/>
      <c r="R98" s="395"/>
      <c r="S98" s="396"/>
    </row>
    <row r="99" spans="1:19" ht="15" customHeight="1" x14ac:dyDescent="0.25">
      <c r="A99" s="425"/>
      <c r="B99" s="430" t="s">
        <v>147</v>
      </c>
      <c r="C99" s="430"/>
      <c r="D99" s="430"/>
      <c r="E99" s="430"/>
      <c r="F99" s="430"/>
      <c r="G99" s="430"/>
      <c r="H99" s="430"/>
      <c r="I99" s="430"/>
      <c r="J99" s="430"/>
      <c r="K99" s="430"/>
      <c r="L99" s="430"/>
      <c r="M99" s="430"/>
      <c r="N99" s="430"/>
      <c r="O99" s="430"/>
      <c r="P99" s="430"/>
      <c r="Q99" s="430"/>
      <c r="R99" s="430"/>
      <c r="S99" s="431"/>
    </row>
    <row r="100" spans="1:19" ht="55.5" customHeight="1" x14ac:dyDescent="0.25">
      <c r="A100" s="425"/>
      <c r="B100" s="395" t="s">
        <v>479</v>
      </c>
      <c r="C100" s="395"/>
      <c r="D100" s="395"/>
      <c r="E100" s="395"/>
      <c r="F100" s="395"/>
      <c r="G100" s="395"/>
      <c r="H100" s="395"/>
      <c r="I100" s="395"/>
      <c r="J100" s="395"/>
      <c r="K100" s="395"/>
      <c r="L100" s="395"/>
      <c r="M100" s="395"/>
      <c r="N100" s="395"/>
      <c r="O100" s="395"/>
      <c r="P100" s="395"/>
      <c r="Q100" s="395"/>
      <c r="R100" s="395"/>
      <c r="S100" s="396"/>
    </row>
    <row r="101" spans="1:19" ht="15" customHeight="1" x14ac:dyDescent="0.25">
      <c r="A101" s="425"/>
      <c r="B101" s="430" t="s">
        <v>148</v>
      </c>
      <c r="C101" s="430"/>
      <c r="D101" s="430"/>
      <c r="E101" s="430"/>
      <c r="F101" s="430"/>
      <c r="G101" s="430"/>
      <c r="H101" s="430"/>
      <c r="I101" s="430"/>
      <c r="J101" s="430"/>
      <c r="K101" s="430"/>
      <c r="L101" s="430"/>
      <c r="M101" s="430"/>
      <c r="N101" s="430"/>
      <c r="O101" s="430"/>
      <c r="P101" s="430"/>
      <c r="Q101" s="430"/>
      <c r="R101" s="430"/>
      <c r="S101" s="431"/>
    </row>
    <row r="102" spans="1:19" ht="54" customHeight="1" x14ac:dyDescent="0.25">
      <c r="A102" s="425"/>
      <c r="B102" s="395" t="s">
        <v>426</v>
      </c>
      <c r="C102" s="395"/>
      <c r="D102" s="395"/>
      <c r="E102" s="395"/>
      <c r="F102" s="395"/>
      <c r="G102" s="395"/>
      <c r="H102" s="395"/>
      <c r="I102" s="395"/>
      <c r="J102" s="395"/>
      <c r="K102" s="395"/>
      <c r="L102" s="395"/>
      <c r="M102" s="395"/>
      <c r="N102" s="395"/>
      <c r="O102" s="395"/>
      <c r="P102" s="395"/>
      <c r="Q102" s="395"/>
      <c r="R102" s="395"/>
      <c r="S102" s="396"/>
    </row>
    <row r="103" spans="1:19" ht="15" customHeight="1" x14ac:dyDescent="0.25">
      <c r="A103" s="24"/>
      <c r="B103" s="15"/>
      <c r="C103" s="13"/>
      <c r="D103" s="13"/>
      <c r="E103" s="13"/>
      <c r="F103" s="13"/>
      <c r="G103" s="13"/>
      <c r="H103" s="13"/>
      <c r="I103" s="13"/>
      <c r="J103" s="13"/>
      <c r="K103" s="13"/>
      <c r="L103" s="13"/>
      <c r="M103" s="13"/>
      <c r="N103" s="13"/>
      <c r="O103" s="13"/>
      <c r="P103" s="13"/>
      <c r="Q103" s="13"/>
      <c r="R103" s="13"/>
      <c r="S103" s="120"/>
    </row>
  </sheetData>
  <sheetProtection algorithmName="SHA-512" hashValue="+3/vIr8PgzsEmMB6fO/l4WWhPcQz35NVGD07a37LA5hhXRVrwdBGZaPdzOU10H8RI8xSAGW6zwORk4SaRR/sZw==" saltValue="KZL11lBKQ4dzsIYfa05pUg==" spinCount="100000" sheet="1" objects="1" scenarios="1"/>
  <mergeCells count="179">
    <mergeCell ref="A1:B1"/>
    <mergeCell ref="A3:C3"/>
    <mergeCell ref="D3:I3"/>
    <mergeCell ref="A4:C4"/>
    <mergeCell ref="D4:I4"/>
    <mergeCell ref="A5:C5"/>
    <mergeCell ref="D5:K5"/>
    <mergeCell ref="A8:S8"/>
    <mergeCell ref="A10:S10"/>
    <mergeCell ref="A11:A13"/>
    <mergeCell ref="B11:M12"/>
    <mergeCell ref="N11:S12"/>
    <mergeCell ref="L5:M5"/>
    <mergeCell ref="O5:P5"/>
    <mergeCell ref="Q5:S5"/>
    <mergeCell ref="A6:S6"/>
    <mergeCell ref="A7:C7"/>
    <mergeCell ref="J7:K7"/>
    <mergeCell ref="L7:M7"/>
    <mergeCell ref="O7:P7"/>
    <mergeCell ref="Q7:R7"/>
    <mergeCell ref="B13:M13"/>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L81:L85" xr:uid="{00000000-0002-0000-0F00-000000000000}">
      <formula1>PRAC_STUD</formula1>
    </dataValidation>
    <dataValidation type="list" allowBlank="1" showInputMessage="1" showErrorMessage="1" sqref="L72:L79" xr:uid="{00000000-0002-0000-0F00-000001000000}">
      <formula1>METODY</formula1>
    </dataValidation>
    <dataValidation type="list" allowBlank="1" showInputMessage="1" showErrorMessage="1" sqref="L7" xr:uid="{00000000-0002-0000-0F00-000002000000}">
      <formula1>STATUS</formula1>
    </dataValidation>
    <dataValidation type="list" allowBlank="1" showInputMessage="1" showErrorMessage="1" sqref="B90:E94" xr:uid="{00000000-0002-0000-0F00-000003000000}">
      <formula1>ZAL</formula1>
    </dataValidation>
    <dataValidation type="list" allowBlank="1" showInputMessage="1" showErrorMessage="1" sqref="N54:S68" xr:uid="{00000000-0002-0000-0F00-000004000000}">
      <formula1>KEK_E1</formula1>
    </dataValidation>
    <dataValidation type="list" allowBlank="1" showInputMessage="1" showErrorMessage="1" sqref="N34:S53" xr:uid="{00000000-0002-0000-0F00-000005000000}">
      <formula1>KEU_E1</formula1>
    </dataValidation>
    <dataValidation type="list" allowBlank="1" showInputMessage="1" showErrorMessage="1" sqref="N14:S33" xr:uid="{00000000-0002-0000-0F00-000006000000}">
      <formula1>KEW_E1</formula1>
    </dataValidation>
  </dataValidations>
  <hyperlinks>
    <hyperlink ref="O13" r:id="rId1" xr:uid="{CCFFC63B-23FB-447D-B67D-0C0AF7244E23}"/>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Gothic,Pogrubiony"&amp;12&amp;K05-047KARTA KURSU&amp;R&amp;G</oddHeader>
  </headerFooter>
  <rowBreaks count="1" manualBreakCount="1">
    <brk id="68" max="16383" man="1"/>
  </rowBreaks>
  <drawing r:id="rId3"/>
  <legacyDrawingHF r:id="rId4"/>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Arkusz18">
    <pageSetUpPr fitToPage="1"/>
  </sheetPr>
  <dimension ref="A1:S103"/>
  <sheetViews>
    <sheetView showGridLines="0" zoomScale="95" zoomScaleNormal="95" zoomScaleSheetLayoutView="80" workbookViewId="0">
      <selection sqref="A1:B1"/>
    </sheetView>
  </sheetViews>
  <sheetFormatPr defaultColWidth="8.7109375" defaultRowHeight="15" x14ac:dyDescent="0.25"/>
  <cols>
    <col min="1" max="1" width="10.28515625" style="2" customWidth="1"/>
    <col min="2" max="3" width="9.28515625" style="2"/>
    <col min="4" max="4" width="19.7109375" style="2" customWidth="1"/>
    <col min="5" max="5" width="13.7109375" style="2" customWidth="1"/>
    <col min="6" max="6" width="14.7109375" style="2" customWidth="1"/>
    <col min="7" max="9" width="9.7109375" style="2" customWidth="1"/>
    <col min="10" max="10" width="3.7109375" style="2" customWidth="1"/>
    <col min="11" max="11" width="12.42578125" style="2" customWidth="1"/>
    <col min="12" max="13" width="10.7109375" style="2" customWidth="1"/>
    <col min="14" max="14" width="13.7109375" style="2" customWidth="1"/>
    <col min="15" max="19" width="11.7109375" style="2" customWidth="1"/>
  </cols>
  <sheetData>
    <row r="1" spans="1:19" s="31" customFormat="1" ht="15.75" x14ac:dyDescent="0.25">
      <c r="A1" s="441" t="str">
        <f>E1_RiF!B2</f>
        <v>2020/2021</v>
      </c>
      <c r="B1" s="441"/>
      <c r="C1" s="29"/>
      <c r="D1" s="29"/>
      <c r="E1" s="30"/>
      <c r="F1" s="30"/>
      <c r="G1" s="30"/>
      <c r="H1" s="30"/>
      <c r="I1" s="30"/>
      <c r="J1" s="30"/>
      <c r="K1" s="30"/>
      <c r="L1" s="30"/>
      <c r="M1" s="30"/>
      <c r="N1" s="30"/>
      <c r="O1" s="30"/>
      <c r="P1" s="30"/>
      <c r="Q1" s="30"/>
      <c r="R1" s="30"/>
      <c r="S1" s="30"/>
    </row>
    <row r="2" spans="1:19" ht="10.15" customHeight="1" thickBot="1" x14ac:dyDescent="0.3"/>
    <row r="3" spans="1:19" ht="20.100000000000001" customHeight="1" thickBot="1" x14ac:dyDescent="0.3">
      <c r="A3" s="379" t="str">
        <f>E1_RiF!B25</f>
        <v>Moduł E1/3</v>
      </c>
      <c r="B3" s="379"/>
      <c r="C3" s="379"/>
      <c r="D3" s="383" t="str">
        <f>E1_RiF!C25</f>
        <v xml:space="preserve">Kluczowe kompetencje dla biznesu </v>
      </c>
      <c r="E3" s="384"/>
      <c r="F3" s="384"/>
      <c r="G3" s="384"/>
      <c r="H3" s="384"/>
      <c r="I3" s="385"/>
      <c r="J3" s="3"/>
      <c r="K3" s="3"/>
      <c r="L3" s="4"/>
      <c r="M3" s="4"/>
      <c r="N3" s="4"/>
      <c r="O3" s="4"/>
      <c r="P3" s="4"/>
      <c r="Q3" s="4"/>
      <c r="R3" s="4"/>
    </row>
    <row r="4" spans="1:19" ht="18.75" thickBot="1" x14ac:dyDescent="0.3">
      <c r="A4" s="442" t="s">
        <v>110</v>
      </c>
      <c r="B4" s="442"/>
      <c r="C4" s="442"/>
      <c r="D4" s="380" t="str">
        <f>E1_RiF!B29</f>
        <v>Kurs 3.4.</v>
      </c>
      <c r="E4" s="381"/>
      <c r="F4" s="381"/>
      <c r="G4" s="381"/>
      <c r="H4" s="381"/>
      <c r="I4" s="382"/>
      <c r="J4" s="3"/>
      <c r="K4" s="3"/>
      <c r="L4" s="4"/>
      <c r="M4" s="4"/>
      <c r="N4" s="4"/>
      <c r="O4" s="4"/>
      <c r="P4" s="4"/>
      <c r="Q4" s="4"/>
      <c r="R4" s="4"/>
    </row>
    <row r="5" spans="1:19" ht="23.25" thickBot="1" x14ac:dyDescent="0.3">
      <c r="A5" s="443" t="s">
        <v>111</v>
      </c>
      <c r="B5" s="443"/>
      <c r="C5" s="443"/>
      <c r="D5" s="444" t="str">
        <f>E1_RiF!C29</f>
        <v xml:space="preserve">Socjologia </v>
      </c>
      <c r="E5" s="444"/>
      <c r="F5" s="444"/>
      <c r="G5" s="444"/>
      <c r="H5" s="444"/>
      <c r="I5" s="444"/>
      <c r="J5" s="444"/>
      <c r="K5" s="444"/>
      <c r="L5" s="445" t="s">
        <v>94</v>
      </c>
      <c r="M5" s="445"/>
      <c r="N5" s="49">
        <f>E1_RiF!D29</f>
        <v>2</v>
      </c>
      <c r="O5" s="445" t="s">
        <v>95</v>
      </c>
      <c r="P5" s="445"/>
      <c r="Q5" s="446" t="str">
        <f>E1_RiF!F25</f>
        <v>dr M. Stankiewicz</v>
      </c>
      <c r="R5" s="446"/>
      <c r="S5" s="446"/>
    </row>
    <row r="6" spans="1:19" ht="10.15" customHeight="1" thickBot="1" x14ac:dyDescent="0.3">
      <c r="A6" s="281"/>
      <c r="B6" s="281"/>
      <c r="C6" s="281"/>
      <c r="D6" s="281"/>
      <c r="E6" s="281"/>
      <c r="F6" s="281"/>
      <c r="G6" s="281"/>
      <c r="H6" s="281"/>
      <c r="I6" s="281"/>
      <c r="J6" s="281"/>
      <c r="K6" s="281"/>
      <c r="L6" s="281"/>
      <c r="M6" s="281"/>
      <c r="N6" s="281"/>
      <c r="O6" s="281"/>
      <c r="P6" s="281"/>
      <c r="Q6" s="281"/>
      <c r="R6" s="281"/>
      <c r="S6" s="281"/>
    </row>
    <row r="7" spans="1:19" s="5" customFormat="1" ht="40.5" customHeight="1" thickBot="1" x14ac:dyDescent="0.3">
      <c r="A7" s="443" t="s">
        <v>96</v>
      </c>
      <c r="B7" s="443"/>
      <c r="C7" s="443"/>
      <c r="D7" s="7" t="str">
        <f>E1_RiF!B3</f>
        <v>EKONOMIA</v>
      </c>
      <c r="E7" s="7" t="str">
        <f>E1_RiF!B4</f>
        <v>I stopnia</v>
      </c>
      <c r="F7" s="55" t="s">
        <v>97</v>
      </c>
      <c r="G7" s="45" t="str">
        <f>'M (3)'!G6</f>
        <v>I</v>
      </c>
      <c r="H7" s="55" t="s">
        <v>99</v>
      </c>
      <c r="I7" s="45">
        <f>'M (3)'!I6</f>
        <v>2</v>
      </c>
      <c r="J7" s="285" t="s">
        <v>384</v>
      </c>
      <c r="K7" s="286"/>
      <c r="L7" s="387" t="s">
        <v>100</v>
      </c>
      <c r="M7" s="388"/>
      <c r="N7" s="9" t="s">
        <v>101</v>
      </c>
      <c r="O7" s="454" t="s">
        <v>102</v>
      </c>
      <c r="P7" s="454"/>
      <c r="Q7" s="455" t="s">
        <v>103</v>
      </c>
      <c r="R7" s="455"/>
      <c r="S7" s="50">
        <f>E1_RiF!G29</f>
        <v>12</v>
      </c>
    </row>
    <row r="8" spans="1:19" ht="10.15" customHeight="1" thickBot="1" x14ac:dyDescent="0.3">
      <c r="A8" s="386"/>
      <c r="B8" s="386"/>
      <c r="C8" s="386"/>
      <c r="D8" s="386"/>
      <c r="E8" s="386"/>
      <c r="F8" s="386"/>
      <c r="G8" s="386"/>
      <c r="H8" s="386"/>
      <c r="I8" s="386"/>
      <c r="J8" s="386"/>
      <c r="K8" s="386"/>
      <c r="L8" s="386"/>
      <c r="M8" s="386"/>
      <c r="N8" s="386"/>
      <c r="O8" s="386"/>
      <c r="P8" s="386"/>
      <c r="Q8" s="386"/>
      <c r="R8" s="386"/>
      <c r="S8" s="386"/>
    </row>
    <row r="9" spans="1:19" ht="15" customHeight="1" x14ac:dyDescent="0.25">
      <c r="A9" s="25"/>
      <c r="B9" s="26"/>
      <c r="C9" s="26"/>
      <c r="D9" s="26"/>
      <c r="E9" s="26"/>
      <c r="F9" s="26"/>
      <c r="G9" s="26"/>
      <c r="H9" s="26"/>
      <c r="I9" s="26"/>
      <c r="J9" s="26"/>
      <c r="K9" s="26"/>
      <c r="L9" s="26"/>
      <c r="M9" s="26"/>
      <c r="N9" s="26"/>
      <c r="O9" s="26"/>
      <c r="P9" s="26"/>
      <c r="Q9" s="26"/>
      <c r="R9" s="26"/>
      <c r="S9" s="27"/>
    </row>
    <row r="10" spans="1:19" ht="20.100000000000001" customHeight="1" x14ac:dyDescent="0.25">
      <c r="A10" s="270" t="s">
        <v>107</v>
      </c>
      <c r="B10" s="271"/>
      <c r="C10" s="271"/>
      <c r="D10" s="271"/>
      <c r="E10" s="271"/>
      <c r="F10" s="271"/>
      <c r="G10" s="271"/>
      <c r="H10" s="271"/>
      <c r="I10" s="271"/>
      <c r="J10" s="271"/>
      <c r="K10" s="271"/>
      <c r="L10" s="271"/>
      <c r="M10" s="271"/>
      <c r="N10" s="271"/>
      <c r="O10" s="271"/>
      <c r="P10" s="271"/>
      <c r="Q10" s="271"/>
      <c r="R10" s="271"/>
      <c r="S10" s="272"/>
    </row>
    <row r="11" spans="1:19" ht="15" customHeight="1" x14ac:dyDescent="0.25">
      <c r="A11" s="452" t="s">
        <v>113</v>
      </c>
      <c r="B11" s="403" t="s">
        <v>114</v>
      </c>
      <c r="C11" s="404"/>
      <c r="D11" s="404"/>
      <c r="E11" s="404"/>
      <c r="F11" s="404"/>
      <c r="G11" s="404"/>
      <c r="H11" s="404"/>
      <c r="I11" s="404"/>
      <c r="J11" s="404"/>
      <c r="K11" s="404"/>
      <c r="L11" s="404"/>
      <c r="M11" s="405"/>
      <c r="N11" s="397" t="s">
        <v>115</v>
      </c>
      <c r="O11" s="398"/>
      <c r="P11" s="398"/>
      <c r="Q11" s="398"/>
      <c r="R11" s="398"/>
      <c r="S11" s="399"/>
    </row>
    <row r="12" spans="1:19" ht="15" customHeight="1" x14ac:dyDescent="0.25">
      <c r="A12" s="452"/>
      <c r="B12" s="406"/>
      <c r="C12" s="407"/>
      <c r="D12" s="407"/>
      <c r="E12" s="407"/>
      <c r="F12" s="407"/>
      <c r="G12" s="407"/>
      <c r="H12" s="407"/>
      <c r="I12" s="407"/>
      <c r="J12" s="407"/>
      <c r="K12" s="407"/>
      <c r="L12" s="407"/>
      <c r="M12" s="408"/>
      <c r="N12" s="400"/>
      <c r="O12" s="401"/>
      <c r="P12" s="401"/>
      <c r="Q12" s="401"/>
      <c r="R12" s="401"/>
      <c r="S12" s="402"/>
    </row>
    <row r="13" spans="1:19" ht="20.100000000000001" customHeight="1" thickBot="1" x14ac:dyDescent="0.3">
      <c r="A13" s="453"/>
      <c r="B13" s="409" t="s">
        <v>468</v>
      </c>
      <c r="C13" s="410"/>
      <c r="D13" s="410"/>
      <c r="E13" s="410"/>
      <c r="F13" s="410"/>
      <c r="G13" s="410"/>
      <c r="H13" s="410"/>
      <c r="I13" s="410"/>
      <c r="J13" s="410"/>
      <c r="K13" s="410"/>
      <c r="L13" s="410"/>
      <c r="M13" s="411"/>
      <c r="N13" s="165"/>
      <c r="O13" s="143" t="s">
        <v>458</v>
      </c>
      <c r="P13" s="144"/>
      <c r="Q13" s="141"/>
      <c r="R13" s="141"/>
      <c r="S13" s="142"/>
    </row>
    <row r="14" spans="1:19" ht="15" customHeight="1" x14ac:dyDescent="0.25">
      <c r="A14" s="447" t="s">
        <v>116</v>
      </c>
      <c r="B14" s="392" t="s">
        <v>779</v>
      </c>
      <c r="C14" s="393"/>
      <c r="D14" s="393"/>
      <c r="E14" s="393"/>
      <c r="F14" s="393"/>
      <c r="G14" s="393"/>
      <c r="H14" s="393"/>
      <c r="I14" s="393"/>
      <c r="J14" s="393"/>
      <c r="K14" s="393"/>
      <c r="L14" s="393"/>
      <c r="M14" s="394"/>
      <c r="N14" s="360" t="s">
        <v>295</v>
      </c>
      <c r="O14" s="361"/>
      <c r="P14" s="361"/>
      <c r="Q14" s="361"/>
      <c r="R14" s="361"/>
      <c r="S14" s="362"/>
    </row>
    <row r="15" spans="1:19" ht="15" customHeight="1" x14ac:dyDescent="0.25">
      <c r="A15" s="344"/>
      <c r="B15" s="323"/>
      <c r="C15" s="324"/>
      <c r="D15" s="324"/>
      <c r="E15" s="324"/>
      <c r="F15" s="324"/>
      <c r="G15" s="324"/>
      <c r="H15" s="324"/>
      <c r="I15" s="324"/>
      <c r="J15" s="324"/>
      <c r="K15" s="324"/>
      <c r="L15" s="324"/>
      <c r="M15" s="325"/>
      <c r="N15" s="357" t="s">
        <v>296</v>
      </c>
      <c r="O15" s="358"/>
      <c r="P15" s="358"/>
      <c r="Q15" s="358"/>
      <c r="R15" s="358"/>
      <c r="S15" s="359"/>
    </row>
    <row r="16" spans="1:19" ht="15" customHeight="1" x14ac:dyDescent="0.25">
      <c r="A16" s="344"/>
      <c r="B16" s="323"/>
      <c r="C16" s="324"/>
      <c r="D16" s="324"/>
      <c r="E16" s="324"/>
      <c r="F16" s="324"/>
      <c r="G16" s="324"/>
      <c r="H16" s="324"/>
      <c r="I16" s="324"/>
      <c r="J16" s="324"/>
      <c r="K16" s="324"/>
      <c r="L16" s="324"/>
      <c r="M16" s="325"/>
      <c r="N16" s="357" t="s">
        <v>297</v>
      </c>
      <c r="O16" s="358"/>
      <c r="P16" s="358"/>
      <c r="Q16" s="358"/>
      <c r="R16" s="358"/>
      <c r="S16" s="359"/>
    </row>
    <row r="17" spans="1:19" ht="15" customHeight="1" x14ac:dyDescent="0.25">
      <c r="A17" s="344"/>
      <c r="B17" s="323"/>
      <c r="C17" s="324"/>
      <c r="D17" s="324"/>
      <c r="E17" s="324"/>
      <c r="F17" s="324"/>
      <c r="G17" s="324"/>
      <c r="H17" s="324"/>
      <c r="I17" s="324"/>
      <c r="J17" s="324"/>
      <c r="K17" s="324"/>
      <c r="L17" s="324"/>
      <c r="M17" s="325"/>
      <c r="N17" s="357"/>
      <c r="O17" s="358"/>
      <c r="P17" s="358"/>
      <c r="Q17" s="358"/>
      <c r="R17" s="358"/>
      <c r="S17" s="359"/>
    </row>
    <row r="18" spans="1:19" ht="15" customHeight="1" x14ac:dyDescent="0.25">
      <c r="A18" s="344"/>
      <c r="B18" s="389"/>
      <c r="C18" s="390"/>
      <c r="D18" s="390"/>
      <c r="E18" s="390"/>
      <c r="F18" s="390"/>
      <c r="G18" s="390"/>
      <c r="H18" s="390"/>
      <c r="I18" s="390"/>
      <c r="J18" s="390"/>
      <c r="K18" s="390"/>
      <c r="L18" s="390"/>
      <c r="M18" s="391"/>
      <c r="N18" s="363"/>
      <c r="O18" s="364"/>
      <c r="P18" s="364"/>
      <c r="Q18" s="364"/>
      <c r="R18" s="364"/>
      <c r="S18" s="365"/>
    </row>
    <row r="19" spans="1:19" ht="15" customHeight="1" x14ac:dyDescent="0.25">
      <c r="A19" s="344"/>
      <c r="B19" s="320"/>
      <c r="C19" s="321"/>
      <c r="D19" s="321"/>
      <c r="E19" s="321"/>
      <c r="F19" s="321"/>
      <c r="G19" s="321"/>
      <c r="H19" s="321"/>
      <c r="I19" s="321"/>
      <c r="J19" s="321"/>
      <c r="K19" s="321"/>
      <c r="L19" s="321"/>
      <c r="M19" s="322"/>
      <c r="N19" s="354"/>
      <c r="O19" s="355"/>
      <c r="P19" s="355"/>
      <c r="Q19" s="355"/>
      <c r="R19" s="355"/>
      <c r="S19" s="356"/>
    </row>
    <row r="20" spans="1:19" ht="15" customHeight="1" x14ac:dyDescent="0.25">
      <c r="A20" s="344"/>
      <c r="B20" s="323"/>
      <c r="C20" s="324"/>
      <c r="D20" s="324"/>
      <c r="E20" s="324"/>
      <c r="F20" s="324"/>
      <c r="G20" s="324"/>
      <c r="H20" s="324"/>
      <c r="I20" s="324"/>
      <c r="J20" s="324"/>
      <c r="K20" s="324"/>
      <c r="L20" s="324"/>
      <c r="M20" s="325"/>
      <c r="N20" s="357"/>
      <c r="O20" s="358"/>
      <c r="P20" s="358"/>
      <c r="Q20" s="358"/>
      <c r="R20" s="358"/>
      <c r="S20" s="359"/>
    </row>
    <row r="21" spans="1:19" ht="15" customHeight="1" x14ac:dyDescent="0.25">
      <c r="A21" s="344"/>
      <c r="B21" s="323"/>
      <c r="C21" s="324"/>
      <c r="D21" s="324"/>
      <c r="E21" s="324"/>
      <c r="F21" s="324"/>
      <c r="G21" s="324"/>
      <c r="H21" s="324"/>
      <c r="I21" s="324"/>
      <c r="J21" s="324"/>
      <c r="K21" s="324"/>
      <c r="L21" s="324"/>
      <c r="M21" s="325"/>
      <c r="N21" s="357"/>
      <c r="O21" s="358"/>
      <c r="P21" s="358"/>
      <c r="Q21" s="358"/>
      <c r="R21" s="358"/>
      <c r="S21" s="359"/>
    </row>
    <row r="22" spans="1:19" ht="15" customHeight="1" x14ac:dyDescent="0.25">
      <c r="A22" s="344"/>
      <c r="B22" s="323"/>
      <c r="C22" s="324"/>
      <c r="D22" s="324"/>
      <c r="E22" s="324"/>
      <c r="F22" s="324"/>
      <c r="G22" s="324"/>
      <c r="H22" s="324"/>
      <c r="I22" s="324"/>
      <c r="J22" s="324"/>
      <c r="K22" s="324"/>
      <c r="L22" s="324"/>
      <c r="M22" s="325"/>
      <c r="N22" s="357"/>
      <c r="O22" s="358"/>
      <c r="P22" s="358"/>
      <c r="Q22" s="358"/>
      <c r="R22" s="358"/>
      <c r="S22" s="359"/>
    </row>
    <row r="23" spans="1:19" ht="15" customHeight="1" thickBot="1" x14ac:dyDescent="0.3">
      <c r="A23" s="344"/>
      <c r="B23" s="389"/>
      <c r="C23" s="390"/>
      <c r="D23" s="390"/>
      <c r="E23" s="390"/>
      <c r="F23" s="390"/>
      <c r="G23" s="390"/>
      <c r="H23" s="390"/>
      <c r="I23" s="390"/>
      <c r="J23" s="390"/>
      <c r="K23" s="390"/>
      <c r="L23" s="390"/>
      <c r="M23" s="391"/>
      <c r="N23" s="363"/>
      <c r="O23" s="364"/>
      <c r="P23" s="364"/>
      <c r="Q23" s="364"/>
      <c r="R23" s="364"/>
      <c r="S23" s="365"/>
    </row>
    <row r="24" spans="1:19" ht="15" hidden="1" customHeight="1" x14ac:dyDescent="0.25">
      <c r="A24" s="344"/>
      <c r="B24" s="320"/>
      <c r="C24" s="321"/>
      <c r="D24" s="321"/>
      <c r="E24" s="321"/>
      <c r="F24" s="321"/>
      <c r="G24" s="321"/>
      <c r="H24" s="321"/>
      <c r="I24" s="321"/>
      <c r="J24" s="321"/>
      <c r="K24" s="321"/>
      <c r="L24" s="321"/>
      <c r="M24" s="322"/>
      <c r="N24" s="354"/>
      <c r="O24" s="355"/>
      <c r="P24" s="355"/>
      <c r="Q24" s="355"/>
      <c r="R24" s="355"/>
      <c r="S24" s="356"/>
    </row>
    <row r="25" spans="1:19" ht="15" hidden="1" customHeight="1" x14ac:dyDescent="0.25">
      <c r="A25" s="344"/>
      <c r="B25" s="323"/>
      <c r="C25" s="324"/>
      <c r="D25" s="324"/>
      <c r="E25" s="324"/>
      <c r="F25" s="324"/>
      <c r="G25" s="324"/>
      <c r="H25" s="324"/>
      <c r="I25" s="324"/>
      <c r="J25" s="324"/>
      <c r="K25" s="324"/>
      <c r="L25" s="324"/>
      <c r="M25" s="325"/>
      <c r="N25" s="357"/>
      <c r="O25" s="358"/>
      <c r="P25" s="358"/>
      <c r="Q25" s="358"/>
      <c r="R25" s="358"/>
      <c r="S25" s="359"/>
    </row>
    <row r="26" spans="1:19" ht="15" hidden="1" customHeight="1" x14ac:dyDescent="0.25">
      <c r="A26" s="344"/>
      <c r="B26" s="323"/>
      <c r="C26" s="324"/>
      <c r="D26" s="324"/>
      <c r="E26" s="324"/>
      <c r="F26" s="324"/>
      <c r="G26" s="324"/>
      <c r="H26" s="324"/>
      <c r="I26" s="324"/>
      <c r="J26" s="324"/>
      <c r="K26" s="324"/>
      <c r="L26" s="324"/>
      <c r="M26" s="325"/>
      <c r="N26" s="357"/>
      <c r="O26" s="358"/>
      <c r="P26" s="358"/>
      <c r="Q26" s="358"/>
      <c r="R26" s="358"/>
      <c r="S26" s="359"/>
    </row>
    <row r="27" spans="1:19" ht="15" hidden="1" customHeight="1" x14ac:dyDescent="0.25">
      <c r="A27" s="344"/>
      <c r="B27" s="323"/>
      <c r="C27" s="324"/>
      <c r="D27" s="324"/>
      <c r="E27" s="324"/>
      <c r="F27" s="324"/>
      <c r="G27" s="324"/>
      <c r="H27" s="324"/>
      <c r="I27" s="324"/>
      <c r="J27" s="324"/>
      <c r="K27" s="324"/>
      <c r="L27" s="324"/>
      <c r="M27" s="325"/>
      <c r="N27" s="357"/>
      <c r="O27" s="358"/>
      <c r="P27" s="358"/>
      <c r="Q27" s="358"/>
      <c r="R27" s="358"/>
      <c r="S27" s="359"/>
    </row>
    <row r="28" spans="1:19" ht="15" hidden="1" customHeight="1" x14ac:dyDescent="0.25">
      <c r="A28" s="344"/>
      <c r="B28" s="389"/>
      <c r="C28" s="390"/>
      <c r="D28" s="390"/>
      <c r="E28" s="390"/>
      <c r="F28" s="390"/>
      <c r="G28" s="390"/>
      <c r="H28" s="390"/>
      <c r="I28" s="390"/>
      <c r="J28" s="390"/>
      <c r="K28" s="390"/>
      <c r="L28" s="390"/>
      <c r="M28" s="391"/>
      <c r="N28" s="363"/>
      <c r="O28" s="364"/>
      <c r="P28" s="364"/>
      <c r="Q28" s="364"/>
      <c r="R28" s="364"/>
      <c r="S28" s="365"/>
    </row>
    <row r="29" spans="1:19" ht="15" hidden="1" customHeight="1" x14ac:dyDescent="0.25">
      <c r="A29" s="344"/>
      <c r="B29" s="320"/>
      <c r="C29" s="321"/>
      <c r="D29" s="321"/>
      <c r="E29" s="321"/>
      <c r="F29" s="321"/>
      <c r="G29" s="321"/>
      <c r="H29" s="321"/>
      <c r="I29" s="321"/>
      <c r="J29" s="321"/>
      <c r="K29" s="321"/>
      <c r="L29" s="321"/>
      <c r="M29" s="322"/>
      <c r="N29" s="354"/>
      <c r="O29" s="355"/>
      <c r="P29" s="355"/>
      <c r="Q29" s="355"/>
      <c r="R29" s="355"/>
      <c r="S29" s="356"/>
    </row>
    <row r="30" spans="1:19" ht="15" hidden="1" customHeight="1" x14ac:dyDescent="0.25">
      <c r="A30" s="344"/>
      <c r="B30" s="323"/>
      <c r="C30" s="324"/>
      <c r="D30" s="324"/>
      <c r="E30" s="324"/>
      <c r="F30" s="324"/>
      <c r="G30" s="324"/>
      <c r="H30" s="324"/>
      <c r="I30" s="324"/>
      <c r="J30" s="324"/>
      <c r="K30" s="324"/>
      <c r="L30" s="324"/>
      <c r="M30" s="325"/>
      <c r="N30" s="357"/>
      <c r="O30" s="358"/>
      <c r="P30" s="358"/>
      <c r="Q30" s="358"/>
      <c r="R30" s="358"/>
      <c r="S30" s="359"/>
    </row>
    <row r="31" spans="1:19" ht="15" hidden="1" customHeight="1" x14ac:dyDescent="0.25">
      <c r="A31" s="344"/>
      <c r="B31" s="323"/>
      <c r="C31" s="324"/>
      <c r="D31" s="324"/>
      <c r="E31" s="324"/>
      <c r="F31" s="324"/>
      <c r="G31" s="324"/>
      <c r="H31" s="324"/>
      <c r="I31" s="324"/>
      <c r="J31" s="324"/>
      <c r="K31" s="324"/>
      <c r="L31" s="324"/>
      <c r="M31" s="325"/>
      <c r="N31" s="357"/>
      <c r="O31" s="358"/>
      <c r="P31" s="358"/>
      <c r="Q31" s="358"/>
      <c r="R31" s="358"/>
      <c r="S31" s="359"/>
    </row>
    <row r="32" spans="1:19" ht="15" hidden="1" customHeight="1" x14ac:dyDescent="0.25">
      <c r="A32" s="344"/>
      <c r="B32" s="323"/>
      <c r="C32" s="324"/>
      <c r="D32" s="324"/>
      <c r="E32" s="324"/>
      <c r="F32" s="324"/>
      <c r="G32" s="324"/>
      <c r="H32" s="324"/>
      <c r="I32" s="324"/>
      <c r="J32" s="324"/>
      <c r="K32" s="324"/>
      <c r="L32" s="324"/>
      <c r="M32" s="325"/>
      <c r="N32" s="357"/>
      <c r="O32" s="358"/>
      <c r="P32" s="358"/>
      <c r="Q32" s="358"/>
      <c r="R32" s="358"/>
      <c r="S32" s="359"/>
    </row>
    <row r="33" spans="1:19" ht="15" hidden="1" customHeight="1" thickBot="1" x14ac:dyDescent="0.3">
      <c r="A33" s="448"/>
      <c r="B33" s="326"/>
      <c r="C33" s="327"/>
      <c r="D33" s="327"/>
      <c r="E33" s="327"/>
      <c r="F33" s="327"/>
      <c r="G33" s="327"/>
      <c r="H33" s="327"/>
      <c r="I33" s="327"/>
      <c r="J33" s="327"/>
      <c r="K33" s="327"/>
      <c r="L33" s="327"/>
      <c r="M33" s="328"/>
      <c r="N33" s="369"/>
      <c r="O33" s="370"/>
      <c r="P33" s="370"/>
      <c r="Q33" s="370"/>
      <c r="R33" s="370"/>
      <c r="S33" s="371"/>
    </row>
    <row r="34" spans="1:19" ht="15" customHeight="1" x14ac:dyDescent="0.25">
      <c r="A34" s="449" t="s">
        <v>117</v>
      </c>
      <c r="B34" s="392" t="s">
        <v>585</v>
      </c>
      <c r="C34" s="393"/>
      <c r="D34" s="393"/>
      <c r="E34" s="393"/>
      <c r="F34" s="393"/>
      <c r="G34" s="393"/>
      <c r="H34" s="393"/>
      <c r="I34" s="393"/>
      <c r="J34" s="393"/>
      <c r="K34" s="393"/>
      <c r="L34" s="393"/>
      <c r="M34" s="394"/>
      <c r="N34" s="360" t="s">
        <v>308</v>
      </c>
      <c r="O34" s="361"/>
      <c r="P34" s="361"/>
      <c r="Q34" s="361"/>
      <c r="R34" s="361"/>
      <c r="S34" s="362"/>
    </row>
    <row r="35" spans="1:19" ht="15" customHeight="1" x14ac:dyDescent="0.25">
      <c r="A35" s="450"/>
      <c r="B35" s="323"/>
      <c r="C35" s="324"/>
      <c r="D35" s="324"/>
      <c r="E35" s="324"/>
      <c r="F35" s="324"/>
      <c r="G35" s="324"/>
      <c r="H35" s="324"/>
      <c r="I35" s="324"/>
      <c r="J35" s="324"/>
      <c r="K35" s="324"/>
      <c r="L35" s="324"/>
      <c r="M35" s="325"/>
      <c r="N35" s="357" t="s">
        <v>316</v>
      </c>
      <c r="O35" s="358"/>
      <c r="P35" s="358"/>
      <c r="Q35" s="358"/>
      <c r="R35" s="358"/>
      <c r="S35" s="359"/>
    </row>
    <row r="36" spans="1:19" ht="15" customHeight="1" x14ac:dyDescent="0.25">
      <c r="A36" s="450"/>
      <c r="B36" s="323"/>
      <c r="C36" s="324"/>
      <c r="D36" s="324"/>
      <c r="E36" s="324"/>
      <c r="F36" s="324"/>
      <c r="G36" s="324"/>
      <c r="H36" s="324"/>
      <c r="I36" s="324"/>
      <c r="J36" s="324"/>
      <c r="K36" s="324"/>
      <c r="L36" s="324"/>
      <c r="M36" s="325"/>
      <c r="N36" s="357" t="s">
        <v>320</v>
      </c>
      <c r="O36" s="358"/>
      <c r="P36" s="358"/>
      <c r="Q36" s="358"/>
      <c r="R36" s="358"/>
      <c r="S36" s="359"/>
    </row>
    <row r="37" spans="1:19" ht="15" customHeight="1" x14ac:dyDescent="0.25">
      <c r="A37" s="450"/>
      <c r="B37" s="323"/>
      <c r="C37" s="324"/>
      <c r="D37" s="324"/>
      <c r="E37" s="324"/>
      <c r="F37" s="324"/>
      <c r="G37" s="324"/>
      <c r="H37" s="324"/>
      <c r="I37" s="324"/>
      <c r="J37" s="324"/>
      <c r="K37" s="324"/>
      <c r="L37" s="324"/>
      <c r="M37" s="325"/>
      <c r="N37" s="357"/>
      <c r="O37" s="358"/>
      <c r="P37" s="358"/>
      <c r="Q37" s="358"/>
      <c r="R37" s="358"/>
      <c r="S37" s="359"/>
    </row>
    <row r="38" spans="1:19" ht="15" customHeight="1" x14ac:dyDescent="0.25">
      <c r="A38" s="450"/>
      <c r="B38" s="389"/>
      <c r="C38" s="390"/>
      <c r="D38" s="390"/>
      <c r="E38" s="390"/>
      <c r="F38" s="390"/>
      <c r="G38" s="390"/>
      <c r="H38" s="390"/>
      <c r="I38" s="390"/>
      <c r="J38" s="390"/>
      <c r="K38" s="390"/>
      <c r="L38" s="390"/>
      <c r="M38" s="391"/>
      <c r="N38" s="363"/>
      <c r="O38" s="364"/>
      <c r="P38" s="364"/>
      <c r="Q38" s="364"/>
      <c r="R38" s="364"/>
      <c r="S38" s="365"/>
    </row>
    <row r="39" spans="1:19" ht="15" customHeight="1" x14ac:dyDescent="0.25">
      <c r="A39" s="450"/>
      <c r="B39" s="320"/>
      <c r="C39" s="321"/>
      <c r="D39" s="321"/>
      <c r="E39" s="321"/>
      <c r="F39" s="321"/>
      <c r="G39" s="321"/>
      <c r="H39" s="321"/>
      <c r="I39" s="321"/>
      <c r="J39" s="321"/>
      <c r="K39" s="321"/>
      <c r="L39" s="321"/>
      <c r="M39" s="322"/>
      <c r="N39" s="354"/>
      <c r="O39" s="355"/>
      <c r="P39" s="355"/>
      <c r="Q39" s="355"/>
      <c r="R39" s="355"/>
      <c r="S39" s="356"/>
    </row>
    <row r="40" spans="1:19" ht="15" customHeight="1" x14ac:dyDescent="0.25">
      <c r="A40" s="450"/>
      <c r="B40" s="323"/>
      <c r="C40" s="324"/>
      <c r="D40" s="324"/>
      <c r="E40" s="324"/>
      <c r="F40" s="324"/>
      <c r="G40" s="324"/>
      <c r="H40" s="324"/>
      <c r="I40" s="324"/>
      <c r="J40" s="324"/>
      <c r="K40" s="324"/>
      <c r="L40" s="324"/>
      <c r="M40" s="325"/>
      <c r="N40" s="357"/>
      <c r="O40" s="358"/>
      <c r="P40" s="358"/>
      <c r="Q40" s="358"/>
      <c r="R40" s="358"/>
      <c r="S40" s="359"/>
    </row>
    <row r="41" spans="1:19" ht="15" customHeight="1" x14ac:dyDescent="0.25">
      <c r="A41" s="450"/>
      <c r="B41" s="323"/>
      <c r="C41" s="324"/>
      <c r="D41" s="324"/>
      <c r="E41" s="324"/>
      <c r="F41" s="324"/>
      <c r="G41" s="324"/>
      <c r="H41" s="324"/>
      <c r="I41" s="324"/>
      <c r="J41" s="324"/>
      <c r="K41" s="324"/>
      <c r="L41" s="324"/>
      <c r="M41" s="325"/>
      <c r="N41" s="357"/>
      <c r="O41" s="358"/>
      <c r="P41" s="358"/>
      <c r="Q41" s="358"/>
      <c r="R41" s="358"/>
      <c r="S41" s="359"/>
    </row>
    <row r="42" spans="1:19" ht="15" customHeight="1" x14ac:dyDescent="0.25">
      <c r="A42" s="450"/>
      <c r="B42" s="323"/>
      <c r="C42" s="324"/>
      <c r="D42" s="324"/>
      <c r="E42" s="324"/>
      <c r="F42" s="324"/>
      <c r="G42" s="324"/>
      <c r="H42" s="324"/>
      <c r="I42" s="324"/>
      <c r="J42" s="324"/>
      <c r="K42" s="324"/>
      <c r="L42" s="324"/>
      <c r="M42" s="325"/>
      <c r="N42" s="357"/>
      <c r="O42" s="358"/>
      <c r="P42" s="358"/>
      <c r="Q42" s="358"/>
      <c r="R42" s="358"/>
      <c r="S42" s="359"/>
    </row>
    <row r="43" spans="1:19" ht="15" customHeight="1" thickBot="1" x14ac:dyDescent="0.3">
      <c r="A43" s="450"/>
      <c r="B43" s="389"/>
      <c r="C43" s="390"/>
      <c r="D43" s="390"/>
      <c r="E43" s="390"/>
      <c r="F43" s="390"/>
      <c r="G43" s="390"/>
      <c r="H43" s="390"/>
      <c r="I43" s="390"/>
      <c r="J43" s="390"/>
      <c r="K43" s="390"/>
      <c r="L43" s="390"/>
      <c r="M43" s="391"/>
      <c r="N43" s="363"/>
      <c r="O43" s="364"/>
      <c r="P43" s="364"/>
      <c r="Q43" s="364"/>
      <c r="R43" s="364"/>
      <c r="S43" s="365"/>
    </row>
    <row r="44" spans="1:19" ht="15" hidden="1" customHeight="1" x14ac:dyDescent="0.25">
      <c r="A44" s="450"/>
      <c r="B44" s="320"/>
      <c r="C44" s="321"/>
      <c r="D44" s="321"/>
      <c r="E44" s="321"/>
      <c r="F44" s="321"/>
      <c r="G44" s="321"/>
      <c r="H44" s="321"/>
      <c r="I44" s="321"/>
      <c r="J44" s="321"/>
      <c r="K44" s="321"/>
      <c r="L44" s="321"/>
      <c r="M44" s="322"/>
      <c r="N44" s="354"/>
      <c r="O44" s="355"/>
      <c r="P44" s="355"/>
      <c r="Q44" s="355"/>
      <c r="R44" s="355"/>
      <c r="S44" s="356"/>
    </row>
    <row r="45" spans="1:19" ht="15" hidden="1" customHeight="1" x14ac:dyDescent="0.25">
      <c r="A45" s="450"/>
      <c r="B45" s="323"/>
      <c r="C45" s="324"/>
      <c r="D45" s="324"/>
      <c r="E45" s="324"/>
      <c r="F45" s="324"/>
      <c r="G45" s="324"/>
      <c r="H45" s="324"/>
      <c r="I45" s="324"/>
      <c r="J45" s="324"/>
      <c r="K45" s="324"/>
      <c r="L45" s="324"/>
      <c r="M45" s="325"/>
      <c r="N45" s="357"/>
      <c r="O45" s="358"/>
      <c r="P45" s="358"/>
      <c r="Q45" s="358"/>
      <c r="R45" s="358"/>
      <c r="S45" s="359"/>
    </row>
    <row r="46" spans="1:19" ht="15" hidden="1" customHeight="1" x14ac:dyDescent="0.25">
      <c r="A46" s="450"/>
      <c r="B46" s="323"/>
      <c r="C46" s="324"/>
      <c r="D46" s="324"/>
      <c r="E46" s="324"/>
      <c r="F46" s="324"/>
      <c r="G46" s="324"/>
      <c r="H46" s="324"/>
      <c r="I46" s="324"/>
      <c r="J46" s="324"/>
      <c r="K46" s="324"/>
      <c r="L46" s="324"/>
      <c r="M46" s="325"/>
      <c r="N46" s="357"/>
      <c r="O46" s="358"/>
      <c r="P46" s="358"/>
      <c r="Q46" s="358"/>
      <c r="R46" s="358"/>
      <c r="S46" s="359"/>
    </row>
    <row r="47" spans="1:19" ht="15" hidden="1" customHeight="1" x14ac:dyDescent="0.25">
      <c r="A47" s="450"/>
      <c r="B47" s="323"/>
      <c r="C47" s="324"/>
      <c r="D47" s="324"/>
      <c r="E47" s="324"/>
      <c r="F47" s="324"/>
      <c r="G47" s="324"/>
      <c r="H47" s="324"/>
      <c r="I47" s="324"/>
      <c r="J47" s="324"/>
      <c r="K47" s="324"/>
      <c r="L47" s="324"/>
      <c r="M47" s="325"/>
      <c r="N47" s="357"/>
      <c r="O47" s="358"/>
      <c r="P47" s="358"/>
      <c r="Q47" s="358"/>
      <c r="R47" s="358"/>
      <c r="S47" s="359"/>
    </row>
    <row r="48" spans="1:19" ht="15" hidden="1" customHeight="1" x14ac:dyDescent="0.25">
      <c r="A48" s="450"/>
      <c r="B48" s="389"/>
      <c r="C48" s="390"/>
      <c r="D48" s="390"/>
      <c r="E48" s="390"/>
      <c r="F48" s="390"/>
      <c r="G48" s="390"/>
      <c r="H48" s="390"/>
      <c r="I48" s="390"/>
      <c r="J48" s="390"/>
      <c r="K48" s="390"/>
      <c r="L48" s="390"/>
      <c r="M48" s="391"/>
      <c r="N48" s="363"/>
      <c r="O48" s="364"/>
      <c r="P48" s="364"/>
      <c r="Q48" s="364"/>
      <c r="R48" s="364"/>
      <c r="S48" s="365"/>
    </row>
    <row r="49" spans="1:19" ht="15" hidden="1" customHeight="1" x14ac:dyDescent="0.25">
      <c r="A49" s="450"/>
      <c r="B49" s="320"/>
      <c r="C49" s="321"/>
      <c r="D49" s="321"/>
      <c r="E49" s="321"/>
      <c r="F49" s="321"/>
      <c r="G49" s="321"/>
      <c r="H49" s="321"/>
      <c r="I49" s="321"/>
      <c r="J49" s="321"/>
      <c r="K49" s="321"/>
      <c r="L49" s="321"/>
      <c r="M49" s="322"/>
      <c r="N49" s="354"/>
      <c r="O49" s="355"/>
      <c r="P49" s="355"/>
      <c r="Q49" s="355"/>
      <c r="R49" s="355"/>
      <c r="S49" s="356"/>
    </row>
    <row r="50" spans="1:19" ht="15" hidden="1" customHeight="1" x14ac:dyDescent="0.25">
      <c r="A50" s="450"/>
      <c r="B50" s="323"/>
      <c r="C50" s="324"/>
      <c r="D50" s="324"/>
      <c r="E50" s="324"/>
      <c r="F50" s="324"/>
      <c r="G50" s="324"/>
      <c r="H50" s="324"/>
      <c r="I50" s="324"/>
      <c r="J50" s="324"/>
      <c r="K50" s="324"/>
      <c r="L50" s="324"/>
      <c r="M50" s="325"/>
      <c r="N50" s="357"/>
      <c r="O50" s="358"/>
      <c r="P50" s="358"/>
      <c r="Q50" s="358"/>
      <c r="R50" s="358"/>
      <c r="S50" s="359"/>
    </row>
    <row r="51" spans="1:19" ht="15" hidden="1" customHeight="1" x14ac:dyDescent="0.25">
      <c r="A51" s="450"/>
      <c r="B51" s="323"/>
      <c r="C51" s="324"/>
      <c r="D51" s="324"/>
      <c r="E51" s="324"/>
      <c r="F51" s="324"/>
      <c r="G51" s="324"/>
      <c r="H51" s="324"/>
      <c r="I51" s="324"/>
      <c r="J51" s="324"/>
      <c r="K51" s="324"/>
      <c r="L51" s="324"/>
      <c r="M51" s="325"/>
      <c r="N51" s="357"/>
      <c r="O51" s="358"/>
      <c r="P51" s="358"/>
      <c r="Q51" s="358"/>
      <c r="R51" s="358"/>
      <c r="S51" s="359"/>
    </row>
    <row r="52" spans="1:19" ht="15" hidden="1" customHeight="1" x14ac:dyDescent="0.25">
      <c r="A52" s="450"/>
      <c r="B52" s="323"/>
      <c r="C52" s="324"/>
      <c r="D52" s="324"/>
      <c r="E52" s="324"/>
      <c r="F52" s="324"/>
      <c r="G52" s="324"/>
      <c r="H52" s="324"/>
      <c r="I52" s="324"/>
      <c r="J52" s="324"/>
      <c r="K52" s="324"/>
      <c r="L52" s="324"/>
      <c r="M52" s="325"/>
      <c r="N52" s="357"/>
      <c r="O52" s="358"/>
      <c r="P52" s="358"/>
      <c r="Q52" s="358"/>
      <c r="R52" s="358"/>
      <c r="S52" s="359"/>
    </row>
    <row r="53" spans="1:19" ht="15" hidden="1" customHeight="1" thickBot="1" x14ac:dyDescent="0.3">
      <c r="A53" s="451"/>
      <c r="B53" s="326"/>
      <c r="C53" s="327"/>
      <c r="D53" s="327"/>
      <c r="E53" s="327"/>
      <c r="F53" s="327"/>
      <c r="G53" s="327"/>
      <c r="H53" s="327"/>
      <c r="I53" s="327"/>
      <c r="J53" s="327"/>
      <c r="K53" s="327"/>
      <c r="L53" s="327"/>
      <c r="M53" s="328"/>
      <c r="N53" s="369"/>
      <c r="O53" s="370"/>
      <c r="P53" s="370"/>
      <c r="Q53" s="370"/>
      <c r="R53" s="370"/>
      <c r="S53" s="371"/>
    </row>
    <row r="54" spans="1:19" ht="15" customHeight="1" x14ac:dyDescent="0.25">
      <c r="A54" s="456" t="s">
        <v>469</v>
      </c>
      <c r="B54" s="392" t="s">
        <v>586</v>
      </c>
      <c r="C54" s="393"/>
      <c r="D54" s="393"/>
      <c r="E54" s="393"/>
      <c r="F54" s="393"/>
      <c r="G54" s="393"/>
      <c r="H54" s="393"/>
      <c r="I54" s="393"/>
      <c r="J54" s="393"/>
      <c r="K54" s="393"/>
      <c r="L54" s="393"/>
      <c r="M54" s="394"/>
      <c r="N54" s="360" t="s">
        <v>322</v>
      </c>
      <c r="O54" s="361"/>
      <c r="P54" s="361"/>
      <c r="Q54" s="361"/>
      <c r="R54" s="361"/>
      <c r="S54" s="362"/>
    </row>
    <row r="55" spans="1:19" ht="15" customHeight="1" x14ac:dyDescent="0.25">
      <c r="A55" s="344"/>
      <c r="B55" s="323"/>
      <c r="C55" s="324"/>
      <c r="D55" s="324"/>
      <c r="E55" s="324"/>
      <c r="F55" s="324"/>
      <c r="G55" s="324"/>
      <c r="H55" s="324"/>
      <c r="I55" s="324"/>
      <c r="J55" s="324"/>
      <c r="K55" s="324"/>
      <c r="L55" s="324"/>
      <c r="M55" s="325"/>
      <c r="N55" s="357" t="s">
        <v>323</v>
      </c>
      <c r="O55" s="358"/>
      <c r="P55" s="358"/>
      <c r="Q55" s="358"/>
      <c r="R55" s="358"/>
      <c r="S55" s="359"/>
    </row>
    <row r="56" spans="1:19" ht="15" customHeight="1" x14ac:dyDescent="0.25">
      <c r="A56" s="344"/>
      <c r="B56" s="323"/>
      <c r="C56" s="324"/>
      <c r="D56" s="324"/>
      <c r="E56" s="324"/>
      <c r="F56" s="324"/>
      <c r="G56" s="324"/>
      <c r="H56" s="324"/>
      <c r="I56" s="324"/>
      <c r="J56" s="324"/>
      <c r="K56" s="324"/>
      <c r="L56" s="324"/>
      <c r="M56" s="325"/>
      <c r="N56" s="357" t="s">
        <v>324</v>
      </c>
      <c r="O56" s="358"/>
      <c r="P56" s="358"/>
      <c r="Q56" s="358"/>
      <c r="R56" s="358"/>
      <c r="S56" s="359"/>
    </row>
    <row r="57" spans="1:19" ht="15" customHeight="1" x14ac:dyDescent="0.25">
      <c r="A57" s="344"/>
      <c r="B57" s="323"/>
      <c r="C57" s="324"/>
      <c r="D57" s="324"/>
      <c r="E57" s="324"/>
      <c r="F57" s="324"/>
      <c r="G57" s="324"/>
      <c r="H57" s="324"/>
      <c r="I57" s="324"/>
      <c r="J57" s="324"/>
      <c r="K57" s="324"/>
      <c r="L57" s="324"/>
      <c r="M57" s="325"/>
      <c r="N57" s="357" t="s">
        <v>325</v>
      </c>
      <c r="O57" s="358"/>
      <c r="P57" s="358"/>
      <c r="Q57" s="358"/>
      <c r="R57" s="358"/>
      <c r="S57" s="359"/>
    </row>
    <row r="58" spans="1:19" ht="15" customHeight="1" x14ac:dyDescent="0.25">
      <c r="A58" s="344"/>
      <c r="B58" s="389"/>
      <c r="C58" s="390"/>
      <c r="D58" s="390"/>
      <c r="E58" s="390"/>
      <c r="F58" s="390"/>
      <c r="G58" s="390"/>
      <c r="H58" s="390"/>
      <c r="I58" s="390"/>
      <c r="J58" s="390"/>
      <c r="K58" s="390"/>
      <c r="L58" s="390"/>
      <c r="M58" s="391"/>
      <c r="N58" s="363"/>
      <c r="O58" s="364"/>
      <c r="P58" s="364"/>
      <c r="Q58" s="364"/>
      <c r="R58" s="364"/>
      <c r="S58" s="365"/>
    </row>
    <row r="59" spans="1:19" ht="15" customHeight="1" x14ac:dyDescent="0.25">
      <c r="A59" s="344"/>
      <c r="B59" s="320"/>
      <c r="C59" s="321"/>
      <c r="D59" s="321"/>
      <c r="E59" s="321"/>
      <c r="F59" s="321"/>
      <c r="G59" s="321"/>
      <c r="H59" s="321"/>
      <c r="I59" s="321"/>
      <c r="J59" s="321"/>
      <c r="K59" s="321"/>
      <c r="L59" s="321"/>
      <c r="M59" s="322"/>
      <c r="N59" s="354"/>
      <c r="O59" s="355"/>
      <c r="P59" s="355"/>
      <c r="Q59" s="355"/>
      <c r="R59" s="355"/>
      <c r="S59" s="356"/>
    </row>
    <row r="60" spans="1:19" ht="15" customHeight="1" x14ac:dyDescent="0.25">
      <c r="A60" s="344"/>
      <c r="B60" s="323"/>
      <c r="C60" s="324"/>
      <c r="D60" s="324"/>
      <c r="E60" s="324"/>
      <c r="F60" s="324"/>
      <c r="G60" s="324"/>
      <c r="H60" s="324"/>
      <c r="I60" s="324"/>
      <c r="J60" s="324"/>
      <c r="K60" s="324"/>
      <c r="L60" s="324"/>
      <c r="M60" s="325"/>
      <c r="N60" s="357"/>
      <c r="O60" s="358"/>
      <c r="P60" s="358"/>
      <c r="Q60" s="358"/>
      <c r="R60" s="358"/>
      <c r="S60" s="359"/>
    </row>
    <row r="61" spans="1:19" ht="15" customHeight="1" x14ac:dyDescent="0.25">
      <c r="A61" s="344"/>
      <c r="B61" s="323"/>
      <c r="C61" s="324"/>
      <c r="D61" s="324"/>
      <c r="E61" s="324"/>
      <c r="F61" s="324"/>
      <c r="G61" s="324"/>
      <c r="H61" s="324"/>
      <c r="I61" s="324"/>
      <c r="J61" s="324"/>
      <c r="K61" s="324"/>
      <c r="L61" s="324"/>
      <c r="M61" s="325"/>
      <c r="N61" s="357"/>
      <c r="O61" s="358"/>
      <c r="P61" s="358"/>
      <c r="Q61" s="358"/>
      <c r="R61" s="358"/>
      <c r="S61" s="359"/>
    </row>
    <row r="62" spans="1:19" ht="15" customHeight="1" x14ac:dyDescent="0.25">
      <c r="A62" s="344"/>
      <c r="B62" s="323"/>
      <c r="C62" s="324"/>
      <c r="D62" s="324"/>
      <c r="E62" s="324"/>
      <c r="F62" s="324"/>
      <c r="G62" s="324"/>
      <c r="H62" s="324"/>
      <c r="I62" s="324"/>
      <c r="J62" s="324"/>
      <c r="K62" s="324"/>
      <c r="L62" s="324"/>
      <c r="M62" s="325"/>
      <c r="N62" s="357"/>
      <c r="O62" s="358"/>
      <c r="P62" s="358"/>
      <c r="Q62" s="358"/>
      <c r="R62" s="358"/>
      <c r="S62" s="359"/>
    </row>
    <row r="63" spans="1:19" ht="15" customHeight="1" x14ac:dyDescent="0.25">
      <c r="A63" s="344"/>
      <c r="B63" s="389"/>
      <c r="C63" s="390"/>
      <c r="D63" s="390"/>
      <c r="E63" s="390"/>
      <c r="F63" s="390"/>
      <c r="G63" s="390"/>
      <c r="H63" s="390"/>
      <c r="I63" s="390"/>
      <c r="J63" s="390"/>
      <c r="K63" s="390"/>
      <c r="L63" s="390"/>
      <c r="M63" s="391"/>
      <c r="N63" s="363"/>
      <c r="O63" s="364"/>
      <c r="P63" s="364"/>
      <c r="Q63" s="364"/>
      <c r="R63" s="364"/>
      <c r="S63" s="365"/>
    </row>
    <row r="64" spans="1:19" ht="15" hidden="1" customHeight="1" x14ac:dyDescent="0.25">
      <c r="A64" s="344"/>
      <c r="B64" s="320"/>
      <c r="C64" s="321"/>
      <c r="D64" s="321"/>
      <c r="E64" s="321"/>
      <c r="F64" s="321"/>
      <c r="G64" s="321"/>
      <c r="H64" s="321"/>
      <c r="I64" s="321"/>
      <c r="J64" s="321"/>
      <c r="K64" s="321"/>
      <c r="L64" s="321"/>
      <c r="M64" s="322"/>
      <c r="N64" s="354"/>
      <c r="O64" s="355"/>
      <c r="P64" s="355"/>
      <c r="Q64" s="355"/>
      <c r="R64" s="355"/>
      <c r="S64" s="356"/>
    </row>
    <row r="65" spans="1:19" ht="15" hidden="1" customHeight="1" x14ac:dyDescent="0.25">
      <c r="A65" s="344"/>
      <c r="B65" s="323"/>
      <c r="C65" s="324"/>
      <c r="D65" s="324"/>
      <c r="E65" s="324"/>
      <c r="F65" s="324"/>
      <c r="G65" s="324"/>
      <c r="H65" s="324"/>
      <c r="I65" s="324"/>
      <c r="J65" s="324"/>
      <c r="K65" s="324"/>
      <c r="L65" s="324"/>
      <c r="M65" s="325"/>
      <c r="N65" s="357"/>
      <c r="O65" s="358"/>
      <c r="P65" s="358"/>
      <c r="Q65" s="358"/>
      <c r="R65" s="358"/>
      <c r="S65" s="359"/>
    </row>
    <row r="66" spans="1:19" ht="15" hidden="1" customHeight="1" x14ac:dyDescent="0.25">
      <c r="A66" s="344"/>
      <c r="B66" s="323"/>
      <c r="C66" s="324"/>
      <c r="D66" s="324"/>
      <c r="E66" s="324"/>
      <c r="F66" s="324"/>
      <c r="G66" s="324"/>
      <c r="H66" s="324"/>
      <c r="I66" s="324"/>
      <c r="J66" s="324"/>
      <c r="K66" s="324"/>
      <c r="L66" s="324"/>
      <c r="M66" s="325"/>
      <c r="N66" s="357"/>
      <c r="O66" s="358"/>
      <c r="P66" s="358"/>
      <c r="Q66" s="358"/>
      <c r="R66" s="358"/>
      <c r="S66" s="359"/>
    </row>
    <row r="67" spans="1:19" ht="15" hidden="1" customHeight="1" x14ac:dyDescent="0.25">
      <c r="A67" s="344"/>
      <c r="B67" s="323"/>
      <c r="C67" s="324"/>
      <c r="D67" s="324"/>
      <c r="E67" s="324"/>
      <c r="F67" s="324"/>
      <c r="G67" s="324"/>
      <c r="H67" s="324"/>
      <c r="I67" s="324"/>
      <c r="J67" s="324"/>
      <c r="K67" s="324"/>
      <c r="L67" s="324"/>
      <c r="M67" s="325"/>
      <c r="N67" s="357"/>
      <c r="O67" s="358"/>
      <c r="P67" s="358"/>
      <c r="Q67" s="358"/>
      <c r="R67" s="358"/>
      <c r="S67" s="359"/>
    </row>
    <row r="68" spans="1:19" ht="15" hidden="1" customHeight="1" x14ac:dyDescent="0.25">
      <c r="A68" s="448"/>
      <c r="B68" s="326"/>
      <c r="C68" s="327"/>
      <c r="D68" s="327"/>
      <c r="E68" s="327"/>
      <c r="F68" s="327"/>
      <c r="G68" s="327"/>
      <c r="H68" s="327"/>
      <c r="I68" s="327"/>
      <c r="J68" s="327"/>
      <c r="K68" s="327"/>
      <c r="L68" s="327"/>
      <c r="M68" s="328"/>
      <c r="N68" s="369"/>
      <c r="O68" s="370"/>
      <c r="P68" s="370"/>
      <c r="Q68" s="370"/>
      <c r="R68" s="370"/>
      <c r="S68" s="371"/>
    </row>
    <row r="69" spans="1:19" ht="15" customHeight="1" x14ac:dyDescent="0.25">
      <c r="A69" s="366"/>
      <c r="B69" s="367"/>
      <c r="C69" s="367"/>
      <c r="D69" s="367"/>
      <c r="E69" s="367"/>
      <c r="F69" s="367"/>
      <c r="G69" s="367"/>
      <c r="H69" s="367"/>
      <c r="I69" s="367"/>
      <c r="J69" s="367"/>
      <c r="K69" s="367"/>
      <c r="L69" s="367"/>
      <c r="M69" s="367"/>
      <c r="N69" s="367"/>
      <c r="O69" s="367"/>
      <c r="P69" s="367"/>
      <c r="Q69" s="367"/>
      <c r="R69" s="367"/>
      <c r="S69" s="368"/>
    </row>
    <row r="70" spans="1:19" ht="20.100000000000001" customHeight="1" x14ac:dyDescent="0.25">
      <c r="A70" s="270" t="s">
        <v>119</v>
      </c>
      <c r="B70" s="271"/>
      <c r="C70" s="271"/>
      <c r="D70" s="271"/>
      <c r="E70" s="271"/>
      <c r="F70" s="271"/>
      <c r="G70" s="271"/>
      <c r="H70" s="271"/>
      <c r="I70" s="271"/>
      <c r="J70" s="37"/>
      <c r="K70" s="316" t="s">
        <v>120</v>
      </c>
      <c r="L70" s="216"/>
      <c r="M70" s="216"/>
      <c r="N70" s="216"/>
      <c r="O70" s="216"/>
      <c r="P70" s="216"/>
      <c r="Q70" s="216"/>
      <c r="R70" s="216"/>
      <c r="S70" s="217"/>
    </row>
    <row r="71" spans="1:19" ht="15" customHeight="1" x14ac:dyDescent="0.25">
      <c r="A71" s="344" t="s">
        <v>202</v>
      </c>
      <c r="B71" s="373" t="s">
        <v>121</v>
      </c>
      <c r="C71" s="374"/>
      <c r="D71" s="374"/>
      <c r="E71" s="374"/>
      <c r="F71" s="375"/>
      <c r="G71" s="348">
        <f>E1_RiF!G29</f>
        <v>12</v>
      </c>
      <c r="H71" s="349"/>
      <c r="I71" s="350"/>
      <c r="J71" s="372"/>
      <c r="K71" s="341" t="s">
        <v>203</v>
      </c>
      <c r="L71" s="313" t="s">
        <v>466</v>
      </c>
      <c r="M71" s="314"/>
      <c r="N71" s="314"/>
      <c r="O71" s="314"/>
      <c r="P71" s="314"/>
      <c r="Q71" s="314"/>
      <c r="R71" s="314"/>
      <c r="S71" s="315"/>
    </row>
    <row r="72" spans="1:19" ht="15" customHeight="1" x14ac:dyDescent="0.25">
      <c r="A72" s="344"/>
      <c r="B72" s="376" t="s">
        <v>123</v>
      </c>
      <c r="C72" s="377"/>
      <c r="D72" s="377"/>
      <c r="E72" s="377"/>
      <c r="F72" s="378"/>
      <c r="G72" s="335">
        <f>SUM(G73:I83)</f>
        <v>12</v>
      </c>
      <c r="H72" s="336"/>
      <c r="I72" s="337"/>
      <c r="J72" s="372"/>
      <c r="K72" s="342"/>
      <c r="L72" s="317" t="s">
        <v>124</v>
      </c>
      <c r="M72" s="318"/>
      <c r="N72" s="318"/>
      <c r="O72" s="318"/>
      <c r="P72" s="318"/>
      <c r="Q72" s="318"/>
      <c r="R72" s="318"/>
      <c r="S72" s="319"/>
    </row>
    <row r="73" spans="1:19" ht="15" customHeight="1" x14ac:dyDescent="0.25">
      <c r="A73" s="344"/>
      <c r="B73" s="351" t="s">
        <v>124</v>
      </c>
      <c r="C73" s="352"/>
      <c r="D73" s="352"/>
      <c r="E73" s="352"/>
      <c r="F73" s="353"/>
      <c r="G73" s="332">
        <v>6</v>
      </c>
      <c r="H73" s="333"/>
      <c r="I73" s="334"/>
      <c r="J73" s="372"/>
      <c r="K73" s="342"/>
      <c r="L73" s="317" t="s">
        <v>151</v>
      </c>
      <c r="M73" s="318"/>
      <c r="N73" s="318"/>
      <c r="O73" s="318"/>
      <c r="P73" s="318"/>
      <c r="Q73" s="318"/>
      <c r="R73" s="318"/>
      <c r="S73" s="319"/>
    </row>
    <row r="74" spans="1:19" ht="15" customHeight="1" x14ac:dyDescent="0.25">
      <c r="A74" s="344"/>
      <c r="B74" s="351" t="s">
        <v>125</v>
      </c>
      <c r="C74" s="352"/>
      <c r="D74" s="352"/>
      <c r="E74" s="352"/>
      <c r="F74" s="353"/>
      <c r="G74" s="332">
        <v>4</v>
      </c>
      <c r="H74" s="333"/>
      <c r="I74" s="334"/>
      <c r="J74" s="372"/>
      <c r="K74" s="342"/>
      <c r="L74" s="317" t="s">
        <v>158</v>
      </c>
      <c r="M74" s="318"/>
      <c r="N74" s="318"/>
      <c r="O74" s="318"/>
      <c r="P74" s="318"/>
      <c r="Q74" s="318"/>
      <c r="R74" s="318"/>
      <c r="S74" s="319"/>
    </row>
    <row r="75" spans="1:19" ht="15" customHeight="1" x14ac:dyDescent="0.25">
      <c r="A75" s="344"/>
      <c r="B75" s="351" t="s">
        <v>126</v>
      </c>
      <c r="C75" s="352"/>
      <c r="D75" s="352"/>
      <c r="E75" s="352"/>
      <c r="F75" s="353"/>
      <c r="G75" s="332"/>
      <c r="H75" s="333"/>
      <c r="I75" s="334"/>
      <c r="J75" s="372"/>
      <c r="K75" s="342"/>
      <c r="L75" s="317" t="s">
        <v>167</v>
      </c>
      <c r="M75" s="318"/>
      <c r="N75" s="318"/>
      <c r="O75" s="318"/>
      <c r="P75" s="318"/>
      <c r="Q75" s="318"/>
      <c r="R75" s="318"/>
      <c r="S75" s="319"/>
    </row>
    <row r="76" spans="1:19" ht="15" customHeight="1" x14ac:dyDescent="0.25">
      <c r="A76" s="344"/>
      <c r="B76" s="351" t="s">
        <v>127</v>
      </c>
      <c r="C76" s="352"/>
      <c r="D76" s="352"/>
      <c r="E76" s="352"/>
      <c r="F76" s="353"/>
      <c r="G76" s="332"/>
      <c r="H76" s="333"/>
      <c r="I76" s="334"/>
      <c r="J76" s="372"/>
      <c r="K76" s="342"/>
      <c r="L76" s="317" t="s">
        <v>155</v>
      </c>
      <c r="M76" s="318"/>
      <c r="N76" s="318"/>
      <c r="O76" s="318"/>
      <c r="P76" s="318"/>
      <c r="Q76" s="318"/>
      <c r="R76" s="318"/>
      <c r="S76" s="319"/>
    </row>
    <row r="77" spans="1:19" ht="15" customHeight="1" x14ac:dyDescent="0.25">
      <c r="A77" s="344"/>
      <c r="B77" s="351" t="s">
        <v>128</v>
      </c>
      <c r="C77" s="352"/>
      <c r="D77" s="352"/>
      <c r="E77" s="352"/>
      <c r="F77" s="353"/>
      <c r="G77" s="332"/>
      <c r="H77" s="333"/>
      <c r="I77" s="334"/>
      <c r="J77" s="372"/>
      <c r="K77" s="342"/>
      <c r="L77" s="317"/>
      <c r="M77" s="318"/>
      <c r="N77" s="318"/>
      <c r="O77" s="318"/>
      <c r="P77" s="318"/>
      <c r="Q77" s="318"/>
      <c r="R77" s="318"/>
      <c r="S77" s="319"/>
    </row>
    <row r="78" spans="1:19" ht="15" customHeight="1" x14ac:dyDescent="0.25">
      <c r="A78" s="344"/>
      <c r="B78" s="351" t="s">
        <v>129</v>
      </c>
      <c r="C78" s="352"/>
      <c r="D78" s="352"/>
      <c r="E78" s="352"/>
      <c r="F78" s="353"/>
      <c r="G78" s="332"/>
      <c r="H78" s="333"/>
      <c r="I78" s="334"/>
      <c r="J78" s="372"/>
      <c r="K78" s="342"/>
      <c r="L78" s="317"/>
      <c r="M78" s="318"/>
      <c r="N78" s="318"/>
      <c r="O78" s="318"/>
      <c r="P78" s="318"/>
      <c r="Q78" s="318"/>
      <c r="R78" s="318"/>
      <c r="S78" s="319"/>
    </row>
    <row r="79" spans="1:19" ht="15" customHeight="1" x14ac:dyDescent="0.25">
      <c r="A79" s="344"/>
      <c r="B79" s="351" t="s">
        <v>130</v>
      </c>
      <c r="C79" s="352"/>
      <c r="D79" s="352"/>
      <c r="E79" s="352"/>
      <c r="F79" s="353"/>
      <c r="G79" s="332"/>
      <c r="H79" s="333"/>
      <c r="I79" s="334"/>
      <c r="J79" s="372"/>
      <c r="K79" s="343"/>
      <c r="L79" s="317"/>
      <c r="M79" s="318"/>
      <c r="N79" s="318"/>
      <c r="O79" s="318"/>
      <c r="P79" s="318"/>
      <c r="Q79" s="318"/>
      <c r="R79" s="318"/>
      <c r="S79" s="319"/>
    </row>
    <row r="80" spans="1:19" ht="15" customHeight="1" x14ac:dyDescent="0.25">
      <c r="A80" s="344"/>
      <c r="B80" s="351" t="s">
        <v>131</v>
      </c>
      <c r="C80" s="352"/>
      <c r="D80" s="352"/>
      <c r="E80" s="352"/>
      <c r="F80" s="353"/>
      <c r="G80" s="332"/>
      <c r="H80" s="333"/>
      <c r="I80" s="334"/>
      <c r="J80" s="372"/>
      <c r="K80" s="341" t="s">
        <v>204</v>
      </c>
      <c r="L80" s="313" t="s">
        <v>448</v>
      </c>
      <c r="M80" s="314"/>
      <c r="N80" s="314"/>
      <c r="O80" s="314"/>
      <c r="P80" s="314"/>
      <c r="Q80" s="314"/>
      <c r="R80" s="314"/>
      <c r="S80" s="315"/>
    </row>
    <row r="81" spans="1:19" ht="15" customHeight="1" x14ac:dyDescent="0.25">
      <c r="A81" s="344"/>
      <c r="B81" s="351" t="s">
        <v>133</v>
      </c>
      <c r="C81" s="352"/>
      <c r="D81" s="352"/>
      <c r="E81" s="352"/>
      <c r="F81" s="353"/>
      <c r="G81" s="332"/>
      <c r="H81" s="333"/>
      <c r="I81" s="334"/>
      <c r="J81" s="372"/>
      <c r="K81" s="342"/>
      <c r="L81" s="317" t="s">
        <v>150</v>
      </c>
      <c r="M81" s="318"/>
      <c r="N81" s="318"/>
      <c r="O81" s="318"/>
      <c r="P81" s="318"/>
      <c r="Q81" s="318"/>
      <c r="R81" s="318"/>
      <c r="S81" s="319"/>
    </row>
    <row r="82" spans="1:19" ht="15" customHeight="1" x14ac:dyDescent="0.25">
      <c r="A82" s="344"/>
      <c r="B82" s="351" t="s">
        <v>134</v>
      </c>
      <c r="C82" s="352"/>
      <c r="D82" s="352"/>
      <c r="E82" s="352"/>
      <c r="F82" s="353"/>
      <c r="G82" s="332">
        <v>2</v>
      </c>
      <c r="H82" s="333"/>
      <c r="I82" s="334"/>
      <c r="J82" s="372"/>
      <c r="K82" s="342"/>
      <c r="L82" s="317" t="s">
        <v>174</v>
      </c>
      <c r="M82" s="318"/>
      <c r="N82" s="318"/>
      <c r="O82" s="318"/>
      <c r="P82" s="318"/>
      <c r="Q82" s="318"/>
      <c r="R82" s="318"/>
      <c r="S82" s="319"/>
    </row>
    <row r="83" spans="1:19" ht="15" customHeight="1" x14ac:dyDescent="0.25">
      <c r="A83" s="344"/>
      <c r="B83" s="351" t="s">
        <v>135</v>
      </c>
      <c r="C83" s="352"/>
      <c r="D83" s="352"/>
      <c r="E83" s="352"/>
      <c r="F83" s="353"/>
      <c r="G83" s="332"/>
      <c r="H83" s="333"/>
      <c r="I83" s="334"/>
      <c r="J83" s="372"/>
      <c r="K83" s="342"/>
      <c r="L83" s="317" t="s">
        <v>177</v>
      </c>
      <c r="M83" s="318"/>
      <c r="N83" s="318"/>
      <c r="O83" s="318"/>
      <c r="P83" s="318"/>
      <c r="Q83" s="318"/>
      <c r="R83" s="318"/>
      <c r="S83" s="319"/>
    </row>
    <row r="84" spans="1:19" ht="15" customHeight="1" x14ac:dyDescent="0.25">
      <c r="A84" s="344"/>
      <c r="B84" s="310" t="s">
        <v>136</v>
      </c>
      <c r="C84" s="311"/>
      <c r="D84" s="311"/>
      <c r="E84" s="311"/>
      <c r="F84" s="312"/>
      <c r="G84" s="348">
        <f>E1_RiF!H28</f>
        <v>64</v>
      </c>
      <c r="H84" s="349"/>
      <c r="I84" s="350"/>
      <c r="J84" s="372"/>
      <c r="K84" s="342"/>
      <c r="L84" s="317"/>
      <c r="M84" s="318"/>
      <c r="N84" s="318"/>
      <c r="O84" s="318"/>
      <c r="P84" s="318"/>
      <c r="Q84" s="318"/>
      <c r="R84" s="318"/>
      <c r="S84" s="319"/>
    </row>
    <row r="85" spans="1:19" ht="15" customHeight="1" x14ac:dyDescent="0.25">
      <c r="A85" s="344"/>
      <c r="B85" s="345" t="s">
        <v>206</v>
      </c>
      <c r="C85" s="346"/>
      <c r="D85" s="346"/>
      <c r="E85" s="346"/>
      <c r="F85" s="347"/>
      <c r="G85" s="335">
        <f>SUM(G84,G71)</f>
        <v>76</v>
      </c>
      <c r="H85" s="336"/>
      <c r="I85" s="337"/>
      <c r="J85" s="424"/>
      <c r="K85" s="343"/>
      <c r="L85" s="317"/>
      <c r="M85" s="318"/>
      <c r="N85" s="318"/>
      <c r="O85" s="318"/>
      <c r="P85" s="318"/>
      <c r="Q85" s="318"/>
      <c r="R85" s="318"/>
      <c r="S85" s="319"/>
    </row>
    <row r="86" spans="1:19" ht="15" customHeight="1" x14ac:dyDescent="0.25">
      <c r="A86" s="338"/>
      <c r="B86" s="339"/>
      <c r="C86" s="339"/>
      <c r="D86" s="339"/>
      <c r="E86" s="339"/>
      <c r="F86" s="339"/>
      <c r="G86" s="339"/>
      <c r="H86" s="339"/>
      <c r="I86" s="339"/>
      <c r="J86" s="339"/>
      <c r="K86" s="339"/>
      <c r="L86" s="339"/>
      <c r="M86" s="339"/>
      <c r="N86" s="339"/>
      <c r="O86" s="339"/>
      <c r="P86" s="339"/>
      <c r="Q86" s="339"/>
      <c r="R86" s="339"/>
      <c r="S86" s="340"/>
    </row>
    <row r="87" spans="1:19" ht="20.100000000000001" customHeight="1" x14ac:dyDescent="0.25">
      <c r="A87" s="421" t="s">
        <v>137</v>
      </c>
      <c r="B87" s="422"/>
      <c r="C87" s="422"/>
      <c r="D87" s="422"/>
      <c r="E87" s="422"/>
      <c r="F87" s="422"/>
      <c r="G87" s="422"/>
      <c r="H87" s="422"/>
      <c r="I87" s="422"/>
      <c r="J87" s="422"/>
      <c r="K87" s="422"/>
      <c r="L87" s="422"/>
      <c r="M87" s="422"/>
      <c r="N87" s="422"/>
      <c r="O87" s="422"/>
      <c r="P87" s="422"/>
      <c r="Q87" s="422"/>
      <c r="R87" s="422"/>
      <c r="S87" s="423"/>
    </row>
    <row r="88" spans="1:19" ht="15" customHeight="1" x14ac:dyDescent="0.25">
      <c r="A88" s="432" t="s">
        <v>201</v>
      </c>
      <c r="B88" s="433" t="s">
        <v>138</v>
      </c>
      <c r="C88" s="434"/>
      <c r="D88" s="434"/>
      <c r="E88" s="435"/>
      <c r="F88" s="433" t="str">
        <f>E1_RiF!E29</f>
        <v>zaliczenie</v>
      </c>
      <c r="G88" s="434"/>
      <c r="H88" s="434"/>
      <c r="I88" s="435"/>
      <c r="J88" s="436"/>
      <c r="K88" s="440" t="s">
        <v>139</v>
      </c>
      <c r="L88" s="437" t="s">
        <v>140</v>
      </c>
      <c r="M88" s="438"/>
      <c r="N88" s="438"/>
      <c r="O88" s="438"/>
      <c r="P88" s="438"/>
      <c r="Q88" s="438"/>
      <c r="R88" s="438"/>
      <c r="S88" s="439"/>
    </row>
    <row r="89" spans="1:19" ht="15" customHeight="1" x14ac:dyDescent="0.25">
      <c r="A89" s="432"/>
      <c r="B89" s="418" t="s">
        <v>461</v>
      </c>
      <c r="C89" s="419"/>
      <c r="D89" s="419"/>
      <c r="E89" s="420"/>
      <c r="F89" s="418" t="s">
        <v>142</v>
      </c>
      <c r="G89" s="419"/>
      <c r="H89" s="419"/>
      <c r="I89" s="420"/>
      <c r="J89" s="436"/>
      <c r="K89" s="440"/>
      <c r="L89" s="329" t="s">
        <v>292</v>
      </c>
      <c r="M89" s="330"/>
      <c r="N89" s="330"/>
      <c r="O89" s="330"/>
      <c r="P89" s="330"/>
      <c r="Q89" s="330"/>
      <c r="R89" s="330"/>
      <c r="S89" s="331"/>
    </row>
    <row r="90" spans="1:19" ht="15" customHeight="1" x14ac:dyDescent="0.25">
      <c r="A90" s="432"/>
      <c r="B90" s="412" t="s">
        <v>152</v>
      </c>
      <c r="C90" s="413"/>
      <c r="D90" s="413"/>
      <c r="E90" s="414"/>
      <c r="F90" s="415">
        <v>90</v>
      </c>
      <c r="G90" s="416"/>
      <c r="H90" s="416"/>
      <c r="I90" s="417"/>
      <c r="J90" s="436"/>
      <c r="K90" s="440"/>
      <c r="L90" s="329" t="s">
        <v>293</v>
      </c>
      <c r="M90" s="330"/>
      <c r="N90" s="330"/>
      <c r="O90" s="330"/>
      <c r="P90" s="330"/>
      <c r="Q90" s="330"/>
      <c r="R90" s="330"/>
      <c r="S90" s="331"/>
    </row>
    <row r="91" spans="1:19" ht="15" customHeight="1" x14ac:dyDescent="0.25">
      <c r="A91" s="432"/>
      <c r="B91" s="412" t="s">
        <v>170</v>
      </c>
      <c r="C91" s="413"/>
      <c r="D91" s="413"/>
      <c r="E91" s="414"/>
      <c r="F91" s="415">
        <v>10</v>
      </c>
      <c r="G91" s="416"/>
      <c r="H91" s="416"/>
      <c r="I91" s="417"/>
      <c r="J91" s="436"/>
      <c r="K91" s="440"/>
      <c r="L91" s="329" t="s">
        <v>143</v>
      </c>
      <c r="M91" s="330"/>
      <c r="N91" s="330"/>
      <c r="O91" s="330"/>
      <c r="P91" s="330"/>
      <c r="Q91" s="330"/>
      <c r="R91" s="330"/>
      <c r="S91" s="331"/>
    </row>
    <row r="92" spans="1:19" ht="15" customHeight="1" x14ac:dyDescent="0.25">
      <c r="A92" s="432"/>
      <c r="B92" s="412"/>
      <c r="C92" s="413"/>
      <c r="D92" s="413"/>
      <c r="E92" s="414"/>
      <c r="F92" s="415"/>
      <c r="G92" s="416"/>
      <c r="H92" s="416"/>
      <c r="I92" s="417"/>
      <c r="J92" s="436"/>
      <c r="K92" s="440"/>
      <c r="L92" s="329" t="s">
        <v>294</v>
      </c>
      <c r="M92" s="330"/>
      <c r="N92" s="330"/>
      <c r="O92" s="330"/>
      <c r="P92" s="330"/>
      <c r="Q92" s="330"/>
      <c r="R92" s="330"/>
      <c r="S92" s="331"/>
    </row>
    <row r="93" spans="1:19" ht="15" customHeight="1" x14ac:dyDescent="0.25">
      <c r="A93" s="432"/>
      <c r="B93" s="412"/>
      <c r="C93" s="413"/>
      <c r="D93" s="413"/>
      <c r="E93" s="414"/>
      <c r="F93" s="415"/>
      <c r="G93" s="416"/>
      <c r="H93" s="416"/>
      <c r="I93" s="417"/>
      <c r="J93" s="436"/>
      <c r="K93" s="440"/>
      <c r="L93" s="329" t="s">
        <v>144</v>
      </c>
      <c r="M93" s="330"/>
      <c r="N93" s="330"/>
      <c r="O93" s="330"/>
      <c r="P93" s="330"/>
      <c r="Q93" s="330"/>
      <c r="R93" s="330"/>
      <c r="S93" s="331"/>
    </row>
    <row r="94" spans="1:19" ht="15" customHeight="1" x14ac:dyDescent="0.25">
      <c r="A94" s="432"/>
      <c r="B94" s="412"/>
      <c r="C94" s="413"/>
      <c r="D94" s="413"/>
      <c r="E94" s="414"/>
      <c r="F94" s="415"/>
      <c r="G94" s="416"/>
      <c r="H94" s="416"/>
      <c r="I94" s="417"/>
      <c r="J94" s="436"/>
      <c r="K94" s="440"/>
      <c r="L94" s="329" t="s">
        <v>881</v>
      </c>
      <c r="M94" s="330"/>
      <c r="N94" s="330"/>
      <c r="O94" s="330"/>
      <c r="P94" s="330"/>
      <c r="Q94" s="330"/>
      <c r="R94" s="330"/>
      <c r="S94" s="331"/>
    </row>
    <row r="95" spans="1:19" ht="15" customHeight="1" x14ac:dyDescent="0.25">
      <c r="A95" s="338"/>
      <c r="B95" s="339"/>
      <c r="C95" s="339"/>
      <c r="D95" s="339"/>
      <c r="E95" s="339"/>
      <c r="F95" s="339"/>
      <c r="G95" s="339"/>
      <c r="H95" s="339"/>
      <c r="I95" s="339"/>
      <c r="J95" s="339"/>
      <c r="K95" s="339"/>
      <c r="L95" s="339"/>
      <c r="M95" s="339"/>
      <c r="N95" s="339"/>
      <c r="O95" s="339"/>
      <c r="P95" s="339"/>
      <c r="Q95" s="339"/>
      <c r="R95" s="339"/>
      <c r="S95" s="340"/>
    </row>
    <row r="96" spans="1:19" ht="20.100000000000001" customHeight="1" x14ac:dyDescent="0.25">
      <c r="A96" s="425" t="s">
        <v>200</v>
      </c>
      <c r="B96" s="426" t="s">
        <v>145</v>
      </c>
      <c r="C96" s="426"/>
      <c r="D96" s="426"/>
      <c r="E96" s="426"/>
      <c r="F96" s="426"/>
      <c r="G96" s="426"/>
      <c r="H96" s="426"/>
      <c r="I96" s="426"/>
      <c r="J96" s="426"/>
      <c r="K96" s="426"/>
      <c r="L96" s="426"/>
      <c r="M96" s="426"/>
      <c r="N96" s="426"/>
      <c r="O96" s="426"/>
      <c r="P96" s="426"/>
      <c r="Q96" s="426"/>
      <c r="R96" s="426"/>
      <c r="S96" s="427"/>
    </row>
    <row r="97" spans="1:19" ht="15" customHeight="1" x14ac:dyDescent="0.25">
      <c r="A97" s="425"/>
      <c r="B97" s="428" t="s">
        <v>449</v>
      </c>
      <c r="C97" s="428"/>
      <c r="D97" s="428"/>
      <c r="E97" s="428"/>
      <c r="F97" s="428"/>
      <c r="G97" s="428"/>
      <c r="H97" s="428"/>
      <c r="I97" s="428"/>
      <c r="J97" s="428"/>
      <c r="K97" s="428"/>
      <c r="L97" s="428"/>
      <c r="M97" s="428"/>
      <c r="N97" s="428"/>
      <c r="O97" s="428"/>
      <c r="P97" s="428"/>
      <c r="Q97" s="428"/>
      <c r="R97" s="428"/>
      <c r="S97" s="429"/>
    </row>
    <row r="98" spans="1:19" ht="144" customHeight="1" x14ac:dyDescent="0.25">
      <c r="A98" s="425"/>
      <c r="B98" s="395" t="s">
        <v>480</v>
      </c>
      <c r="C98" s="395"/>
      <c r="D98" s="395"/>
      <c r="E98" s="395"/>
      <c r="F98" s="395"/>
      <c r="G98" s="395"/>
      <c r="H98" s="395"/>
      <c r="I98" s="395"/>
      <c r="J98" s="395"/>
      <c r="K98" s="395"/>
      <c r="L98" s="395"/>
      <c r="M98" s="395"/>
      <c r="N98" s="395"/>
      <c r="O98" s="395"/>
      <c r="P98" s="395"/>
      <c r="Q98" s="395"/>
      <c r="R98" s="395"/>
      <c r="S98" s="396"/>
    </row>
    <row r="99" spans="1:19" ht="15" customHeight="1" x14ac:dyDescent="0.25">
      <c r="A99" s="425"/>
      <c r="B99" s="430" t="s">
        <v>147</v>
      </c>
      <c r="C99" s="430"/>
      <c r="D99" s="430"/>
      <c r="E99" s="430"/>
      <c r="F99" s="430"/>
      <c r="G99" s="430"/>
      <c r="H99" s="430"/>
      <c r="I99" s="430"/>
      <c r="J99" s="430"/>
      <c r="K99" s="430"/>
      <c r="L99" s="430"/>
      <c r="M99" s="430"/>
      <c r="N99" s="430"/>
      <c r="O99" s="430"/>
      <c r="P99" s="430"/>
      <c r="Q99" s="430"/>
      <c r="R99" s="430"/>
      <c r="S99" s="431"/>
    </row>
    <row r="100" spans="1:19" ht="77.099999999999994" customHeight="1" x14ac:dyDescent="0.25">
      <c r="A100" s="425"/>
      <c r="B100" s="395" t="s">
        <v>481</v>
      </c>
      <c r="C100" s="395"/>
      <c r="D100" s="395"/>
      <c r="E100" s="395"/>
      <c r="F100" s="395"/>
      <c r="G100" s="395"/>
      <c r="H100" s="395"/>
      <c r="I100" s="395"/>
      <c r="J100" s="395"/>
      <c r="K100" s="395"/>
      <c r="L100" s="395"/>
      <c r="M100" s="395"/>
      <c r="N100" s="395"/>
      <c r="O100" s="395"/>
      <c r="P100" s="395"/>
      <c r="Q100" s="395"/>
      <c r="R100" s="395"/>
      <c r="S100" s="396"/>
    </row>
    <row r="101" spans="1:19" ht="15" customHeight="1" x14ac:dyDescent="0.25">
      <c r="A101" s="425"/>
      <c r="B101" s="430" t="s">
        <v>148</v>
      </c>
      <c r="C101" s="430"/>
      <c r="D101" s="430"/>
      <c r="E101" s="430"/>
      <c r="F101" s="430"/>
      <c r="G101" s="430"/>
      <c r="H101" s="430"/>
      <c r="I101" s="430"/>
      <c r="J101" s="430"/>
      <c r="K101" s="430"/>
      <c r="L101" s="430"/>
      <c r="M101" s="430"/>
      <c r="N101" s="430"/>
      <c r="O101" s="430"/>
      <c r="P101" s="430"/>
      <c r="Q101" s="430"/>
      <c r="R101" s="430"/>
      <c r="S101" s="431"/>
    </row>
    <row r="102" spans="1:19" ht="115.5" customHeight="1" x14ac:dyDescent="0.25">
      <c r="A102" s="425"/>
      <c r="B102" s="395" t="s">
        <v>482</v>
      </c>
      <c r="C102" s="395"/>
      <c r="D102" s="395"/>
      <c r="E102" s="395"/>
      <c r="F102" s="395"/>
      <c r="G102" s="395"/>
      <c r="H102" s="395"/>
      <c r="I102" s="395"/>
      <c r="J102" s="395"/>
      <c r="K102" s="395"/>
      <c r="L102" s="395"/>
      <c r="M102" s="395"/>
      <c r="N102" s="395"/>
      <c r="O102" s="395"/>
      <c r="P102" s="395"/>
      <c r="Q102" s="395"/>
      <c r="R102" s="395"/>
      <c r="S102" s="396"/>
    </row>
    <row r="103" spans="1:19" ht="15" customHeight="1" x14ac:dyDescent="0.25">
      <c r="A103" s="24"/>
      <c r="B103" s="15"/>
      <c r="C103" s="13"/>
      <c r="D103" s="13"/>
      <c r="E103" s="13"/>
      <c r="F103" s="13"/>
      <c r="G103" s="13"/>
      <c r="H103" s="13"/>
      <c r="I103" s="13"/>
      <c r="J103" s="13"/>
      <c r="K103" s="13"/>
      <c r="L103" s="13"/>
      <c r="M103" s="13"/>
      <c r="N103" s="13"/>
      <c r="O103" s="13"/>
      <c r="P103" s="13"/>
      <c r="Q103" s="13"/>
      <c r="R103" s="13"/>
      <c r="S103" s="120"/>
    </row>
  </sheetData>
  <sheetProtection algorithmName="SHA-512" hashValue="7MxcrFX4U1H5N0g//pd7pvB2OGlQAgvqvpoevaJHDGHnaXGe91A2OfntujML/RIL88WVtRlPt+h8Y2Z+uVcvog==" saltValue="4CkGMgb2gtlZokohq4uZBQ==" spinCount="100000" sheet="1" objects="1" scenarios="1"/>
  <mergeCells count="179">
    <mergeCell ref="A1:B1"/>
    <mergeCell ref="A3:C3"/>
    <mergeCell ref="D3:I3"/>
    <mergeCell ref="A4:C4"/>
    <mergeCell ref="D4:I4"/>
    <mergeCell ref="A5:C5"/>
    <mergeCell ref="D5:K5"/>
    <mergeCell ref="A8:S8"/>
    <mergeCell ref="A10:S10"/>
    <mergeCell ref="A11:A13"/>
    <mergeCell ref="B11:M12"/>
    <mergeCell ref="N11:S12"/>
    <mergeCell ref="L5:M5"/>
    <mergeCell ref="O5:P5"/>
    <mergeCell ref="Q5:S5"/>
    <mergeCell ref="A6:S6"/>
    <mergeCell ref="A7:C7"/>
    <mergeCell ref="J7:K7"/>
    <mergeCell ref="L7:M7"/>
    <mergeCell ref="O7:P7"/>
    <mergeCell ref="Q7:R7"/>
    <mergeCell ref="B13:M13"/>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B90:E94" xr:uid="{00000000-0002-0000-1000-000000000000}">
      <formula1>ZAL</formula1>
    </dataValidation>
    <dataValidation type="list" allowBlank="1" showInputMessage="1" showErrorMessage="1" sqref="L7" xr:uid="{00000000-0002-0000-1000-000001000000}">
      <formula1>STATUS</formula1>
    </dataValidation>
    <dataValidation type="list" allowBlank="1" showInputMessage="1" showErrorMessage="1" sqref="L72:L79" xr:uid="{00000000-0002-0000-1000-000002000000}">
      <formula1>METODY</formula1>
    </dataValidation>
    <dataValidation type="list" allowBlank="1" showInputMessage="1" showErrorMessage="1" sqref="L81:L85" xr:uid="{00000000-0002-0000-1000-000003000000}">
      <formula1>PRAC_STUD</formula1>
    </dataValidation>
    <dataValidation type="list" allowBlank="1" showInputMessage="1" showErrorMessage="1" sqref="N54:S68" xr:uid="{00000000-0002-0000-1000-000004000000}">
      <formula1>KEK_E1</formula1>
    </dataValidation>
    <dataValidation type="list" allowBlank="1" showInputMessage="1" showErrorMessage="1" sqref="N34:S53" xr:uid="{00000000-0002-0000-1000-000005000000}">
      <formula1>KEU_E1</formula1>
    </dataValidation>
    <dataValidation type="list" allowBlank="1" showInputMessage="1" showErrorMessage="1" sqref="N14:S33" xr:uid="{00000000-0002-0000-1000-000006000000}">
      <formula1>KEW_E1</formula1>
    </dataValidation>
  </dataValidations>
  <hyperlinks>
    <hyperlink ref="O13" r:id="rId1" xr:uid="{42C8809A-3691-486A-BA46-28194900F788}"/>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Gothic,Pogrubiony"&amp;12&amp;K05-047KARTA KURSU&amp;R&amp;G</oddHeader>
  </headerFooter>
  <rowBreaks count="1" manualBreakCount="1">
    <brk id="68" max="16383" man="1"/>
  </rowBreaks>
  <drawing r:id="rId3"/>
  <legacyDrawingHF r:id="rId4"/>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Arkusz19">
    <tabColor rgb="FFD5D5FF"/>
    <pageSetUpPr fitToPage="1"/>
  </sheetPr>
  <dimension ref="A1:S34"/>
  <sheetViews>
    <sheetView showGridLines="0" zoomScale="90" zoomScaleNormal="90" zoomScaleSheetLayoutView="50" workbookViewId="0">
      <selection sqref="A1:B1"/>
    </sheetView>
  </sheetViews>
  <sheetFormatPr defaultColWidth="8.7109375" defaultRowHeight="15" x14ac:dyDescent="0.25"/>
  <cols>
    <col min="1" max="1" width="16.7109375" style="2" customWidth="1"/>
    <col min="2" max="3" width="10.7109375" style="2" customWidth="1"/>
    <col min="4" max="5" width="20.7109375" style="2" customWidth="1"/>
    <col min="6" max="9" width="10.7109375" style="2" customWidth="1"/>
    <col min="10" max="10" width="20.7109375" style="2" customWidth="1"/>
    <col min="11" max="18" width="10.7109375" style="2" customWidth="1"/>
  </cols>
  <sheetData>
    <row r="1" spans="1:19" ht="26.25" thickBot="1" x14ac:dyDescent="0.3">
      <c r="A1" s="305" t="str">
        <f>E1_RiF!B2</f>
        <v>2020/2021</v>
      </c>
      <c r="B1" s="306"/>
      <c r="C1" s="40"/>
      <c r="D1" s="1"/>
    </row>
    <row r="2" spans="1:19" ht="10.15" customHeight="1" thickBot="1" x14ac:dyDescent="0.3"/>
    <row r="3" spans="1:19" ht="39" customHeight="1" thickBot="1" x14ac:dyDescent="0.3">
      <c r="A3" s="307" t="s">
        <v>92</v>
      </c>
      <c r="B3" s="308"/>
      <c r="C3" s="273" t="str">
        <f>E1_RiF!B30</f>
        <v>Moduł E1/4</v>
      </c>
      <c r="D3" s="309"/>
      <c r="E3" s="309"/>
      <c r="F3" s="274"/>
      <c r="G3" s="3"/>
      <c r="H3" s="3"/>
      <c r="I3" s="3"/>
      <c r="J3" s="3"/>
      <c r="K3" s="3"/>
      <c r="L3" s="4"/>
      <c r="M3" s="4"/>
      <c r="N3" s="4"/>
      <c r="O3" s="4"/>
      <c r="P3" s="4"/>
      <c r="Q3" s="4"/>
    </row>
    <row r="4" spans="1:19" s="5" customFormat="1" ht="39.75" customHeight="1" thickBot="1" x14ac:dyDescent="0.3">
      <c r="A4" s="282" t="s">
        <v>93</v>
      </c>
      <c r="B4" s="282"/>
      <c r="C4" s="299" t="str">
        <f>E1_RiF!C30</f>
        <v>Metody ilościowe w biznesie</v>
      </c>
      <c r="D4" s="300"/>
      <c r="E4" s="300"/>
      <c r="F4" s="300"/>
      <c r="G4" s="300"/>
      <c r="H4" s="300"/>
      <c r="I4" s="300"/>
      <c r="J4" s="300"/>
      <c r="K4" s="307" t="s">
        <v>94</v>
      </c>
      <c r="L4" s="308"/>
      <c r="M4" s="56">
        <f>E1_RiF!D30</f>
        <v>16</v>
      </c>
      <c r="N4" s="302" t="s">
        <v>95</v>
      </c>
      <c r="O4" s="303"/>
      <c r="P4" s="296" t="str">
        <f>E1_RiF!F30</f>
        <v>dr M. Bzunek</v>
      </c>
      <c r="Q4" s="297"/>
      <c r="R4" s="298"/>
    </row>
    <row r="5" spans="1:19" s="6" customFormat="1" ht="10.15" customHeight="1" thickBot="1" x14ac:dyDescent="0.3">
      <c r="A5" s="281"/>
      <c r="B5" s="281"/>
      <c r="C5" s="281"/>
      <c r="D5" s="281"/>
      <c r="E5" s="281"/>
      <c r="F5" s="281"/>
      <c r="G5" s="281"/>
      <c r="H5" s="281"/>
      <c r="I5" s="281"/>
      <c r="J5" s="281"/>
      <c r="K5" s="281"/>
      <c r="L5" s="281"/>
      <c r="M5" s="281"/>
      <c r="N5" s="281"/>
      <c r="O5" s="281"/>
      <c r="P5" s="281"/>
      <c r="Q5" s="281"/>
      <c r="R5" s="281"/>
    </row>
    <row r="6" spans="1:19" s="5" customFormat="1" ht="43.35" customHeight="1" thickBot="1" x14ac:dyDescent="0.3">
      <c r="A6" s="282" t="s">
        <v>96</v>
      </c>
      <c r="B6" s="282"/>
      <c r="C6" s="273" t="str">
        <f>E1_RiF!B3</f>
        <v>EKONOMIA</v>
      </c>
      <c r="D6" s="274"/>
      <c r="E6" s="7" t="str">
        <f>E1_RiF!B4</f>
        <v>I stopnia</v>
      </c>
      <c r="F6" s="54" t="s">
        <v>97</v>
      </c>
      <c r="G6" s="8" t="s">
        <v>98</v>
      </c>
      <c r="H6" s="54" t="s">
        <v>99</v>
      </c>
      <c r="I6" s="8">
        <v>2</v>
      </c>
      <c r="J6" s="9" t="s">
        <v>291</v>
      </c>
      <c r="K6" s="283" t="s">
        <v>100</v>
      </c>
      <c r="L6" s="283"/>
      <c r="M6" s="284" t="s">
        <v>101</v>
      </c>
      <c r="N6" s="284"/>
      <c r="O6" s="57" t="s">
        <v>102</v>
      </c>
      <c r="P6" s="285" t="s">
        <v>103</v>
      </c>
      <c r="Q6" s="286"/>
      <c r="R6" s="56">
        <f>E1_RiF!G30</f>
        <v>64</v>
      </c>
    </row>
    <row r="7" spans="1:19" ht="10.15" customHeight="1" thickBot="1" x14ac:dyDescent="0.3">
      <c r="B7" s="10"/>
      <c r="C7" s="10"/>
      <c r="D7" s="10"/>
      <c r="E7" s="10"/>
      <c r="F7" s="10"/>
      <c r="G7" s="10"/>
      <c r="H7" s="10"/>
      <c r="I7" s="10"/>
      <c r="J7" s="10"/>
      <c r="K7" s="10"/>
      <c r="L7" s="10"/>
      <c r="M7" s="11"/>
      <c r="N7" s="10"/>
      <c r="O7" s="10"/>
      <c r="P7" s="10"/>
      <c r="Q7" s="10"/>
    </row>
    <row r="8" spans="1:19" ht="15" customHeight="1" x14ac:dyDescent="0.25">
      <c r="A8" s="267"/>
      <c r="B8" s="268"/>
      <c r="C8" s="268"/>
      <c r="D8" s="268"/>
      <c r="E8" s="268"/>
      <c r="F8" s="268"/>
      <c r="G8" s="268"/>
      <c r="H8" s="268"/>
      <c r="I8" s="268"/>
      <c r="J8" s="268"/>
      <c r="K8" s="268"/>
      <c r="L8" s="268"/>
      <c r="M8" s="268"/>
      <c r="N8" s="268"/>
      <c r="O8" s="268"/>
      <c r="P8" s="268"/>
      <c r="Q8" s="268"/>
      <c r="R8" s="269"/>
      <c r="S8" s="5"/>
    </row>
    <row r="9" spans="1:19" ht="30" customHeight="1" x14ac:dyDescent="0.25">
      <c r="A9" s="270" t="s">
        <v>104</v>
      </c>
      <c r="B9" s="271"/>
      <c r="C9" s="271"/>
      <c r="D9" s="271"/>
      <c r="E9" s="271"/>
      <c r="F9" s="271"/>
      <c r="G9" s="271"/>
      <c r="H9" s="271"/>
      <c r="I9" s="271"/>
      <c r="J9" s="271"/>
      <c r="K9" s="271"/>
      <c r="L9" s="271"/>
      <c r="M9" s="271"/>
      <c r="N9" s="271"/>
      <c r="O9" s="271"/>
      <c r="P9" s="271"/>
      <c r="Q9" s="271"/>
      <c r="R9" s="272"/>
    </row>
    <row r="10" spans="1:19" ht="15" customHeight="1" x14ac:dyDescent="0.25">
      <c r="A10" s="287" t="s">
        <v>451</v>
      </c>
      <c r="B10" s="288"/>
      <c r="C10" s="288"/>
      <c r="D10" s="288"/>
      <c r="E10" s="288"/>
      <c r="F10" s="288"/>
      <c r="G10" s="288"/>
      <c r="H10" s="288"/>
      <c r="I10" s="288"/>
      <c r="J10" s="288"/>
      <c r="K10" s="288"/>
      <c r="L10" s="288"/>
      <c r="M10" s="288"/>
      <c r="N10" s="288"/>
      <c r="O10" s="288"/>
      <c r="P10" s="288"/>
      <c r="Q10" s="288"/>
      <c r="R10" s="289"/>
    </row>
    <row r="11" spans="1:19" ht="100.15" customHeight="1" thickBot="1" x14ac:dyDescent="0.3">
      <c r="A11" s="507" t="s">
        <v>436</v>
      </c>
      <c r="B11" s="508"/>
      <c r="C11" s="508"/>
      <c r="D11" s="508"/>
      <c r="E11" s="508"/>
      <c r="F11" s="508"/>
      <c r="G11" s="508"/>
      <c r="H11" s="508"/>
      <c r="I11" s="508"/>
      <c r="J11" s="508"/>
      <c r="K11" s="508"/>
      <c r="L11" s="508"/>
      <c r="M11" s="508"/>
      <c r="N11" s="508"/>
      <c r="O11" s="508"/>
      <c r="P11" s="508"/>
      <c r="Q11" s="508"/>
      <c r="R11" s="509"/>
    </row>
    <row r="12" spans="1:19" ht="10.15" customHeight="1" thickBot="1" x14ac:dyDescent="0.3">
      <c r="A12" s="253"/>
      <c r="B12" s="253"/>
      <c r="C12" s="253"/>
      <c r="D12" s="253"/>
      <c r="E12" s="253"/>
      <c r="F12" s="253"/>
      <c r="G12" s="253"/>
      <c r="H12" s="253"/>
      <c r="I12" s="253"/>
      <c r="J12" s="253"/>
      <c r="K12" s="253"/>
      <c r="L12" s="253"/>
      <c r="M12" s="253"/>
      <c r="N12" s="253"/>
      <c r="O12" s="253"/>
      <c r="P12" s="253"/>
      <c r="Q12" s="253"/>
      <c r="R12" s="253"/>
    </row>
    <row r="13" spans="1:19" ht="15" customHeight="1" x14ac:dyDescent="0.25">
      <c r="A13" s="51"/>
      <c r="B13" s="52"/>
      <c r="C13" s="52"/>
      <c r="D13" s="52"/>
      <c r="E13" s="52"/>
      <c r="F13" s="52"/>
      <c r="G13" s="52"/>
      <c r="H13" s="52"/>
      <c r="I13" s="52"/>
      <c r="J13" s="52"/>
      <c r="K13" s="52"/>
      <c r="L13" s="52"/>
      <c r="M13" s="52"/>
      <c r="N13" s="52"/>
      <c r="O13" s="52"/>
      <c r="P13" s="52"/>
      <c r="Q13" s="52"/>
      <c r="R13" s="53"/>
      <c r="S13" s="5"/>
    </row>
    <row r="14" spans="1:19" ht="30" customHeight="1" x14ac:dyDescent="0.25">
      <c r="A14" s="270" t="s">
        <v>106</v>
      </c>
      <c r="B14" s="271"/>
      <c r="C14" s="271"/>
      <c r="D14" s="271"/>
      <c r="E14" s="271"/>
      <c r="F14" s="271"/>
      <c r="G14" s="271"/>
      <c r="H14" s="271"/>
      <c r="I14" s="271"/>
      <c r="J14" s="271"/>
      <c r="K14" s="271"/>
      <c r="L14" s="271"/>
      <c r="M14" s="271"/>
      <c r="N14" s="271"/>
      <c r="O14" s="271"/>
      <c r="P14" s="271"/>
      <c r="Q14" s="271"/>
      <c r="R14" s="272"/>
    </row>
    <row r="15" spans="1:19" s="12" customFormat="1" ht="15" customHeight="1" x14ac:dyDescent="0.25">
      <c r="A15" s="261" t="s">
        <v>199</v>
      </c>
      <c r="B15" s="262"/>
      <c r="C15" s="262"/>
      <c r="D15" s="262"/>
      <c r="E15" s="262"/>
      <c r="F15" s="262"/>
      <c r="G15" s="262"/>
      <c r="H15" s="262"/>
      <c r="I15" s="262"/>
      <c r="J15" s="262"/>
      <c r="K15" s="262"/>
      <c r="L15" s="262"/>
      <c r="M15" s="262"/>
      <c r="N15" s="262"/>
      <c r="O15" s="262"/>
      <c r="P15" s="262"/>
      <c r="Q15" s="262"/>
      <c r="R15" s="263"/>
    </row>
    <row r="16" spans="1:19" ht="48.75" customHeight="1" thickBot="1" x14ac:dyDescent="0.3">
      <c r="A16" s="264" t="s">
        <v>414</v>
      </c>
      <c r="B16" s="265"/>
      <c r="C16" s="265"/>
      <c r="D16" s="265"/>
      <c r="E16" s="265"/>
      <c r="F16" s="265"/>
      <c r="G16" s="265"/>
      <c r="H16" s="265"/>
      <c r="I16" s="265"/>
      <c r="J16" s="265"/>
      <c r="K16" s="265"/>
      <c r="L16" s="265"/>
      <c r="M16" s="265"/>
      <c r="N16" s="265"/>
      <c r="O16" s="265"/>
      <c r="P16" s="265"/>
      <c r="Q16" s="265"/>
      <c r="R16" s="266"/>
    </row>
    <row r="17" spans="1:19" ht="10.15" customHeight="1" thickBot="1" x14ac:dyDescent="0.3">
      <c r="A17" s="253"/>
      <c r="B17" s="253"/>
      <c r="C17" s="253"/>
      <c r="D17" s="253"/>
      <c r="E17" s="253"/>
      <c r="F17" s="253"/>
      <c r="G17" s="253"/>
      <c r="H17" s="253"/>
      <c r="I17" s="253"/>
      <c r="J17" s="253"/>
      <c r="K17" s="253"/>
      <c r="L17" s="253"/>
      <c r="M17" s="253"/>
      <c r="N17" s="253"/>
      <c r="O17" s="253"/>
      <c r="P17" s="253"/>
      <c r="Q17" s="253"/>
      <c r="R17" s="253"/>
    </row>
    <row r="18" spans="1:19" ht="15" customHeight="1" x14ac:dyDescent="0.25">
      <c r="A18" s="267"/>
      <c r="B18" s="268"/>
      <c r="C18" s="268"/>
      <c r="D18" s="268"/>
      <c r="E18" s="268"/>
      <c r="F18" s="268"/>
      <c r="G18" s="268"/>
      <c r="H18" s="268"/>
      <c r="I18" s="268"/>
      <c r="J18" s="268"/>
      <c r="K18" s="268"/>
      <c r="L18" s="268"/>
      <c r="M18" s="268"/>
      <c r="N18" s="268"/>
      <c r="O18" s="268"/>
      <c r="P18" s="268"/>
      <c r="Q18" s="268"/>
      <c r="R18" s="269"/>
      <c r="S18" s="5"/>
    </row>
    <row r="19" spans="1:19" ht="30" customHeight="1" x14ac:dyDescent="0.25">
      <c r="A19" s="270" t="s">
        <v>107</v>
      </c>
      <c r="B19" s="271"/>
      <c r="C19" s="271"/>
      <c r="D19" s="271"/>
      <c r="E19" s="271"/>
      <c r="F19" s="271"/>
      <c r="G19" s="271"/>
      <c r="H19" s="271"/>
      <c r="I19" s="271"/>
      <c r="J19" s="271"/>
      <c r="K19" s="271"/>
      <c r="L19" s="271"/>
      <c r="M19" s="271"/>
      <c r="N19" s="271"/>
      <c r="O19" s="271"/>
      <c r="P19" s="271"/>
      <c r="Q19" s="271"/>
      <c r="R19" s="272"/>
    </row>
    <row r="20" spans="1:19" ht="15" customHeight="1" x14ac:dyDescent="0.25">
      <c r="A20" s="261" t="s">
        <v>452</v>
      </c>
      <c r="B20" s="262"/>
      <c r="C20" s="262"/>
      <c r="D20" s="262"/>
      <c r="E20" s="262"/>
      <c r="F20" s="262"/>
      <c r="G20" s="262"/>
      <c r="H20" s="262"/>
      <c r="I20" s="262"/>
      <c r="J20" s="262"/>
      <c r="K20" s="262"/>
      <c r="L20" s="262"/>
      <c r="M20" s="262"/>
      <c r="N20" s="262"/>
      <c r="O20" s="262"/>
      <c r="P20" s="262"/>
      <c r="Q20" s="262"/>
      <c r="R20" s="263"/>
    </row>
    <row r="21" spans="1:19" ht="40.15" customHeight="1" x14ac:dyDescent="0.25">
      <c r="A21" s="483" t="s">
        <v>462</v>
      </c>
      <c r="B21" s="255"/>
      <c r="C21" s="255"/>
      <c r="D21" s="255"/>
      <c r="E21" s="256"/>
      <c r="F21" s="484" t="s">
        <v>463</v>
      </c>
      <c r="G21" s="258"/>
      <c r="H21" s="258"/>
      <c r="I21" s="258"/>
      <c r="J21" s="258"/>
      <c r="K21" s="260"/>
      <c r="L21" s="484" t="s">
        <v>464</v>
      </c>
      <c r="M21" s="258"/>
      <c r="N21" s="258"/>
      <c r="O21" s="258"/>
      <c r="P21" s="258"/>
      <c r="Q21" s="258"/>
      <c r="R21" s="259"/>
    </row>
    <row r="22" spans="1:19" ht="127.5" customHeight="1" thickBot="1" x14ac:dyDescent="0.3">
      <c r="A22" s="293" t="s">
        <v>770</v>
      </c>
      <c r="B22" s="294"/>
      <c r="C22" s="294"/>
      <c r="D22" s="294"/>
      <c r="E22" s="294"/>
      <c r="F22" s="294" t="s">
        <v>772</v>
      </c>
      <c r="G22" s="294"/>
      <c r="H22" s="294"/>
      <c r="I22" s="294"/>
      <c r="J22" s="294"/>
      <c r="K22" s="294"/>
      <c r="L22" s="294" t="s">
        <v>771</v>
      </c>
      <c r="M22" s="294"/>
      <c r="N22" s="294"/>
      <c r="O22" s="294"/>
      <c r="P22" s="294"/>
      <c r="Q22" s="294"/>
      <c r="R22" s="295"/>
    </row>
    <row r="23" spans="1:19" ht="10.15" customHeight="1" thickBot="1" x14ac:dyDescent="0.3">
      <c r="A23" s="253"/>
      <c r="B23" s="253"/>
      <c r="C23" s="253"/>
      <c r="D23" s="253"/>
      <c r="E23" s="253"/>
      <c r="F23" s="253"/>
      <c r="G23" s="253"/>
      <c r="H23" s="253"/>
      <c r="I23" s="253"/>
      <c r="J23" s="253"/>
      <c r="K23" s="253"/>
      <c r="L23" s="253"/>
      <c r="M23" s="253"/>
      <c r="N23" s="253"/>
      <c r="O23" s="253"/>
      <c r="P23" s="253"/>
      <c r="Q23" s="253"/>
      <c r="R23" s="253"/>
    </row>
    <row r="24" spans="1:19" ht="15" customHeight="1" x14ac:dyDescent="0.25">
      <c r="A24" s="41"/>
      <c r="B24" s="42"/>
      <c r="C24" s="42"/>
      <c r="D24" s="42"/>
      <c r="E24" s="42"/>
      <c r="F24" s="42"/>
      <c r="G24" s="42"/>
      <c r="H24" s="42"/>
      <c r="I24" s="42"/>
      <c r="J24" s="42"/>
      <c r="K24" s="42"/>
      <c r="L24" s="42"/>
      <c r="M24" s="42"/>
      <c r="N24" s="42"/>
      <c r="O24" s="42"/>
      <c r="P24" s="42"/>
      <c r="Q24" s="42"/>
      <c r="R24" s="43"/>
    </row>
    <row r="25" spans="1:19" ht="20.100000000000001" customHeight="1" x14ac:dyDescent="0.25">
      <c r="A25" s="215" t="s">
        <v>109</v>
      </c>
      <c r="B25" s="216"/>
      <c r="C25" s="216"/>
      <c r="D25" s="216"/>
      <c r="E25" s="216"/>
      <c r="F25" s="216"/>
      <c r="G25" s="216"/>
      <c r="H25" s="216"/>
      <c r="I25" s="216"/>
      <c r="J25" s="216"/>
      <c r="K25" s="216"/>
      <c r="L25" s="216"/>
      <c r="M25" s="216"/>
      <c r="N25" s="216"/>
      <c r="O25" s="216"/>
      <c r="P25" s="216"/>
      <c r="Q25" s="216"/>
      <c r="R25" s="217"/>
    </row>
    <row r="26" spans="1:19" ht="25.15" customHeight="1" x14ac:dyDescent="0.25">
      <c r="A26" s="32" t="s">
        <v>110</v>
      </c>
      <c r="B26" s="218" t="str">
        <f>E1_RiF!B30</f>
        <v>Moduł E1/4</v>
      </c>
      <c r="C26" s="219"/>
      <c r="D26" s="38" t="str">
        <f>E1_RiF!B31</f>
        <v>Kurs 4.1.</v>
      </c>
      <c r="E26" s="118" t="str">
        <f>E1_RiF!B30</f>
        <v>Moduł E1/4</v>
      </c>
      <c r="F26" s="226" t="str">
        <f>E1_RiF!B32</f>
        <v>Kurs 4.2.</v>
      </c>
      <c r="G26" s="227"/>
      <c r="H26" s="234"/>
      <c r="I26" s="235"/>
      <c r="J26" s="39"/>
      <c r="K26" s="242"/>
      <c r="L26" s="243"/>
      <c r="M26" s="242"/>
      <c r="N26" s="243"/>
      <c r="O26" s="244"/>
      <c r="P26" s="245"/>
      <c r="Q26" s="244"/>
      <c r="R26" s="246"/>
    </row>
    <row r="27" spans="1:19" s="14" customFormat="1" ht="59.25" customHeight="1" x14ac:dyDescent="0.25">
      <c r="A27" s="145" t="s">
        <v>111</v>
      </c>
      <c r="B27" s="468" t="str">
        <f>E1_RiF!C31</f>
        <v>Matematyka w biznesie</v>
      </c>
      <c r="C27" s="469"/>
      <c r="D27" s="470"/>
      <c r="E27" s="471" t="str">
        <f>E1_RiF!C32</f>
        <v>Statystyka</v>
      </c>
      <c r="F27" s="472"/>
      <c r="G27" s="473"/>
      <c r="H27" s="474"/>
      <c r="I27" s="475"/>
      <c r="J27" s="476"/>
      <c r="K27" s="477"/>
      <c r="L27" s="478"/>
      <c r="M27" s="478"/>
      <c r="N27" s="479"/>
      <c r="O27" s="480"/>
      <c r="P27" s="481"/>
      <c r="Q27" s="481"/>
      <c r="R27" s="482"/>
    </row>
    <row r="28" spans="1:19" s="14" customFormat="1" ht="30" customHeight="1" thickBot="1" x14ac:dyDescent="0.3">
      <c r="A28" s="44" t="s">
        <v>112</v>
      </c>
      <c r="B28" s="220">
        <f>E1_RiF!D31</f>
        <v>8</v>
      </c>
      <c r="C28" s="221"/>
      <c r="D28" s="222"/>
      <c r="E28" s="231">
        <f>E1_RiF!D32</f>
        <v>8</v>
      </c>
      <c r="F28" s="232"/>
      <c r="G28" s="233"/>
      <c r="H28" s="239"/>
      <c r="I28" s="240"/>
      <c r="J28" s="241"/>
      <c r="K28" s="275"/>
      <c r="L28" s="276"/>
      <c r="M28" s="276"/>
      <c r="N28" s="277"/>
      <c r="O28" s="278"/>
      <c r="P28" s="279"/>
      <c r="Q28" s="279"/>
      <c r="R28" s="280"/>
    </row>
    <row r="29" spans="1:19" s="14" customFormat="1" ht="34.5" hidden="1" customHeight="1" thickBot="1" x14ac:dyDescent="0.3">
      <c r="A29" s="166"/>
      <c r="B29" s="167"/>
      <c r="C29" s="168" t="s">
        <v>459</v>
      </c>
      <c r="D29" s="169"/>
      <c r="E29" s="170"/>
      <c r="F29" s="171" t="s">
        <v>459</v>
      </c>
      <c r="G29" s="172"/>
      <c r="H29" s="173"/>
      <c r="I29" s="174"/>
      <c r="J29" s="175"/>
      <c r="K29" s="176"/>
      <c r="L29" s="177"/>
      <c r="M29" s="178"/>
      <c r="N29" s="179"/>
      <c r="O29" s="180"/>
      <c r="P29" s="181"/>
      <c r="Q29" s="182"/>
      <c r="R29" s="183"/>
    </row>
    <row r="30" spans="1:19" s="14" customFormat="1" x14ac:dyDescent="0.25">
      <c r="A30" s="119"/>
      <c r="B30" s="119"/>
      <c r="C30" s="119"/>
      <c r="D30" s="119"/>
      <c r="E30" s="119"/>
      <c r="F30" s="119"/>
      <c r="G30" s="119"/>
      <c r="H30" s="119"/>
      <c r="I30" s="119"/>
      <c r="J30" s="119"/>
      <c r="K30" s="119"/>
      <c r="L30" s="119"/>
      <c r="M30" s="119"/>
      <c r="N30" s="119"/>
      <c r="O30" s="119"/>
      <c r="P30" s="119"/>
      <c r="Q30" s="119"/>
      <c r="R30" s="119"/>
    </row>
    <row r="31" spans="1:19" x14ac:dyDescent="0.25">
      <c r="A31" s="119"/>
      <c r="B31" s="119"/>
      <c r="C31" s="119"/>
      <c r="D31" s="119"/>
      <c r="E31" s="119"/>
      <c r="F31" s="119"/>
      <c r="G31" s="119"/>
      <c r="H31" s="119"/>
      <c r="I31" s="119"/>
      <c r="J31" s="119"/>
      <c r="K31" s="119"/>
      <c r="L31" s="119"/>
      <c r="M31" s="119"/>
      <c r="N31" s="119"/>
      <c r="O31" s="119"/>
      <c r="P31" s="119"/>
      <c r="Q31" s="119"/>
      <c r="R31" s="119"/>
    </row>
    <row r="32" spans="1:19" x14ac:dyDescent="0.25">
      <c r="A32" s="119"/>
      <c r="B32" s="119"/>
      <c r="C32" s="119"/>
      <c r="D32" s="119"/>
      <c r="E32" s="119"/>
      <c r="F32" s="119"/>
      <c r="G32" s="119"/>
      <c r="H32" s="119"/>
      <c r="I32" s="119"/>
      <c r="J32" s="119"/>
      <c r="K32" s="119"/>
      <c r="L32" s="119"/>
      <c r="M32" s="119"/>
      <c r="N32" s="119"/>
      <c r="O32" s="119"/>
      <c r="P32" s="119"/>
      <c r="Q32" s="119"/>
      <c r="R32" s="119"/>
    </row>
    <row r="33" spans="1:18" x14ac:dyDescent="0.25">
      <c r="A33" s="119"/>
      <c r="B33" s="119"/>
      <c r="C33" s="119"/>
      <c r="D33" s="119"/>
      <c r="E33" s="119"/>
      <c r="F33" s="119"/>
      <c r="G33" s="119"/>
      <c r="H33" s="119"/>
      <c r="I33" s="119"/>
      <c r="J33" s="119"/>
      <c r="K33" s="119"/>
      <c r="L33" s="119"/>
      <c r="M33" s="119"/>
      <c r="N33" s="119"/>
      <c r="O33" s="119"/>
      <c r="P33" s="119"/>
      <c r="Q33" s="119"/>
      <c r="R33" s="119"/>
    </row>
    <row r="34" spans="1:18" x14ac:dyDescent="0.25">
      <c r="A34" s="119"/>
      <c r="B34" s="119"/>
      <c r="C34" s="119"/>
      <c r="D34" s="119"/>
      <c r="E34" s="119"/>
      <c r="F34" s="119"/>
      <c r="G34" s="119"/>
      <c r="H34" s="119"/>
      <c r="I34" s="119"/>
      <c r="J34" s="119"/>
      <c r="K34" s="119"/>
      <c r="L34" s="119"/>
      <c r="M34" s="119"/>
      <c r="N34" s="119"/>
      <c r="O34" s="119"/>
      <c r="P34" s="119"/>
      <c r="Q34" s="119"/>
      <c r="R34" s="119"/>
    </row>
  </sheetData>
  <sheetProtection algorithmName="SHA-512" hashValue="ruW/Ki0cmfvEEVpza/8yYe7920mG9sY4k+idV8e+e8ccvv0GBjIfx2xKML6ATmNrAljfD5CeyoL2RNCVoVd6VQ==" saltValue="L+VEz/P7G3Bgg4GmdDvO+A==" spinCount="100000" sheet="1" objects="1" scenarios="1"/>
  <mergeCells count="51">
    <mergeCell ref="A1:B1"/>
    <mergeCell ref="A3:B3"/>
    <mergeCell ref="C3:F3"/>
    <mergeCell ref="A4:B4"/>
    <mergeCell ref="C4:J4"/>
    <mergeCell ref="A20:R20"/>
    <mergeCell ref="A11:R11"/>
    <mergeCell ref="A12:R12"/>
    <mergeCell ref="A14:R14"/>
    <mergeCell ref="N4:O4"/>
    <mergeCell ref="P4:R4"/>
    <mergeCell ref="A5:R5"/>
    <mergeCell ref="A6:B6"/>
    <mergeCell ref="C6:D6"/>
    <mergeCell ref="K6:L6"/>
    <mergeCell ref="M6:N6"/>
    <mergeCell ref="P6:Q6"/>
    <mergeCell ref="K4:L4"/>
    <mergeCell ref="A8:R8"/>
    <mergeCell ref="A9:R9"/>
    <mergeCell ref="A10:R10"/>
    <mergeCell ref="A15:R15"/>
    <mergeCell ref="A16:R16"/>
    <mergeCell ref="A17:R17"/>
    <mergeCell ref="A18:R18"/>
    <mergeCell ref="A19:R19"/>
    <mergeCell ref="A21:E21"/>
    <mergeCell ref="F21:K21"/>
    <mergeCell ref="L21:R21"/>
    <mergeCell ref="A22:E22"/>
    <mergeCell ref="F22:K22"/>
    <mergeCell ref="L22:R22"/>
    <mergeCell ref="A23:R23"/>
    <mergeCell ref="A25:R25"/>
    <mergeCell ref="B26:C26"/>
    <mergeCell ref="F26:G26"/>
    <mergeCell ref="H26:I26"/>
    <mergeCell ref="K26:L26"/>
    <mergeCell ref="M26:N26"/>
    <mergeCell ref="O26:P26"/>
    <mergeCell ref="Q26:R26"/>
    <mergeCell ref="B28:D28"/>
    <mergeCell ref="E28:G28"/>
    <mergeCell ref="H28:J28"/>
    <mergeCell ref="K28:N28"/>
    <mergeCell ref="O28:R28"/>
    <mergeCell ref="B27:D27"/>
    <mergeCell ref="E27:G27"/>
    <mergeCell ref="H27:J27"/>
    <mergeCell ref="K27:N27"/>
    <mergeCell ref="O27:R27"/>
  </mergeCells>
  <dataValidations count="2">
    <dataValidation type="textLength" allowBlank="1" showInputMessage="1" showErrorMessage="1" errorTitle="ilość znaków" error="treść powinna mieć pomiędzy 20 a 1100 znaków" sqref="A11:R11" xr:uid="{00000000-0002-0000-1100-000000000000}">
      <formula1>20</formula1>
      <formula2>1200</formula2>
    </dataValidation>
    <dataValidation type="list" allowBlank="1" showInputMessage="1" showErrorMessage="1" sqref="K6:L6" xr:uid="{00000000-0002-0000-1100-000001000000}">
      <formula1>STATUS</formula1>
    </dataValidation>
  </dataValidations>
  <hyperlinks>
    <hyperlink ref="F29" r:id="rId1" xr:uid="{AEA2E248-F1F1-4851-A25B-9723638FFF91}"/>
    <hyperlink ref="C29" r:id="rId2" xr:uid="{1359045D-6E14-446D-9A3D-53FBC6D1D89F}"/>
  </hyperlinks>
  <printOptions horizontalCentered="1"/>
  <pageMargins left="0.70866141732283472" right="0.70866141732283472" top="0.74803149606299213" bottom="0.74803149606299213" header="0.31496062992125984" footer="0.31496062992125984"/>
  <pageSetup paperSize="9" scale="57" orientation="landscape" r:id="rId3"/>
  <headerFooter>
    <oddHeader>&amp;C&amp;"Century Gothic,Pogrubiony"&amp;12&amp;K05-046KARTA MODUŁU&amp;R&amp;G</oddHeader>
  </headerFooter>
  <drawing r:id="rId4"/>
  <legacyDrawingHF r:id="rId5"/>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Arkusz20">
    <pageSetUpPr fitToPage="1"/>
  </sheetPr>
  <dimension ref="A1:S103"/>
  <sheetViews>
    <sheetView showGridLines="0" zoomScale="95" zoomScaleNormal="95" zoomScaleSheetLayoutView="80" workbookViewId="0">
      <selection sqref="A1:B1"/>
    </sheetView>
  </sheetViews>
  <sheetFormatPr defaultColWidth="8.7109375" defaultRowHeight="15" x14ac:dyDescent="0.25"/>
  <cols>
    <col min="1" max="1" width="10.28515625" style="2" customWidth="1"/>
    <col min="2" max="3" width="9.28515625" style="2"/>
    <col min="4" max="4" width="19.7109375" style="2" customWidth="1"/>
    <col min="5" max="5" width="13.7109375" style="2" customWidth="1"/>
    <col min="6" max="6" width="14.7109375" style="2" customWidth="1"/>
    <col min="7" max="9" width="9.7109375" style="2" customWidth="1"/>
    <col min="10" max="10" width="3.7109375" style="2" customWidth="1"/>
    <col min="11" max="11" width="12.42578125" style="2" customWidth="1"/>
    <col min="12" max="13" width="10.7109375" style="2" customWidth="1"/>
    <col min="14" max="14" width="13.7109375" style="2" customWidth="1"/>
    <col min="15" max="19" width="11.7109375" style="2" customWidth="1"/>
  </cols>
  <sheetData>
    <row r="1" spans="1:19" s="31" customFormat="1" ht="15.75" x14ac:dyDescent="0.25">
      <c r="A1" s="441" t="str">
        <f>E1_RiF!B2</f>
        <v>2020/2021</v>
      </c>
      <c r="B1" s="441"/>
      <c r="C1" s="29"/>
      <c r="D1" s="29"/>
      <c r="E1" s="30"/>
      <c r="F1" s="30"/>
      <c r="G1" s="30"/>
      <c r="H1" s="30"/>
      <c r="I1" s="30"/>
      <c r="J1" s="30"/>
      <c r="K1" s="30"/>
      <c r="L1" s="30"/>
      <c r="M1" s="30"/>
      <c r="N1" s="30"/>
      <c r="O1" s="30"/>
      <c r="P1" s="30"/>
      <c r="Q1" s="30"/>
      <c r="R1" s="30"/>
      <c r="S1" s="30"/>
    </row>
    <row r="2" spans="1:19" ht="10.15" customHeight="1" thickBot="1" x14ac:dyDescent="0.3"/>
    <row r="3" spans="1:19" ht="20.100000000000001" customHeight="1" thickBot="1" x14ac:dyDescent="0.3">
      <c r="A3" s="379" t="str">
        <f>E1_RiF!B30</f>
        <v>Moduł E1/4</v>
      </c>
      <c r="B3" s="379"/>
      <c r="C3" s="379"/>
      <c r="D3" s="383" t="str">
        <f>E1_RiF!C30</f>
        <v>Metody ilościowe w biznesie</v>
      </c>
      <c r="E3" s="384"/>
      <c r="F3" s="384"/>
      <c r="G3" s="384"/>
      <c r="H3" s="384"/>
      <c r="I3" s="385"/>
      <c r="J3" s="3"/>
      <c r="K3" s="3"/>
      <c r="L3" s="4"/>
      <c r="M3" s="4"/>
      <c r="N3" s="4"/>
      <c r="O3" s="4"/>
      <c r="P3" s="4"/>
      <c r="Q3" s="4"/>
      <c r="R3" s="4"/>
    </row>
    <row r="4" spans="1:19" ht="18.75" thickBot="1" x14ac:dyDescent="0.3">
      <c r="A4" s="442" t="s">
        <v>110</v>
      </c>
      <c r="B4" s="442"/>
      <c r="C4" s="442"/>
      <c r="D4" s="380" t="str">
        <f>E1_RiF!B31</f>
        <v>Kurs 4.1.</v>
      </c>
      <c r="E4" s="381"/>
      <c r="F4" s="381"/>
      <c r="G4" s="381"/>
      <c r="H4" s="381"/>
      <c r="I4" s="382"/>
      <c r="J4" s="3"/>
      <c r="K4" s="3"/>
      <c r="L4" s="4"/>
      <c r="M4" s="4"/>
      <c r="N4" s="4"/>
      <c r="O4" s="4"/>
      <c r="P4" s="4"/>
      <c r="Q4" s="4"/>
      <c r="R4" s="4"/>
    </row>
    <row r="5" spans="1:19" ht="23.25" thickBot="1" x14ac:dyDescent="0.3">
      <c r="A5" s="443" t="s">
        <v>111</v>
      </c>
      <c r="B5" s="443"/>
      <c r="C5" s="443"/>
      <c r="D5" s="444" t="str">
        <f>E1_RiF!C31</f>
        <v>Matematyka w biznesie</v>
      </c>
      <c r="E5" s="444"/>
      <c r="F5" s="444"/>
      <c r="G5" s="444"/>
      <c r="H5" s="444"/>
      <c r="I5" s="444"/>
      <c r="J5" s="444"/>
      <c r="K5" s="444"/>
      <c r="L5" s="445" t="s">
        <v>94</v>
      </c>
      <c r="M5" s="445"/>
      <c r="N5" s="49">
        <f>E1_RiF!D31</f>
        <v>8</v>
      </c>
      <c r="O5" s="445" t="s">
        <v>95</v>
      </c>
      <c r="P5" s="445"/>
      <c r="Q5" s="446" t="str">
        <f>E1_RiF!F30</f>
        <v>dr M. Bzunek</v>
      </c>
      <c r="R5" s="446"/>
      <c r="S5" s="446"/>
    </row>
    <row r="6" spans="1:19" ht="10.15" customHeight="1" thickBot="1" x14ac:dyDescent="0.3">
      <c r="A6" s="281"/>
      <c r="B6" s="281"/>
      <c r="C6" s="281"/>
      <c r="D6" s="281"/>
      <c r="E6" s="281"/>
      <c r="F6" s="281"/>
      <c r="G6" s="281"/>
      <c r="H6" s="281"/>
      <c r="I6" s="281"/>
      <c r="J6" s="281"/>
      <c r="K6" s="281"/>
      <c r="L6" s="281"/>
      <c r="M6" s="281"/>
      <c r="N6" s="281"/>
      <c r="O6" s="281"/>
      <c r="P6" s="281"/>
      <c r="Q6" s="281"/>
      <c r="R6" s="281"/>
      <c r="S6" s="281"/>
    </row>
    <row r="7" spans="1:19" s="5" customFormat="1" ht="40.5" customHeight="1" thickBot="1" x14ac:dyDescent="0.3">
      <c r="A7" s="443" t="s">
        <v>96</v>
      </c>
      <c r="B7" s="443"/>
      <c r="C7" s="443"/>
      <c r="D7" s="7" t="str">
        <f>E1_RiF!B3</f>
        <v>EKONOMIA</v>
      </c>
      <c r="E7" s="7" t="str">
        <f>E1_RiF!B4</f>
        <v>I stopnia</v>
      </c>
      <c r="F7" s="55" t="s">
        <v>97</v>
      </c>
      <c r="G7" s="45" t="str">
        <f>'M (4)'!G6</f>
        <v>I</v>
      </c>
      <c r="H7" s="55" t="s">
        <v>99</v>
      </c>
      <c r="I7" s="45">
        <f>'M (4)'!I6</f>
        <v>2</v>
      </c>
      <c r="J7" s="285" t="s">
        <v>384</v>
      </c>
      <c r="K7" s="286"/>
      <c r="L7" s="387" t="s">
        <v>100</v>
      </c>
      <c r="M7" s="388"/>
      <c r="N7" s="9" t="s">
        <v>101</v>
      </c>
      <c r="O7" s="454" t="s">
        <v>102</v>
      </c>
      <c r="P7" s="454"/>
      <c r="Q7" s="455" t="s">
        <v>103</v>
      </c>
      <c r="R7" s="455"/>
      <c r="S7" s="50">
        <f>E1_RiF!G31</f>
        <v>32</v>
      </c>
    </row>
    <row r="8" spans="1:19" ht="10.15" customHeight="1" thickBot="1" x14ac:dyDescent="0.3">
      <c r="A8" s="386"/>
      <c r="B8" s="386"/>
      <c r="C8" s="386"/>
      <c r="D8" s="386"/>
      <c r="E8" s="386"/>
      <c r="F8" s="386"/>
      <c r="G8" s="386"/>
      <c r="H8" s="386"/>
      <c r="I8" s="386"/>
      <c r="J8" s="386"/>
      <c r="K8" s="386"/>
      <c r="L8" s="386"/>
      <c r="M8" s="386"/>
      <c r="N8" s="386"/>
      <c r="O8" s="386"/>
      <c r="P8" s="386"/>
      <c r="Q8" s="386"/>
      <c r="R8" s="386"/>
      <c r="S8" s="386"/>
    </row>
    <row r="9" spans="1:19" ht="15" customHeight="1" x14ac:dyDescent="0.25">
      <c r="A9" s="25"/>
      <c r="B9" s="26"/>
      <c r="C9" s="26"/>
      <c r="D9" s="26"/>
      <c r="E9" s="26"/>
      <c r="F9" s="26"/>
      <c r="G9" s="26"/>
      <c r="H9" s="26"/>
      <c r="I9" s="26"/>
      <c r="J9" s="26"/>
      <c r="K9" s="26"/>
      <c r="L9" s="26"/>
      <c r="M9" s="26"/>
      <c r="N9" s="26"/>
      <c r="O9" s="26"/>
      <c r="P9" s="26"/>
      <c r="Q9" s="26"/>
      <c r="R9" s="26"/>
      <c r="S9" s="27"/>
    </row>
    <row r="10" spans="1:19" ht="20.100000000000001" customHeight="1" x14ac:dyDescent="0.25">
      <c r="A10" s="270" t="s">
        <v>107</v>
      </c>
      <c r="B10" s="271"/>
      <c r="C10" s="271"/>
      <c r="D10" s="271"/>
      <c r="E10" s="271"/>
      <c r="F10" s="271"/>
      <c r="G10" s="271"/>
      <c r="H10" s="271"/>
      <c r="I10" s="271"/>
      <c r="J10" s="271"/>
      <c r="K10" s="271"/>
      <c r="L10" s="271"/>
      <c r="M10" s="271"/>
      <c r="N10" s="271"/>
      <c r="O10" s="271"/>
      <c r="P10" s="271"/>
      <c r="Q10" s="271"/>
      <c r="R10" s="271"/>
      <c r="S10" s="272"/>
    </row>
    <row r="11" spans="1:19" ht="15" customHeight="1" x14ac:dyDescent="0.25">
      <c r="A11" s="452" t="s">
        <v>113</v>
      </c>
      <c r="B11" s="403" t="s">
        <v>114</v>
      </c>
      <c r="C11" s="404"/>
      <c r="D11" s="404"/>
      <c r="E11" s="404"/>
      <c r="F11" s="404"/>
      <c r="G11" s="404"/>
      <c r="H11" s="404"/>
      <c r="I11" s="404"/>
      <c r="J11" s="404"/>
      <c r="K11" s="404"/>
      <c r="L11" s="404"/>
      <c r="M11" s="405"/>
      <c r="N11" s="397" t="s">
        <v>115</v>
      </c>
      <c r="O11" s="398"/>
      <c r="P11" s="398"/>
      <c r="Q11" s="398"/>
      <c r="R11" s="398"/>
      <c r="S11" s="399"/>
    </row>
    <row r="12" spans="1:19" ht="15" customHeight="1" x14ac:dyDescent="0.25">
      <c r="A12" s="452"/>
      <c r="B12" s="406"/>
      <c r="C12" s="407"/>
      <c r="D12" s="407"/>
      <c r="E12" s="407"/>
      <c r="F12" s="407"/>
      <c r="G12" s="407"/>
      <c r="H12" s="407"/>
      <c r="I12" s="407"/>
      <c r="J12" s="407"/>
      <c r="K12" s="407"/>
      <c r="L12" s="407"/>
      <c r="M12" s="408"/>
      <c r="N12" s="400"/>
      <c r="O12" s="401"/>
      <c r="P12" s="401"/>
      <c r="Q12" s="401"/>
      <c r="R12" s="401"/>
      <c r="S12" s="402"/>
    </row>
    <row r="13" spans="1:19" ht="20.100000000000001" customHeight="1" thickBot="1" x14ac:dyDescent="0.3">
      <c r="A13" s="453"/>
      <c r="B13" s="409" t="s">
        <v>468</v>
      </c>
      <c r="C13" s="410"/>
      <c r="D13" s="410"/>
      <c r="E13" s="410"/>
      <c r="F13" s="410"/>
      <c r="G13" s="410"/>
      <c r="H13" s="410"/>
      <c r="I13" s="410"/>
      <c r="J13" s="410"/>
      <c r="K13" s="410"/>
      <c r="L13" s="410"/>
      <c r="M13" s="411"/>
      <c r="N13" s="165"/>
      <c r="O13" s="143" t="s">
        <v>458</v>
      </c>
      <c r="P13" s="144"/>
      <c r="Q13" s="141"/>
      <c r="R13" s="141"/>
      <c r="S13" s="142"/>
    </row>
    <row r="14" spans="1:19" ht="30.75" customHeight="1" x14ac:dyDescent="0.25">
      <c r="A14" s="447" t="s">
        <v>116</v>
      </c>
      <c r="B14" s="392" t="s">
        <v>780</v>
      </c>
      <c r="C14" s="393"/>
      <c r="D14" s="393"/>
      <c r="E14" s="393"/>
      <c r="F14" s="393"/>
      <c r="G14" s="393"/>
      <c r="H14" s="393"/>
      <c r="I14" s="393"/>
      <c r="J14" s="393"/>
      <c r="K14" s="393"/>
      <c r="L14" s="393"/>
      <c r="M14" s="394"/>
      <c r="N14" s="360" t="s">
        <v>298</v>
      </c>
      <c r="O14" s="361"/>
      <c r="P14" s="361"/>
      <c r="Q14" s="361"/>
      <c r="R14" s="361"/>
      <c r="S14" s="362"/>
    </row>
    <row r="15" spans="1:19" ht="30" customHeight="1" x14ac:dyDescent="0.25">
      <c r="A15" s="344"/>
      <c r="B15" s="323"/>
      <c r="C15" s="324"/>
      <c r="D15" s="324"/>
      <c r="E15" s="324"/>
      <c r="F15" s="324"/>
      <c r="G15" s="324"/>
      <c r="H15" s="324"/>
      <c r="I15" s="324"/>
      <c r="J15" s="324"/>
      <c r="K15" s="324"/>
      <c r="L15" s="324"/>
      <c r="M15" s="325"/>
      <c r="N15" s="357" t="s">
        <v>303</v>
      </c>
      <c r="O15" s="358"/>
      <c r="P15" s="358"/>
      <c r="Q15" s="358"/>
      <c r="R15" s="358"/>
      <c r="S15" s="359"/>
    </row>
    <row r="16" spans="1:19" ht="15" customHeight="1" x14ac:dyDescent="0.25">
      <c r="A16" s="344"/>
      <c r="B16" s="323"/>
      <c r="C16" s="324"/>
      <c r="D16" s="324"/>
      <c r="E16" s="324"/>
      <c r="F16" s="324"/>
      <c r="G16" s="324"/>
      <c r="H16" s="324"/>
      <c r="I16" s="324"/>
      <c r="J16" s="324"/>
      <c r="K16" s="324"/>
      <c r="L16" s="324"/>
      <c r="M16" s="325"/>
      <c r="N16" s="357"/>
      <c r="O16" s="358"/>
      <c r="P16" s="358"/>
      <c r="Q16" s="358"/>
      <c r="R16" s="358"/>
      <c r="S16" s="359"/>
    </row>
    <row r="17" spans="1:19" ht="15" customHeight="1" x14ac:dyDescent="0.25">
      <c r="A17" s="344"/>
      <c r="B17" s="323"/>
      <c r="C17" s="324"/>
      <c r="D17" s="324"/>
      <c r="E17" s="324"/>
      <c r="F17" s="324"/>
      <c r="G17" s="324"/>
      <c r="H17" s="324"/>
      <c r="I17" s="324"/>
      <c r="J17" s="324"/>
      <c r="K17" s="324"/>
      <c r="L17" s="324"/>
      <c r="M17" s="325"/>
      <c r="N17" s="357"/>
      <c r="O17" s="358"/>
      <c r="P17" s="358"/>
      <c r="Q17" s="358"/>
      <c r="R17" s="358"/>
      <c r="S17" s="359"/>
    </row>
    <row r="18" spans="1:19" ht="15" customHeight="1" x14ac:dyDescent="0.25">
      <c r="A18" s="344"/>
      <c r="B18" s="389"/>
      <c r="C18" s="390"/>
      <c r="D18" s="390"/>
      <c r="E18" s="390"/>
      <c r="F18" s="390"/>
      <c r="G18" s="390"/>
      <c r="H18" s="390"/>
      <c r="I18" s="390"/>
      <c r="J18" s="390"/>
      <c r="K18" s="390"/>
      <c r="L18" s="390"/>
      <c r="M18" s="391"/>
      <c r="N18" s="363"/>
      <c r="O18" s="364"/>
      <c r="P18" s="364"/>
      <c r="Q18" s="364"/>
      <c r="R18" s="364"/>
      <c r="S18" s="365"/>
    </row>
    <row r="19" spans="1:19" ht="15" customHeight="1" x14ac:dyDescent="0.25">
      <c r="A19" s="344"/>
      <c r="B19" s="320" t="s">
        <v>781</v>
      </c>
      <c r="C19" s="321"/>
      <c r="D19" s="321"/>
      <c r="E19" s="321"/>
      <c r="F19" s="321"/>
      <c r="G19" s="321"/>
      <c r="H19" s="321"/>
      <c r="I19" s="321"/>
      <c r="J19" s="321"/>
      <c r="K19" s="321"/>
      <c r="L19" s="321"/>
      <c r="M19" s="322"/>
      <c r="N19" s="354" t="s">
        <v>298</v>
      </c>
      <c r="O19" s="355"/>
      <c r="P19" s="355"/>
      <c r="Q19" s="355"/>
      <c r="R19" s="355"/>
      <c r="S19" s="356"/>
    </row>
    <row r="20" spans="1:19" ht="15" customHeight="1" x14ac:dyDescent="0.25">
      <c r="A20" s="344"/>
      <c r="B20" s="323"/>
      <c r="C20" s="324"/>
      <c r="D20" s="324"/>
      <c r="E20" s="324"/>
      <c r="F20" s="324"/>
      <c r="G20" s="324"/>
      <c r="H20" s="324"/>
      <c r="I20" s="324"/>
      <c r="J20" s="324"/>
      <c r="K20" s="324"/>
      <c r="L20" s="324"/>
      <c r="M20" s="325"/>
      <c r="N20" s="357" t="s">
        <v>303</v>
      </c>
      <c r="O20" s="358"/>
      <c r="P20" s="358"/>
      <c r="Q20" s="358"/>
      <c r="R20" s="358"/>
      <c r="S20" s="359"/>
    </row>
    <row r="21" spans="1:19" ht="15" customHeight="1" x14ac:dyDescent="0.25">
      <c r="A21" s="344"/>
      <c r="B21" s="323"/>
      <c r="C21" s="324"/>
      <c r="D21" s="324"/>
      <c r="E21" s="324"/>
      <c r="F21" s="324"/>
      <c r="G21" s="324"/>
      <c r="H21" s="324"/>
      <c r="I21" s="324"/>
      <c r="J21" s="324"/>
      <c r="K21" s="324"/>
      <c r="L21" s="324"/>
      <c r="M21" s="325"/>
      <c r="N21" s="357"/>
      <c r="O21" s="358"/>
      <c r="P21" s="358"/>
      <c r="Q21" s="358"/>
      <c r="R21" s="358"/>
      <c r="S21" s="359"/>
    </row>
    <row r="22" spans="1:19" ht="15" customHeight="1" x14ac:dyDescent="0.25">
      <c r="A22" s="344"/>
      <c r="B22" s="323"/>
      <c r="C22" s="324"/>
      <c r="D22" s="324"/>
      <c r="E22" s="324"/>
      <c r="F22" s="324"/>
      <c r="G22" s="324"/>
      <c r="H22" s="324"/>
      <c r="I22" s="324"/>
      <c r="J22" s="324"/>
      <c r="K22" s="324"/>
      <c r="L22" s="324"/>
      <c r="M22" s="325"/>
      <c r="N22" s="357"/>
      <c r="O22" s="358"/>
      <c r="P22" s="358"/>
      <c r="Q22" s="358"/>
      <c r="R22" s="358"/>
      <c r="S22" s="359"/>
    </row>
    <row r="23" spans="1:19" ht="15" customHeight="1" thickBot="1" x14ac:dyDescent="0.3">
      <c r="A23" s="344"/>
      <c r="B23" s="389"/>
      <c r="C23" s="390"/>
      <c r="D23" s="390"/>
      <c r="E23" s="390"/>
      <c r="F23" s="390"/>
      <c r="G23" s="390"/>
      <c r="H23" s="390"/>
      <c r="I23" s="390"/>
      <c r="J23" s="390"/>
      <c r="K23" s="390"/>
      <c r="L23" s="390"/>
      <c r="M23" s="391"/>
      <c r="N23" s="363"/>
      <c r="O23" s="364"/>
      <c r="P23" s="364"/>
      <c r="Q23" s="364"/>
      <c r="R23" s="364"/>
      <c r="S23" s="365"/>
    </row>
    <row r="24" spans="1:19" ht="15" hidden="1" customHeight="1" x14ac:dyDescent="0.25">
      <c r="A24" s="344"/>
      <c r="B24" s="320"/>
      <c r="C24" s="321"/>
      <c r="D24" s="321"/>
      <c r="E24" s="321"/>
      <c r="F24" s="321"/>
      <c r="G24" s="321"/>
      <c r="H24" s="321"/>
      <c r="I24" s="321"/>
      <c r="J24" s="321"/>
      <c r="K24" s="321"/>
      <c r="L24" s="321"/>
      <c r="M24" s="322"/>
      <c r="N24" s="354"/>
      <c r="O24" s="355"/>
      <c r="P24" s="355"/>
      <c r="Q24" s="355"/>
      <c r="R24" s="355"/>
      <c r="S24" s="356"/>
    </row>
    <row r="25" spans="1:19" ht="15" hidden="1" customHeight="1" x14ac:dyDescent="0.25">
      <c r="A25" s="344"/>
      <c r="B25" s="323"/>
      <c r="C25" s="324"/>
      <c r="D25" s="324"/>
      <c r="E25" s="324"/>
      <c r="F25" s="324"/>
      <c r="G25" s="324"/>
      <c r="H25" s="324"/>
      <c r="I25" s="324"/>
      <c r="J25" s="324"/>
      <c r="K25" s="324"/>
      <c r="L25" s="324"/>
      <c r="M25" s="325"/>
      <c r="N25" s="357"/>
      <c r="O25" s="358"/>
      <c r="P25" s="358"/>
      <c r="Q25" s="358"/>
      <c r="R25" s="358"/>
      <c r="S25" s="359"/>
    </row>
    <row r="26" spans="1:19" ht="15" hidden="1" customHeight="1" x14ac:dyDescent="0.25">
      <c r="A26" s="344"/>
      <c r="B26" s="323"/>
      <c r="C26" s="324"/>
      <c r="D26" s="324"/>
      <c r="E26" s="324"/>
      <c r="F26" s="324"/>
      <c r="G26" s="324"/>
      <c r="H26" s="324"/>
      <c r="I26" s="324"/>
      <c r="J26" s="324"/>
      <c r="K26" s="324"/>
      <c r="L26" s="324"/>
      <c r="M26" s="325"/>
      <c r="N26" s="357"/>
      <c r="O26" s="358"/>
      <c r="P26" s="358"/>
      <c r="Q26" s="358"/>
      <c r="R26" s="358"/>
      <c r="S26" s="359"/>
    </row>
    <row r="27" spans="1:19" ht="15" hidden="1" customHeight="1" x14ac:dyDescent="0.25">
      <c r="A27" s="344"/>
      <c r="B27" s="323"/>
      <c r="C27" s="324"/>
      <c r="D27" s="324"/>
      <c r="E27" s="324"/>
      <c r="F27" s="324"/>
      <c r="G27" s="324"/>
      <c r="H27" s="324"/>
      <c r="I27" s="324"/>
      <c r="J27" s="324"/>
      <c r="K27" s="324"/>
      <c r="L27" s="324"/>
      <c r="M27" s="325"/>
      <c r="N27" s="357"/>
      <c r="O27" s="358"/>
      <c r="P27" s="358"/>
      <c r="Q27" s="358"/>
      <c r="R27" s="358"/>
      <c r="S27" s="359"/>
    </row>
    <row r="28" spans="1:19" ht="15" hidden="1" customHeight="1" x14ac:dyDescent="0.25">
      <c r="A28" s="344"/>
      <c r="B28" s="389"/>
      <c r="C28" s="390"/>
      <c r="D28" s="390"/>
      <c r="E28" s="390"/>
      <c r="F28" s="390"/>
      <c r="G28" s="390"/>
      <c r="H28" s="390"/>
      <c r="I28" s="390"/>
      <c r="J28" s="390"/>
      <c r="K28" s="390"/>
      <c r="L28" s="390"/>
      <c r="M28" s="391"/>
      <c r="N28" s="363"/>
      <c r="O28" s="364"/>
      <c r="P28" s="364"/>
      <c r="Q28" s="364"/>
      <c r="R28" s="364"/>
      <c r="S28" s="365"/>
    </row>
    <row r="29" spans="1:19" ht="15" hidden="1" customHeight="1" x14ac:dyDescent="0.25">
      <c r="A29" s="344"/>
      <c r="B29" s="320"/>
      <c r="C29" s="321"/>
      <c r="D29" s="321"/>
      <c r="E29" s="321"/>
      <c r="F29" s="321"/>
      <c r="G29" s="321"/>
      <c r="H29" s="321"/>
      <c r="I29" s="321"/>
      <c r="J29" s="321"/>
      <c r="K29" s="321"/>
      <c r="L29" s="321"/>
      <c r="M29" s="322"/>
      <c r="N29" s="354"/>
      <c r="O29" s="355"/>
      <c r="P29" s="355"/>
      <c r="Q29" s="355"/>
      <c r="R29" s="355"/>
      <c r="S29" s="356"/>
    </row>
    <row r="30" spans="1:19" ht="15" hidden="1" customHeight="1" x14ac:dyDescent="0.25">
      <c r="A30" s="344"/>
      <c r="B30" s="323"/>
      <c r="C30" s="324"/>
      <c r="D30" s="324"/>
      <c r="E30" s="324"/>
      <c r="F30" s="324"/>
      <c r="G30" s="324"/>
      <c r="H30" s="324"/>
      <c r="I30" s="324"/>
      <c r="J30" s="324"/>
      <c r="K30" s="324"/>
      <c r="L30" s="324"/>
      <c r="M30" s="325"/>
      <c r="N30" s="357"/>
      <c r="O30" s="358"/>
      <c r="P30" s="358"/>
      <c r="Q30" s="358"/>
      <c r="R30" s="358"/>
      <c r="S30" s="359"/>
    </row>
    <row r="31" spans="1:19" ht="15" hidden="1" customHeight="1" x14ac:dyDescent="0.25">
      <c r="A31" s="344"/>
      <c r="B31" s="323"/>
      <c r="C31" s="324"/>
      <c r="D31" s="324"/>
      <c r="E31" s="324"/>
      <c r="F31" s="324"/>
      <c r="G31" s="324"/>
      <c r="H31" s="324"/>
      <c r="I31" s="324"/>
      <c r="J31" s="324"/>
      <c r="K31" s="324"/>
      <c r="L31" s="324"/>
      <c r="M31" s="325"/>
      <c r="N31" s="357"/>
      <c r="O31" s="358"/>
      <c r="P31" s="358"/>
      <c r="Q31" s="358"/>
      <c r="R31" s="358"/>
      <c r="S31" s="359"/>
    </row>
    <row r="32" spans="1:19" ht="15" hidden="1" customHeight="1" x14ac:dyDescent="0.25">
      <c r="A32" s="344"/>
      <c r="B32" s="323"/>
      <c r="C32" s="324"/>
      <c r="D32" s="324"/>
      <c r="E32" s="324"/>
      <c r="F32" s="324"/>
      <c r="G32" s="324"/>
      <c r="H32" s="324"/>
      <c r="I32" s="324"/>
      <c r="J32" s="324"/>
      <c r="K32" s="324"/>
      <c r="L32" s="324"/>
      <c r="M32" s="325"/>
      <c r="N32" s="357"/>
      <c r="O32" s="358"/>
      <c r="P32" s="358"/>
      <c r="Q32" s="358"/>
      <c r="R32" s="358"/>
      <c r="S32" s="359"/>
    </row>
    <row r="33" spans="1:19" ht="15" hidden="1" customHeight="1" thickBot="1" x14ac:dyDescent="0.3">
      <c r="A33" s="448"/>
      <c r="B33" s="326"/>
      <c r="C33" s="327"/>
      <c r="D33" s="327"/>
      <c r="E33" s="327"/>
      <c r="F33" s="327"/>
      <c r="G33" s="327"/>
      <c r="H33" s="327"/>
      <c r="I33" s="327"/>
      <c r="J33" s="327"/>
      <c r="K33" s="327"/>
      <c r="L33" s="327"/>
      <c r="M33" s="328"/>
      <c r="N33" s="369"/>
      <c r="O33" s="370"/>
      <c r="P33" s="370"/>
      <c r="Q33" s="370"/>
      <c r="R33" s="370"/>
      <c r="S33" s="371"/>
    </row>
    <row r="34" spans="1:19" ht="30.75" customHeight="1" x14ac:dyDescent="0.25">
      <c r="A34" s="449" t="s">
        <v>117</v>
      </c>
      <c r="B34" s="392" t="s">
        <v>782</v>
      </c>
      <c r="C34" s="393"/>
      <c r="D34" s="393"/>
      <c r="E34" s="393"/>
      <c r="F34" s="393"/>
      <c r="G34" s="393"/>
      <c r="H34" s="393"/>
      <c r="I34" s="393"/>
      <c r="J34" s="393"/>
      <c r="K34" s="393"/>
      <c r="L34" s="393"/>
      <c r="M34" s="394"/>
      <c r="N34" s="360" t="s">
        <v>309</v>
      </c>
      <c r="O34" s="361"/>
      <c r="P34" s="361"/>
      <c r="Q34" s="361"/>
      <c r="R34" s="361"/>
      <c r="S34" s="362"/>
    </row>
    <row r="35" spans="1:19" ht="15" customHeight="1" x14ac:dyDescent="0.25">
      <c r="A35" s="450"/>
      <c r="B35" s="323"/>
      <c r="C35" s="324"/>
      <c r="D35" s="324"/>
      <c r="E35" s="324"/>
      <c r="F35" s="324"/>
      <c r="G35" s="324"/>
      <c r="H35" s="324"/>
      <c r="I35" s="324"/>
      <c r="J35" s="324"/>
      <c r="K35" s="324"/>
      <c r="L35" s="324"/>
      <c r="M35" s="325"/>
      <c r="N35" s="357" t="s">
        <v>310</v>
      </c>
      <c r="O35" s="358"/>
      <c r="P35" s="358"/>
      <c r="Q35" s="358"/>
      <c r="R35" s="358"/>
      <c r="S35" s="359"/>
    </row>
    <row r="36" spans="1:19" ht="15" customHeight="1" x14ac:dyDescent="0.25">
      <c r="A36" s="450"/>
      <c r="B36" s="323"/>
      <c r="C36" s="324"/>
      <c r="D36" s="324"/>
      <c r="E36" s="324"/>
      <c r="F36" s="324"/>
      <c r="G36" s="324"/>
      <c r="H36" s="324"/>
      <c r="I36" s="324"/>
      <c r="J36" s="324"/>
      <c r="K36" s="324"/>
      <c r="L36" s="324"/>
      <c r="M36" s="325"/>
      <c r="N36" s="357"/>
      <c r="O36" s="358"/>
      <c r="P36" s="358"/>
      <c r="Q36" s="358"/>
      <c r="R36" s="358"/>
      <c r="S36" s="359"/>
    </row>
    <row r="37" spans="1:19" ht="15" customHeight="1" x14ac:dyDescent="0.25">
      <c r="A37" s="450"/>
      <c r="B37" s="323"/>
      <c r="C37" s="324"/>
      <c r="D37" s="324"/>
      <c r="E37" s="324"/>
      <c r="F37" s="324"/>
      <c r="G37" s="324"/>
      <c r="H37" s="324"/>
      <c r="I37" s="324"/>
      <c r="J37" s="324"/>
      <c r="K37" s="324"/>
      <c r="L37" s="324"/>
      <c r="M37" s="325"/>
      <c r="N37" s="357"/>
      <c r="O37" s="358"/>
      <c r="P37" s="358"/>
      <c r="Q37" s="358"/>
      <c r="R37" s="358"/>
      <c r="S37" s="359"/>
    </row>
    <row r="38" spans="1:19" ht="15" customHeight="1" x14ac:dyDescent="0.25">
      <c r="A38" s="450"/>
      <c r="B38" s="389"/>
      <c r="C38" s="390"/>
      <c r="D38" s="390"/>
      <c r="E38" s="390"/>
      <c r="F38" s="390"/>
      <c r="G38" s="390"/>
      <c r="H38" s="390"/>
      <c r="I38" s="390"/>
      <c r="J38" s="390"/>
      <c r="K38" s="390"/>
      <c r="L38" s="390"/>
      <c r="M38" s="391"/>
      <c r="N38" s="363"/>
      <c r="O38" s="364"/>
      <c r="P38" s="364"/>
      <c r="Q38" s="364"/>
      <c r="R38" s="364"/>
      <c r="S38" s="365"/>
    </row>
    <row r="39" spans="1:19" ht="15" customHeight="1" x14ac:dyDescent="0.25">
      <c r="A39" s="450"/>
      <c r="B39" s="320" t="s">
        <v>783</v>
      </c>
      <c r="C39" s="321"/>
      <c r="D39" s="321"/>
      <c r="E39" s="321"/>
      <c r="F39" s="321"/>
      <c r="G39" s="321"/>
      <c r="H39" s="321"/>
      <c r="I39" s="321"/>
      <c r="J39" s="321"/>
      <c r="K39" s="321"/>
      <c r="L39" s="321"/>
      <c r="M39" s="322"/>
      <c r="N39" s="354" t="s">
        <v>309</v>
      </c>
      <c r="O39" s="355"/>
      <c r="P39" s="355"/>
      <c r="Q39" s="355"/>
      <c r="R39" s="355"/>
      <c r="S39" s="356"/>
    </row>
    <row r="40" spans="1:19" ht="15" customHeight="1" x14ac:dyDescent="0.25">
      <c r="A40" s="450"/>
      <c r="B40" s="323"/>
      <c r="C40" s="324"/>
      <c r="D40" s="324"/>
      <c r="E40" s="324"/>
      <c r="F40" s="324"/>
      <c r="G40" s="324"/>
      <c r="H40" s="324"/>
      <c r="I40" s="324"/>
      <c r="J40" s="324"/>
      <c r="K40" s="324"/>
      <c r="L40" s="324"/>
      <c r="M40" s="325"/>
      <c r="N40" s="357" t="s">
        <v>310</v>
      </c>
      <c r="O40" s="358"/>
      <c r="P40" s="358"/>
      <c r="Q40" s="358"/>
      <c r="R40" s="358"/>
      <c r="S40" s="359"/>
    </row>
    <row r="41" spans="1:19" ht="15" customHeight="1" x14ac:dyDescent="0.25">
      <c r="A41" s="450"/>
      <c r="B41" s="323"/>
      <c r="C41" s="324"/>
      <c r="D41" s="324"/>
      <c r="E41" s="324"/>
      <c r="F41" s="324"/>
      <c r="G41" s="324"/>
      <c r="H41" s="324"/>
      <c r="I41" s="324"/>
      <c r="J41" s="324"/>
      <c r="K41" s="324"/>
      <c r="L41" s="324"/>
      <c r="M41" s="325"/>
      <c r="N41" s="357"/>
      <c r="O41" s="358"/>
      <c r="P41" s="358"/>
      <c r="Q41" s="358"/>
      <c r="R41" s="358"/>
      <c r="S41" s="359"/>
    </row>
    <row r="42" spans="1:19" ht="15" customHeight="1" x14ac:dyDescent="0.25">
      <c r="A42" s="450"/>
      <c r="B42" s="323"/>
      <c r="C42" s="324"/>
      <c r="D42" s="324"/>
      <c r="E42" s="324"/>
      <c r="F42" s="324"/>
      <c r="G42" s="324"/>
      <c r="H42" s="324"/>
      <c r="I42" s="324"/>
      <c r="J42" s="324"/>
      <c r="K42" s="324"/>
      <c r="L42" s="324"/>
      <c r="M42" s="325"/>
      <c r="N42" s="357"/>
      <c r="O42" s="358"/>
      <c r="P42" s="358"/>
      <c r="Q42" s="358"/>
      <c r="R42" s="358"/>
      <c r="S42" s="359"/>
    </row>
    <row r="43" spans="1:19" ht="15" customHeight="1" thickBot="1" x14ac:dyDescent="0.3">
      <c r="A43" s="450"/>
      <c r="B43" s="389"/>
      <c r="C43" s="390"/>
      <c r="D43" s="390"/>
      <c r="E43" s="390"/>
      <c r="F43" s="390"/>
      <c r="G43" s="390"/>
      <c r="H43" s="390"/>
      <c r="I43" s="390"/>
      <c r="J43" s="390"/>
      <c r="K43" s="390"/>
      <c r="L43" s="390"/>
      <c r="M43" s="391"/>
      <c r="N43" s="363"/>
      <c r="O43" s="364"/>
      <c r="P43" s="364"/>
      <c r="Q43" s="364"/>
      <c r="R43" s="364"/>
      <c r="S43" s="365"/>
    </row>
    <row r="44" spans="1:19" ht="15" hidden="1" customHeight="1" x14ac:dyDescent="0.25">
      <c r="A44" s="450"/>
      <c r="B44" s="320"/>
      <c r="C44" s="321"/>
      <c r="D44" s="321"/>
      <c r="E44" s="321"/>
      <c r="F44" s="321"/>
      <c r="G44" s="321"/>
      <c r="H44" s="321"/>
      <c r="I44" s="321"/>
      <c r="J44" s="321"/>
      <c r="K44" s="321"/>
      <c r="L44" s="321"/>
      <c r="M44" s="322"/>
      <c r="N44" s="354"/>
      <c r="O44" s="355"/>
      <c r="P44" s="355"/>
      <c r="Q44" s="355"/>
      <c r="R44" s="355"/>
      <c r="S44" s="356"/>
    </row>
    <row r="45" spans="1:19" ht="15" hidden="1" customHeight="1" x14ac:dyDescent="0.25">
      <c r="A45" s="450"/>
      <c r="B45" s="323"/>
      <c r="C45" s="324"/>
      <c r="D45" s="324"/>
      <c r="E45" s="324"/>
      <c r="F45" s="324"/>
      <c r="G45" s="324"/>
      <c r="H45" s="324"/>
      <c r="I45" s="324"/>
      <c r="J45" s="324"/>
      <c r="K45" s="324"/>
      <c r="L45" s="324"/>
      <c r="M45" s="325"/>
      <c r="N45" s="357"/>
      <c r="O45" s="358"/>
      <c r="P45" s="358"/>
      <c r="Q45" s="358"/>
      <c r="R45" s="358"/>
      <c r="S45" s="359"/>
    </row>
    <row r="46" spans="1:19" ht="15" hidden="1" customHeight="1" x14ac:dyDescent="0.25">
      <c r="A46" s="450"/>
      <c r="B46" s="323"/>
      <c r="C46" s="324"/>
      <c r="D46" s="324"/>
      <c r="E46" s="324"/>
      <c r="F46" s="324"/>
      <c r="G46" s="324"/>
      <c r="H46" s="324"/>
      <c r="I46" s="324"/>
      <c r="J46" s="324"/>
      <c r="K46" s="324"/>
      <c r="L46" s="324"/>
      <c r="M46" s="325"/>
      <c r="N46" s="357"/>
      <c r="O46" s="358"/>
      <c r="P46" s="358"/>
      <c r="Q46" s="358"/>
      <c r="R46" s="358"/>
      <c r="S46" s="359"/>
    </row>
    <row r="47" spans="1:19" ht="15" hidden="1" customHeight="1" x14ac:dyDescent="0.25">
      <c r="A47" s="450"/>
      <c r="B47" s="323"/>
      <c r="C47" s="324"/>
      <c r="D47" s="324"/>
      <c r="E47" s="324"/>
      <c r="F47" s="324"/>
      <c r="G47" s="324"/>
      <c r="H47" s="324"/>
      <c r="I47" s="324"/>
      <c r="J47" s="324"/>
      <c r="K47" s="324"/>
      <c r="L47" s="324"/>
      <c r="M47" s="325"/>
      <c r="N47" s="357"/>
      <c r="O47" s="358"/>
      <c r="P47" s="358"/>
      <c r="Q47" s="358"/>
      <c r="R47" s="358"/>
      <c r="S47" s="359"/>
    </row>
    <row r="48" spans="1:19" ht="15" hidden="1" customHeight="1" x14ac:dyDescent="0.25">
      <c r="A48" s="450"/>
      <c r="B48" s="389"/>
      <c r="C48" s="390"/>
      <c r="D48" s="390"/>
      <c r="E48" s="390"/>
      <c r="F48" s="390"/>
      <c r="G48" s="390"/>
      <c r="H48" s="390"/>
      <c r="I48" s="390"/>
      <c r="J48" s="390"/>
      <c r="K48" s="390"/>
      <c r="L48" s="390"/>
      <c r="M48" s="391"/>
      <c r="N48" s="363"/>
      <c r="O48" s="364"/>
      <c r="P48" s="364"/>
      <c r="Q48" s="364"/>
      <c r="R48" s="364"/>
      <c r="S48" s="365"/>
    </row>
    <row r="49" spans="1:19" ht="15" hidden="1" customHeight="1" x14ac:dyDescent="0.25">
      <c r="A49" s="450"/>
      <c r="B49" s="320"/>
      <c r="C49" s="321"/>
      <c r="D49" s="321"/>
      <c r="E49" s="321"/>
      <c r="F49" s="321"/>
      <c r="G49" s="321"/>
      <c r="H49" s="321"/>
      <c r="I49" s="321"/>
      <c r="J49" s="321"/>
      <c r="K49" s="321"/>
      <c r="L49" s="321"/>
      <c r="M49" s="322"/>
      <c r="N49" s="354"/>
      <c r="O49" s="355"/>
      <c r="P49" s="355"/>
      <c r="Q49" s="355"/>
      <c r="R49" s="355"/>
      <c r="S49" s="356"/>
    </row>
    <row r="50" spans="1:19" ht="15" hidden="1" customHeight="1" x14ac:dyDescent="0.25">
      <c r="A50" s="450"/>
      <c r="B50" s="323"/>
      <c r="C50" s="324"/>
      <c r="D50" s="324"/>
      <c r="E50" s="324"/>
      <c r="F50" s="324"/>
      <c r="G50" s="324"/>
      <c r="H50" s="324"/>
      <c r="I50" s="324"/>
      <c r="J50" s="324"/>
      <c r="K50" s="324"/>
      <c r="L50" s="324"/>
      <c r="M50" s="325"/>
      <c r="N50" s="357"/>
      <c r="O50" s="358"/>
      <c r="P50" s="358"/>
      <c r="Q50" s="358"/>
      <c r="R50" s="358"/>
      <c r="S50" s="359"/>
    </row>
    <row r="51" spans="1:19" ht="15" hidden="1" customHeight="1" x14ac:dyDescent="0.25">
      <c r="A51" s="450"/>
      <c r="B51" s="323"/>
      <c r="C51" s="324"/>
      <c r="D51" s="324"/>
      <c r="E51" s="324"/>
      <c r="F51" s="324"/>
      <c r="G51" s="324"/>
      <c r="H51" s="324"/>
      <c r="I51" s="324"/>
      <c r="J51" s="324"/>
      <c r="K51" s="324"/>
      <c r="L51" s="324"/>
      <c r="M51" s="325"/>
      <c r="N51" s="357"/>
      <c r="O51" s="358"/>
      <c r="P51" s="358"/>
      <c r="Q51" s="358"/>
      <c r="R51" s="358"/>
      <c r="S51" s="359"/>
    </row>
    <row r="52" spans="1:19" ht="15" hidden="1" customHeight="1" x14ac:dyDescent="0.25">
      <c r="A52" s="450"/>
      <c r="B52" s="323"/>
      <c r="C52" s="324"/>
      <c r="D52" s="324"/>
      <c r="E52" s="324"/>
      <c r="F52" s="324"/>
      <c r="G52" s="324"/>
      <c r="H52" s="324"/>
      <c r="I52" s="324"/>
      <c r="J52" s="324"/>
      <c r="K52" s="324"/>
      <c r="L52" s="324"/>
      <c r="M52" s="325"/>
      <c r="N52" s="357"/>
      <c r="O52" s="358"/>
      <c r="P52" s="358"/>
      <c r="Q52" s="358"/>
      <c r="R52" s="358"/>
      <c r="S52" s="359"/>
    </row>
    <row r="53" spans="1:19" ht="15" hidden="1" customHeight="1" thickBot="1" x14ac:dyDescent="0.3">
      <c r="A53" s="451"/>
      <c r="B53" s="326"/>
      <c r="C53" s="327"/>
      <c r="D53" s="327"/>
      <c r="E53" s="327"/>
      <c r="F53" s="327"/>
      <c r="G53" s="327"/>
      <c r="H53" s="327"/>
      <c r="I53" s="327"/>
      <c r="J53" s="327"/>
      <c r="K53" s="327"/>
      <c r="L53" s="327"/>
      <c r="M53" s="328"/>
      <c r="N53" s="369"/>
      <c r="O53" s="370"/>
      <c r="P53" s="370"/>
      <c r="Q53" s="370"/>
      <c r="R53" s="370"/>
      <c r="S53" s="371"/>
    </row>
    <row r="54" spans="1:19" ht="30" customHeight="1" x14ac:dyDescent="0.25">
      <c r="A54" s="447" t="s">
        <v>118</v>
      </c>
      <c r="B54" s="392" t="s">
        <v>784</v>
      </c>
      <c r="C54" s="393"/>
      <c r="D54" s="393"/>
      <c r="E54" s="393"/>
      <c r="F54" s="393"/>
      <c r="G54" s="393"/>
      <c r="H54" s="393"/>
      <c r="I54" s="393"/>
      <c r="J54" s="393"/>
      <c r="K54" s="393"/>
      <c r="L54" s="393"/>
      <c r="M54" s="394"/>
      <c r="N54" s="360" t="s">
        <v>324</v>
      </c>
      <c r="O54" s="361"/>
      <c r="P54" s="361"/>
      <c r="Q54" s="361"/>
      <c r="R54" s="361"/>
      <c r="S54" s="362"/>
    </row>
    <row r="55" spans="1:19" ht="30" customHeight="1" x14ac:dyDescent="0.25">
      <c r="A55" s="344"/>
      <c r="B55" s="323"/>
      <c r="C55" s="324"/>
      <c r="D55" s="324"/>
      <c r="E55" s="324"/>
      <c r="F55" s="324"/>
      <c r="G55" s="324"/>
      <c r="H55" s="324"/>
      <c r="I55" s="324"/>
      <c r="J55" s="324"/>
      <c r="K55" s="324"/>
      <c r="L55" s="324"/>
      <c r="M55" s="325"/>
      <c r="N55" s="357" t="s">
        <v>331</v>
      </c>
      <c r="O55" s="358"/>
      <c r="P55" s="358"/>
      <c r="Q55" s="358"/>
      <c r="R55" s="358"/>
      <c r="S55" s="359"/>
    </row>
    <row r="56" spans="1:19" ht="30" customHeight="1" x14ac:dyDescent="0.25">
      <c r="A56" s="344"/>
      <c r="B56" s="323"/>
      <c r="C56" s="324"/>
      <c r="D56" s="324"/>
      <c r="E56" s="324"/>
      <c r="F56" s="324"/>
      <c r="G56" s="324"/>
      <c r="H56" s="324"/>
      <c r="I56" s="324"/>
      <c r="J56" s="324"/>
      <c r="K56" s="324"/>
      <c r="L56" s="324"/>
      <c r="M56" s="325"/>
      <c r="N56" s="357"/>
      <c r="O56" s="358"/>
      <c r="P56" s="358"/>
      <c r="Q56" s="358"/>
      <c r="R56" s="358"/>
      <c r="S56" s="359"/>
    </row>
    <row r="57" spans="1:19" ht="15" customHeight="1" x14ac:dyDescent="0.25">
      <c r="A57" s="344"/>
      <c r="B57" s="323"/>
      <c r="C57" s="324"/>
      <c r="D57" s="324"/>
      <c r="E57" s="324"/>
      <c r="F57" s="324"/>
      <c r="G57" s="324"/>
      <c r="H57" s="324"/>
      <c r="I57" s="324"/>
      <c r="J57" s="324"/>
      <c r="K57" s="324"/>
      <c r="L57" s="324"/>
      <c r="M57" s="325"/>
      <c r="N57" s="357"/>
      <c r="O57" s="358"/>
      <c r="P57" s="358"/>
      <c r="Q57" s="358"/>
      <c r="R57" s="358"/>
      <c r="S57" s="359"/>
    </row>
    <row r="58" spans="1:19" ht="15" customHeight="1" x14ac:dyDescent="0.25">
      <c r="A58" s="344"/>
      <c r="B58" s="389"/>
      <c r="C58" s="390"/>
      <c r="D58" s="390"/>
      <c r="E58" s="390"/>
      <c r="F58" s="390"/>
      <c r="G58" s="390"/>
      <c r="H58" s="390"/>
      <c r="I58" s="390"/>
      <c r="J58" s="390"/>
      <c r="K58" s="390"/>
      <c r="L58" s="390"/>
      <c r="M58" s="391"/>
      <c r="N58" s="363"/>
      <c r="O58" s="364"/>
      <c r="P58" s="364"/>
      <c r="Q58" s="364"/>
      <c r="R58" s="364"/>
      <c r="S58" s="365"/>
    </row>
    <row r="59" spans="1:19" ht="15" customHeight="1" x14ac:dyDescent="0.25">
      <c r="A59" s="344"/>
      <c r="B59" s="320" t="s">
        <v>785</v>
      </c>
      <c r="C59" s="321"/>
      <c r="D59" s="321"/>
      <c r="E59" s="321"/>
      <c r="F59" s="321"/>
      <c r="G59" s="321"/>
      <c r="H59" s="321"/>
      <c r="I59" s="321"/>
      <c r="J59" s="321"/>
      <c r="K59" s="321"/>
      <c r="L59" s="321"/>
      <c r="M59" s="322"/>
      <c r="N59" s="354" t="s">
        <v>322</v>
      </c>
      <c r="O59" s="355"/>
      <c r="P59" s="355"/>
      <c r="Q59" s="355"/>
      <c r="R59" s="355"/>
      <c r="S59" s="356"/>
    </row>
    <row r="60" spans="1:19" ht="15" customHeight="1" x14ac:dyDescent="0.25">
      <c r="A60" s="344"/>
      <c r="B60" s="323"/>
      <c r="C60" s="324"/>
      <c r="D60" s="324"/>
      <c r="E60" s="324"/>
      <c r="F60" s="324"/>
      <c r="G60" s="324"/>
      <c r="H60" s="324"/>
      <c r="I60" s="324"/>
      <c r="J60" s="324"/>
      <c r="K60" s="324"/>
      <c r="L60" s="324"/>
      <c r="M60" s="325"/>
      <c r="N60" s="357"/>
      <c r="O60" s="358"/>
      <c r="P60" s="358"/>
      <c r="Q60" s="358"/>
      <c r="R60" s="358"/>
      <c r="S60" s="359"/>
    </row>
    <row r="61" spans="1:19" ht="15" customHeight="1" x14ac:dyDescent="0.25">
      <c r="A61" s="344"/>
      <c r="B61" s="323"/>
      <c r="C61" s="324"/>
      <c r="D61" s="324"/>
      <c r="E61" s="324"/>
      <c r="F61" s="324"/>
      <c r="G61" s="324"/>
      <c r="H61" s="324"/>
      <c r="I61" s="324"/>
      <c r="J61" s="324"/>
      <c r="K61" s="324"/>
      <c r="L61" s="324"/>
      <c r="M61" s="325"/>
      <c r="N61" s="357"/>
      <c r="O61" s="358"/>
      <c r="P61" s="358"/>
      <c r="Q61" s="358"/>
      <c r="R61" s="358"/>
      <c r="S61" s="359"/>
    </row>
    <row r="62" spans="1:19" ht="15" customHeight="1" x14ac:dyDescent="0.25">
      <c r="A62" s="344"/>
      <c r="B62" s="323"/>
      <c r="C62" s="324"/>
      <c r="D62" s="324"/>
      <c r="E62" s="324"/>
      <c r="F62" s="324"/>
      <c r="G62" s="324"/>
      <c r="H62" s="324"/>
      <c r="I62" s="324"/>
      <c r="J62" s="324"/>
      <c r="K62" s="324"/>
      <c r="L62" s="324"/>
      <c r="M62" s="325"/>
      <c r="N62" s="357"/>
      <c r="O62" s="358"/>
      <c r="P62" s="358"/>
      <c r="Q62" s="358"/>
      <c r="R62" s="358"/>
      <c r="S62" s="359"/>
    </row>
    <row r="63" spans="1:19" ht="15" customHeight="1" x14ac:dyDescent="0.25">
      <c r="A63" s="344"/>
      <c r="B63" s="389"/>
      <c r="C63" s="390"/>
      <c r="D63" s="390"/>
      <c r="E63" s="390"/>
      <c r="F63" s="390"/>
      <c r="G63" s="390"/>
      <c r="H63" s="390"/>
      <c r="I63" s="390"/>
      <c r="J63" s="390"/>
      <c r="K63" s="390"/>
      <c r="L63" s="390"/>
      <c r="M63" s="391"/>
      <c r="N63" s="363"/>
      <c r="O63" s="364"/>
      <c r="P63" s="364"/>
      <c r="Q63" s="364"/>
      <c r="R63" s="364"/>
      <c r="S63" s="365"/>
    </row>
    <row r="64" spans="1:19" ht="15" hidden="1" customHeight="1" x14ac:dyDescent="0.25">
      <c r="A64" s="344"/>
      <c r="B64" s="320"/>
      <c r="C64" s="321"/>
      <c r="D64" s="321"/>
      <c r="E64" s="321"/>
      <c r="F64" s="321"/>
      <c r="G64" s="321"/>
      <c r="H64" s="321"/>
      <c r="I64" s="321"/>
      <c r="J64" s="321"/>
      <c r="K64" s="321"/>
      <c r="L64" s="321"/>
      <c r="M64" s="322"/>
      <c r="N64" s="354"/>
      <c r="O64" s="355"/>
      <c r="P64" s="355"/>
      <c r="Q64" s="355"/>
      <c r="R64" s="355"/>
      <c r="S64" s="356"/>
    </row>
    <row r="65" spans="1:19" ht="15" hidden="1" customHeight="1" x14ac:dyDescent="0.25">
      <c r="A65" s="344"/>
      <c r="B65" s="323"/>
      <c r="C65" s="324"/>
      <c r="D65" s="324"/>
      <c r="E65" s="324"/>
      <c r="F65" s="324"/>
      <c r="G65" s="324"/>
      <c r="H65" s="324"/>
      <c r="I65" s="324"/>
      <c r="J65" s="324"/>
      <c r="K65" s="324"/>
      <c r="L65" s="324"/>
      <c r="M65" s="325"/>
      <c r="N65" s="357"/>
      <c r="O65" s="358"/>
      <c r="P65" s="358"/>
      <c r="Q65" s="358"/>
      <c r="R65" s="358"/>
      <c r="S65" s="359"/>
    </row>
    <row r="66" spans="1:19" ht="15" hidden="1" customHeight="1" x14ac:dyDescent="0.25">
      <c r="A66" s="344"/>
      <c r="B66" s="323"/>
      <c r="C66" s="324"/>
      <c r="D66" s="324"/>
      <c r="E66" s="324"/>
      <c r="F66" s="324"/>
      <c r="G66" s="324"/>
      <c r="H66" s="324"/>
      <c r="I66" s="324"/>
      <c r="J66" s="324"/>
      <c r="K66" s="324"/>
      <c r="L66" s="324"/>
      <c r="M66" s="325"/>
      <c r="N66" s="357"/>
      <c r="O66" s="358"/>
      <c r="P66" s="358"/>
      <c r="Q66" s="358"/>
      <c r="R66" s="358"/>
      <c r="S66" s="359"/>
    </row>
    <row r="67" spans="1:19" ht="15" hidden="1" customHeight="1" x14ac:dyDescent="0.25">
      <c r="A67" s="344"/>
      <c r="B67" s="323"/>
      <c r="C67" s="324"/>
      <c r="D67" s="324"/>
      <c r="E67" s="324"/>
      <c r="F67" s="324"/>
      <c r="G67" s="324"/>
      <c r="H67" s="324"/>
      <c r="I67" s="324"/>
      <c r="J67" s="324"/>
      <c r="K67" s="324"/>
      <c r="L67" s="324"/>
      <c r="M67" s="325"/>
      <c r="N67" s="357"/>
      <c r="O67" s="358"/>
      <c r="P67" s="358"/>
      <c r="Q67" s="358"/>
      <c r="R67" s="358"/>
      <c r="S67" s="359"/>
    </row>
    <row r="68" spans="1:19" ht="15" hidden="1" customHeight="1" x14ac:dyDescent="0.25">
      <c r="A68" s="448"/>
      <c r="B68" s="326"/>
      <c r="C68" s="327"/>
      <c r="D68" s="327"/>
      <c r="E68" s="327"/>
      <c r="F68" s="327"/>
      <c r="G68" s="327"/>
      <c r="H68" s="327"/>
      <c r="I68" s="327"/>
      <c r="J68" s="327"/>
      <c r="K68" s="327"/>
      <c r="L68" s="327"/>
      <c r="M68" s="328"/>
      <c r="N68" s="369"/>
      <c r="O68" s="370"/>
      <c r="P68" s="370"/>
      <c r="Q68" s="370"/>
      <c r="R68" s="370"/>
      <c r="S68" s="371"/>
    </row>
    <row r="69" spans="1:19" ht="15" customHeight="1" x14ac:dyDescent="0.25">
      <c r="A69" s="366"/>
      <c r="B69" s="367"/>
      <c r="C69" s="367"/>
      <c r="D69" s="367"/>
      <c r="E69" s="367"/>
      <c r="F69" s="367"/>
      <c r="G69" s="367"/>
      <c r="H69" s="367"/>
      <c r="I69" s="367"/>
      <c r="J69" s="367"/>
      <c r="K69" s="367"/>
      <c r="L69" s="367"/>
      <c r="M69" s="367"/>
      <c r="N69" s="367"/>
      <c r="O69" s="367"/>
      <c r="P69" s="367"/>
      <c r="Q69" s="367"/>
      <c r="R69" s="367"/>
      <c r="S69" s="368"/>
    </row>
    <row r="70" spans="1:19" ht="20.100000000000001" customHeight="1" x14ac:dyDescent="0.25">
      <c r="A70" s="270" t="s">
        <v>119</v>
      </c>
      <c r="B70" s="271"/>
      <c r="C70" s="271"/>
      <c r="D70" s="271"/>
      <c r="E70" s="271"/>
      <c r="F70" s="271"/>
      <c r="G70" s="271"/>
      <c r="H70" s="271"/>
      <c r="I70" s="271"/>
      <c r="J70" s="37"/>
      <c r="K70" s="316" t="s">
        <v>120</v>
      </c>
      <c r="L70" s="216"/>
      <c r="M70" s="216"/>
      <c r="N70" s="216"/>
      <c r="O70" s="216"/>
      <c r="P70" s="216"/>
      <c r="Q70" s="216"/>
      <c r="R70" s="216"/>
      <c r="S70" s="217"/>
    </row>
    <row r="71" spans="1:19" ht="15" customHeight="1" x14ac:dyDescent="0.25">
      <c r="A71" s="344" t="s">
        <v>202</v>
      </c>
      <c r="B71" s="513" t="s">
        <v>121</v>
      </c>
      <c r="C71" s="514"/>
      <c r="D71" s="514"/>
      <c r="E71" s="514"/>
      <c r="F71" s="515"/>
      <c r="G71" s="335">
        <f>E1_RiF!G31</f>
        <v>32</v>
      </c>
      <c r="H71" s="336"/>
      <c r="I71" s="337"/>
      <c r="J71" s="372"/>
      <c r="K71" s="341" t="s">
        <v>203</v>
      </c>
      <c r="L71" s="313" t="s">
        <v>466</v>
      </c>
      <c r="M71" s="314"/>
      <c r="N71" s="314"/>
      <c r="O71" s="314"/>
      <c r="P71" s="314"/>
      <c r="Q71" s="314"/>
      <c r="R71" s="314"/>
      <c r="S71" s="315"/>
    </row>
    <row r="72" spans="1:19" ht="15" customHeight="1" x14ac:dyDescent="0.25">
      <c r="A72" s="344"/>
      <c r="B72" s="376" t="s">
        <v>123</v>
      </c>
      <c r="C72" s="377"/>
      <c r="D72" s="377"/>
      <c r="E72" s="377"/>
      <c r="F72" s="378"/>
      <c r="G72" s="335">
        <f>SUM(G73:I83)</f>
        <v>32</v>
      </c>
      <c r="H72" s="336"/>
      <c r="I72" s="337"/>
      <c r="J72" s="372"/>
      <c r="K72" s="342"/>
      <c r="L72" s="317" t="s">
        <v>124</v>
      </c>
      <c r="M72" s="318"/>
      <c r="N72" s="318"/>
      <c r="O72" s="318"/>
      <c r="P72" s="318"/>
      <c r="Q72" s="318"/>
      <c r="R72" s="318"/>
      <c r="S72" s="319"/>
    </row>
    <row r="73" spans="1:19" ht="15" customHeight="1" x14ac:dyDescent="0.25">
      <c r="A73" s="344"/>
      <c r="B73" s="351" t="s">
        <v>124</v>
      </c>
      <c r="C73" s="352"/>
      <c r="D73" s="352"/>
      <c r="E73" s="352"/>
      <c r="F73" s="353"/>
      <c r="G73" s="332">
        <v>10</v>
      </c>
      <c r="H73" s="333"/>
      <c r="I73" s="334"/>
      <c r="J73" s="372"/>
      <c r="K73" s="342"/>
      <c r="L73" s="317" t="s">
        <v>151</v>
      </c>
      <c r="M73" s="318"/>
      <c r="N73" s="318"/>
      <c r="O73" s="318"/>
      <c r="P73" s="318"/>
      <c r="Q73" s="318"/>
      <c r="R73" s="318"/>
      <c r="S73" s="319"/>
    </row>
    <row r="74" spans="1:19" ht="15" customHeight="1" x14ac:dyDescent="0.25">
      <c r="A74" s="344"/>
      <c r="B74" s="351" t="s">
        <v>125</v>
      </c>
      <c r="C74" s="352"/>
      <c r="D74" s="352"/>
      <c r="E74" s="352"/>
      <c r="F74" s="353"/>
      <c r="G74" s="332">
        <v>16</v>
      </c>
      <c r="H74" s="333"/>
      <c r="I74" s="334"/>
      <c r="J74" s="372"/>
      <c r="K74" s="342"/>
      <c r="L74" s="317" t="s">
        <v>155</v>
      </c>
      <c r="M74" s="318"/>
      <c r="N74" s="318"/>
      <c r="O74" s="318"/>
      <c r="P74" s="318"/>
      <c r="Q74" s="318"/>
      <c r="R74" s="318"/>
      <c r="S74" s="319"/>
    </row>
    <row r="75" spans="1:19" ht="15" customHeight="1" x14ac:dyDescent="0.25">
      <c r="A75" s="344"/>
      <c r="B75" s="351" t="s">
        <v>126</v>
      </c>
      <c r="C75" s="352"/>
      <c r="D75" s="352"/>
      <c r="E75" s="352"/>
      <c r="F75" s="353"/>
      <c r="G75" s="332"/>
      <c r="H75" s="333"/>
      <c r="I75" s="334"/>
      <c r="J75" s="372"/>
      <c r="K75" s="342"/>
      <c r="L75" s="317" t="s">
        <v>158</v>
      </c>
      <c r="M75" s="318"/>
      <c r="N75" s="318"/>
      <c r="O75" s="318"/>
      <c r="P75" s="318"/>
      <c r="Q75" s="318"/>
      <c r="R75" s="318"/>
      <c r="S75" s="319"/>
    </row>
    <row r="76" spans="1:19" ht="15" customHeight="1" x14ac:dyDescent="0.25">
      <c r="A76" s="344"/>
      <c r="B76" s="351" t="s">
        <v>127</v>
      </c>
      <c r="C76" s="352"/>
      <c r="D76" s="352"/>
      <c r="E76" s="352"/>
      <c r="F76" s="353"/>
      <c r="G76" s="332">
        <v>4</v>
      </c>
      <c r="H76" s="333"/>
      <c r="I76" s="334"/>
      <c r="J76" s="372"/>
      <c r="K76" s="342"/>
      <c r="L76" s="317" t="s">
        <v>177</v>
      </c>
      <c r="M76" s="318"/>
      <c r="N76" s="318"/>
      <c r="O76" s="318"/>
      <c r="P76" s="318"/>
      <c r="Q76" s="318"/>
      <c r="R76" s="318"/>
      <c r="S76" s="319"/>
    </row>
    <row r="77" spans="1:19" ht="15" customHeight="1" x14ac:dyDescent="0.25">
      <c r="A77" s="344"/>
      <c r="B77" s="351" t="s">
        <v>128</v>
      </c>
      <c r="C77" s="352"/>
      <c r="D77" s="352"/>
      <c r="E77" s="352"/>
      <c r="F77" s="353"/>
      <c r="G77" s="332"/>
      <c r="H77" s="333"/>
      <c r="I77" s="334"/>
      <c r="J77" s="372"/>
      <c r="K77" s="342"/>
      <c r="L77" s="317"/>
      <c r="M77" s="318"/>
      <c r="N77" s="318"/>
      <c r="O77" s="318"/>
      <c r="P77" s="318"/>
      <c r="Q77" s="318"/>
      <c r="R77" s="318"/>
      <c r="S77" s="319"/>
    </row>
    <row r="78" spans="1:19" ht="15" customHeight="1" x14ac:dyDescent="0.25">
      <c r="A78" s="344"/>
      <c r="B78" s="351" t="s">
        <v>129</v>
      </c>
      <c r="C78" s="352"/>
      <c r="D78" s="352"/>
      <c r="E78" s="352"/>
      <c r="F78" s="353"/>
      <c r="G78" s="332"/>
      <c r="H78" s="333"/>
      <c r="I78" s="334"/>
      <c r="J78" s="372"/>
      <c r="K78" s="342"/>
      <c r="L78" s="317"/>
      <c r="M78" s="318"/>
      <c r="N78" s="318"/>
      <c r="O78" s="318"/>
      <c r="P78" s="318"/>
      <c r="Q78" s="318"/>
      <c r="R78" s="318"/>
      <c r="S78" s="319"/>
    </row>
    <row r="79" spans="1:19" ht="15" customHeight="1" x14ac:dyDescent="0.25">
      <c r="A79" s="344"/>
      <c r="B79" s="351" t="s">
        <v>130</v>
      </c>
      <c r="C79" s="352"/>
      <c r="D79" s="352"/>
      <c r="E79" s="352"/>
      <c r="F79" s="353"/>
      <c r="G79" s="332"/>
      <c r="H79" s="333"/>
      <c r="I79" s="334"/>
      <c r="J79" s="372"/>
      <c r="K79" s="343"/>
      <c r="L79" s="317"/>
      <c r="M79" s="318"/>
      <c r="N79" s="318"/>
      <c r="O79" s="318"/>
      <c r="P79" s="318"/>
      <c r="Q79" s="318"/>
      <c r="R79" s="318"/>
      <c r="S79" s="319"/>
    </row>
    <row r="80" spans="1:19" ht="15" customHeight="1" x14ac:dyDescent="0.25">
      <c r="A80" s="344"/>
      <c r="B80" s="351" t="s">
        <v>131</v>
      </c>
      <c r="C80" s="352"/>
      <c r="D80" s="352"/>
      <c r="E80" s="352"/>
      <c r="F80" s="353"/>
      <c r="G80" s="332"/>
      <c r="H80" s="333"/>
      <c r="I80" s="334"/>
      <c r="J80" s="372"/>
      <c r="K80" s="341" t="s">
        <v>204</v>
      </c>
      <c r="L80" s="313" t="s">
        <v>448</v>
      </c>
      <c r="M80" s="314"/>
      <c r="N80" s="314"/>
      <c r="O80" s="314"/>
      <c r="P80" s="314"/>
      <c r="Q80" s="314"/>
      <c r="R80" s="314"/>
      <c r="S80" s="315"/>
    </row>
    <row r="81" spans="1:19" ht="15" customHeight="1" x14ac:dyDescent="0.25">
      <c r="A81" s="344"/>
      <c r="B81" s="351" t="s">
        <v>133</v>
      </c>
      <c r="C81" s="352"/>
      <c r="D81" s="352"/>
      <c r="E81" s="352"/>
      <c r="F81" s="353"/>
      <c r="G81" s="332"/>
      <c r="H81" s="333"/>
      <c r="I81" s="334"/>
      <c r="J81" s="372"/>
      <c r="K81" s="342"/>
      <c r="L81" s="317" t="s">
        <v>150</v>
      </c>
      <c r="M81" s="318"/>
      <c r="N81" s="318"/>
      <c r="O81" s="318"/>
      <c r="P81" s="318"/>
      <c r="Q81" s="318"/>
      <c r="R81" s="318"/>
      <c r="S81" s="319"/>
    </row>
    <row r="82" spans="1:19" ht="15" customHeight="1" x14ac:dyDescent="0.25">
      <c r="A82" s="344"/>
      <c r="B82" s="351" t="s">
        <v>134</v>
      </c>
      <c r="C82" s="352"/>
      <c r="D82" s="352"/>
      <c r="E82" s="352"/>
      <c r="F82" s="353"/>
      <c r="G82" s="332">
        <v>2</v>
      </c>
      <c r="H82" s="333"/>
      <c r="I82" s="334"/>
      <c r="J82" s="372"/>
      <c r="K82" s="342"/>
      <c r="L82" s="317" t="s">
        <v>157</v>
      </c>
      <c r="M82" s="318"/>
      <c r="N82" s="318"/>
      <c r="O82" s="318"/>
      <c r="P82" s="318"/>
      <c r="Q82" s="318"/>
      <c r="R82" s="318"/>
      <c r="S82" s="319"/>
    </row>
    <row r="83" spans="1:19" ht="15" customHeight="1" x14ac:dyDescent="0.25">
      <c r="A83" s="344"/>
      <c r="B83" s="351" t="s">
        <v>135</v>
      </c>
      <c r="C83" s="352"/>
      <c r="D83" s="352"/>
      <c r="E83" s="352"/>
      <c r="F83" s="353"/>
      <c r="G83" s="332"/>
      <c r="H83" s="333"/>
      <c r="I83" s="334"/>
      <c r="J83" s="372"/>
      <c r="K83" s="342"/>
      <c r="L83" s="317" t="s">
        <v>177</v>
      </c>
      <c r="M83" s="318"/>
      <c r="N83" s="318"/>
      <c r="O83" s="318"/>
      <c r="P83" s="318"/>
      <c r="Q83" s="318"/>
      <c r="R83" s="318"/>
      <c r="S83" s="319"/>
    </row>
    <row r="84" spans="1:19" ht="15" customHeight="1" x14ac:dyDescent="0.25">
      <c r="A84" s="344"/>
      <c r="B84" s="345" t="s">
        <v>136</v>
      </c>
      <c r="C84" s="346"/>
      <c r="D84" s="346"/>
      <c r="E84" s="346"/>
      <c r="F84" s="347"/>
      <c r="G84" s="335">
        <f>E1_RiF!H31</f>
        <v>168</v>
      </c>
      <c r="H84" s="336"/>
      <c r="I84" s="337"/>
      <c r="J84" s="372"/>
      <c r="K84" s="342"/>
      <c r="L84" s="317"/>
      <c r="M84" s="318"/>
      <c r="N84" s="318"/>
      <c r="O84" s="318"/>
      <c r="P84" s="318"/>
      <c r="Q84" s="318"/>
      <c r="R84" s="318"/>
      <c r="S84" s="319"/>
    </row>
    <row r="85" spans="1:19" ht="15" customHeight="1" x14ac:dyDescent="0.25">
      <c r="A85" s="344"/>
      <c r="B85" s="345" t="s">
        <v>206</v>
      </c>
      <c r="C85" s="346"/>
      <c r="D85" s="346"/>
      <c r="E85" s="346"/>
      <c r="F85" s="347"/>
      <c r="G85" s="335">
        <f>SUM(G84,G71)</f>
        <v>200</v>
      </c>
      <c r="H85" s="336"/>
      <c r="I85" s="337"/>
      <c r="J85" s="424"/>
      <c r="K85" s="343"/>
      <c r="L85" s="317"/>
      <c r="M85" s="318"/>
      <c r="N85" s="318"/>
      <c r="O85" s="318"/>
      <c r="P85" s="318"/>
      <c r="Q85" s="318"/>
      <c r="R85" s="318"/>
      <c r="S85" s="319"/>
    </row>
    <row r="86" spans="1:19" ht="15" customHeight="1" x14ac:dyDescent="0.25">
      <c r="A86" s="338"/>
      <c r="B86" s="339"/>
      <c r="C86" s="339"/>
      <c r="D86" s="339"/>
      <c r="E86" s="339"/>
      <c r="F86" s="339"/>
      <c r="G86" s="339"/>
      <c r="H86" s="339"/>
      <c r="I86" s="339"/>
      <c r="J86" s="339"/>
      <c r="K86" s="339"/>
      <c r="L86" s="339"/>
      <c r="M86" s="339"/>
      <c r="N86" s="339"/>
      <c r="O86" s="339"/>
      <c r="P86" s="339"/>
      <c r="Q86" s="339"/>
      <c r="R86" s="339"/>
      <c r="S86" s="340"/>
    </row>
    <row r="87" spans="1:19" ht="20.100000000000001" customHeight="1" x14ac:dyDescent="0.25">
      <c r="A87" s="421" t="s">
        <v>137</v>
      </c>
      <c r="B87" s="422"/>
      <c r="C87" s="422"/>
      <c r="D87" s="422"/>
      <c r="E87" s="422"/>
      <c r="F87" s="422"/>
      <c r="G87" s="422"/>
      <c r="H87" s="422"/>
      <c r="I87" s="422"/>
      <c r="J87" s="422"/>
      <c r="K87" s="422"/>
      <c r="L87" s="422"/>
      <c r="M87" s="422"/>
      <c r="N87" s="422"/>
      <c r="O87" s="422"/>
      <c r="P87" s="422"/>
      <c r="Q87" s="422"/>
      <c r="R87" s="422"/>
      <c r="S87" s="423"/>
    </row>
    <row r="88" spans="1:19" ht="15" customHeight="1" x14ac:dyDescent="0.25">
      <c r="A88" s="432" t="s">
        <v>201</v>
      </c>
      <c r="B88" s="510" t="s">
        <v>138</v>
      </c>
      <c r="C88" s="511"/>
      <c r="D88" s="511"/>
      <c r="E88" s="512"/>
      <c r="F88" s="510" t="str">
        <f>E1_RiF!E31</f>
        <v>egzamin</v>
      </c>
      <c r="G88" s="511"/>
      <c r="H88" s="511"/>
      <c r="I88" s="512"/>
      <c r="J88" s="436"/>
      <c r="K88" s="440" t="s">
        <v>139</v>
      </c>
      <c r="L88" s="437" t="s">
        <v>140</v>
      </c>
      <c r="M88" s="438"/>
      <c r="N88" s="438"/>
      <c r="O88" s="438"/>
      <c r="P88" s="438"/>
      <c r="Q88" s="438"/>
      <c r="R88" s="438"/>
      <c r="S88" s="439"/>
    </row>
    <row r="89" spans="1:19" ht="15" customHeight="1" x14ac:dyDescent="0.25">
      <c r="A89" s="432"/>
      <c r="B89" s="418" t="s">
        <v>461</v>
      </c>
      <c r="C89" s="419"/>
      <c r="D89" s="419"/>
      <c r="E89" s="420"/>
      <c r="F89" s="418" t="s">
        <v>142</v>
      </c>
      <c r="G89" s="419"/>
      <c r="H89" s="419"/>
      <c r="I89" s="420"/>
      <c r="J89" s="436"/>
      <c r="K89" s="440"/>
      <c r="L89" s="329" t="s">
        <v>292</v>
      </c>
      <c r="M89" s="330"/>
      <c r="N89" s="330"/>
      <c r="O89" s="330"/>
      <c r="P89" s="330"/>
      <c r="Q89" s="330"/>
      <c r="R89" s="330"/>
      <c r="S89" s="331"/>
    </row>
    <row r="90" spans="1:19" ht="15" customHeight="1" x14ac:dyDescent="0.25">
      <c r="A90" s="432"/>
      <c r="B90" s="412" t="s">
        <v>149</v>
      </c>
      <c r="C90" s="413"/>
      <c r="D90" s="413"/>
      <c r="E90" s="414"/>
      <c r="F90" s="415">
        <v>100</v>
      </c>
      <c r="G90" s="416"/>
      <c r="H90" s="416"/>
      <c r="I90" s="417"/>
      <c r="J90" s="436"/>
      <c r="K90" s="440"/>
      <c r="L90" s="329" t="s">
        <v>293</v>
      </c>
      <c r="M90" s="330"/>
      <c r="N90" s="330"/>
      <c r="O90" s="330"/>
      <c r="P90" s="330"/>
      <c r="Q90" s="330"/>
      <c r="R90" s="330"/>
      <c r="S90" s="331"/>
    </row>
    <row r="91" spans="1:19" ht="15" customHeight="1" x14ac:dyDescent="0.25">
      <c r="A91" s="432"/>
      <c r="B91" s="412"/>
      <c r="C91" s="413"/>
      <c r="D91" s="413"/>
      <c r="E91" s="414"/>
      <c r="F91" s="415"/>
      <c r="G91" s="416"/>
      <c r="H91" s="416"/>
      <c r="I91" s="417"/>
      <c r="J91" s="436"/>
      <c r="K91" s="440"/>
      <c r="L91" s="329" t="s">
        <v>143</v>
      </c>
      <c r="M91" s="330"/>
      <c r="N91" s="330"/>
      <c r="O91" s="330"/>
      <c r="P91" s="330"/>
      <c r="Q91" s="330"/>
      <c r="R91" s="330"/>
      <c r="S91" s="331"/>
    </row>
    <row r="92" spans="1:19" ht="15" customHeight="1" x14ac:dyDescent="0.25">
      <c r="A92" s="432"/>
      <c r="B92" s="412"/>
      <c r="C92" s="413"/>
      <c r="D92" s="413"/>
      <c r="E92" s="414"/>
      <c r="F92" s="415"/>
      <c r="G92" s="416"/>
      <c r="H92" s="416"/>
      <c r="I92" s="417"/>
      <c r="J92" s="436"/>
      <c r="K92" s="440"/>
      <c r="L92" s="329" t="s">
        <v>294</v>
      </c>
      <c r="M92" s="330"/>
      <c r="N92" s="330"/>
      <c r="O92" s="330"/>
      <c r="P92" s="330"/>
      <c r="Q92" s="330"/>
      <c r="R92" s="330"/>
      <c r="S92" s="331"/>
    </row>
    <row r="93" spans="1:19" ht="15" customHeight="1" x14ac:dyDescent="0.25">
      <c r="A93" s="432"/>
      <c r="B93" s="412"/>
      <c r="C93" s="413"/>
      <c r="D93" s="413"/>
      <c r="E93" s="414"/>
      <c r="F93" s="415"/>
      <c r="G93" s="416"/>
      <c r="H93" s="416"/>
      <c r="I93" s="417"/>
      <c r="J93" s="436"/>
      <c r="K93" s="440"/>
      <c r="L93" s="329" t="s">
        <v>144</v>
      </c>
      <c r="M93" s="330"/>
      <c r="N93" s="330"/>
      <c r="O93" s="330"/>
      <c r="P93" s="330"/>
      <c r="Q93" s="330"/>
      <c r="R93" s="330"/>
      <c r="S93" s="331"/>
    </row>
    <row r="94" spans="1:19" ht="15" customHeight="1" x14ac:dyDescent="0.25">
      <c r="A94" s="432"/>
      <c r="B94" s="412"/>
      <c r="C94" s="413"/>
      <c r="D94" s="413"/>
      <c r="E94" s="414"/>
      <c r="F94" s="415"/>
      <c r="G94" s="416"/>
      <c r="H94" s="416"/>
      <c r="I94" s="417"/>
      <c r="J94" s="436"/>
      <c r="K94" s="440"/>
      <c r="L94" s="329" t="s">
        <v>881</v>
      </c>
      <c r="M94" s="330"/>
      <c r="N94" s="330"/>
      <c r="O94" s="330"/>
      <c r="P94" s="330"/>
      <c r="Q94" s="330"/>
      <c r="R94" s="330"/>
      <c r="S94" s="331"/>
    </row>
    <row r="95" spans="1:19" ht="15" customHeight="1" x14ac:dyDescent="0.25">
      <c r="A95" s="338"/>
      <c r="B95" s="339"/>
      <c r="C95" s="339"/>
      <c r="D95" s="339"/>
      <c r="E95" s="339"/>
      <c r="F95" s="339"/>
      <c r="G95" s="339"/>
      <c r="H95" s="339"/>
      <c r="I95" s="339"/>
      <c r="J95" s="339"/>
      <c r="K95" s="339"/>
      <c r="L95" s="339"/>
      <c r="M95" s="339"/>
      <c r="N95" s="339"/>
      <c r="O95" s="339"/>
      <c r="P95" s="339"/>
      <c r="Q95" s="339"/>
      <c r="R95" s="339"/>
      <c r="S95" s="340"/>
    </row>
    <row r="96" spans="1:19" ht="20.100000000000001" customHeight="1" x14ac:dyDescent="0.25">
      <c r="A96" s="425" t="s">
        <v>200</v>
      </c>
      <c r="B96" s="426" t="s">
        <v>145</v>
      </c>
      <c r="C96" s="426"/>
      <c r="D96" s="426"/>
      <c r="E96" s="426"/>
      <c r="F96" s="426"/>
      <c r="G96" s="426"/>
      <c r="H96" s="426"/>
      <c r="I96" s="426"/>
      <c r="J96" s="426"/>
      <c r="K96" s="426"/>
      <c r="L96" s="426"/>
      <c r="M96" s="426"/>
      <c r="N96" s="426"/>
      <c r="O96" s="426"/>
      <c r="P96" s="426"/>
      <c r="Q96" s="426"/>
      <c r="R96" s="426"/>
      <c r="S96" s="427"/>
    </row>
    <row r="97" spans="1:19" ht="15" customHeight="1" x14ac:dyDescent="0.25">
      <c r="A97" s="425"/>
      <c r="B97" s="428" t="s">
        <v>449</v>
      </c>
      <c r="C97" s="428"/>
      <c r="D97" s="428"/>
      <c r="E97" s="428"/>
      <c r="F97" s="428"/>
      <c r="G97" s="428"/>
      <c r="H97" s="428"/>
      <c r="I97" s="428"/>
      <c r="J97" s="428"/>
      <c r="K97" s="428"/>
      <c r="L97" s="428"/>
      <c r="M97" s="428"/>
      <c r="N97" s="428"/>
      <c r="O97" s="428"/>
      <c r="P97" s="428"/>
      <c r="Q97" s="428"/>
      <c r="R97" s="428"/>
      <c r="S97" s="429"/>
    </row>
    <row r="98" spans="1:19" ht="304.5" customHeight="1" x14ac:dyDescent="0.25">
      <c r="A98" s="425"/>
      <c r="B98" s="395" t="s">
        <v>434</v>
      </c>
      <c r="C98" s="395"/>
      <c r="D98" s="395"/>
      <c r="E98" s="395"/>
      <c r="F98" s="395"/>
      <c r="G98" s="395"/>
      <c r="H98" s="395"/>
      <c r="I98" s="395"/>
      <c r="J98" s="395"/>
      <c r="K98" s="395"/>
      <c r="L98" s="395"/>
      <c r="M98" s="395"/>
      <c r="N98" s="395"/>
      <c r="O98" s="395"/>
      <c r="P98" s="395"/>
      <c r="Q98" s="395"/>
      <c r="R98" s="395"/>
      <c r="S98" s="396"/>
    </row>
    <row r="99" spans="1:19" ht="15" customHeight="1" x14ac:dyDescent="0.25">
      <c r="A99" s="425"/>
      <c r="B99" s="430" t="s">
        <v>147</v>
      </c>
      <c r="C99" s="430"/>
      <c r="D99" s="430"/>
      <c r="E99" s="430"/>
      <c r="F99" s="430"/>
      <c r="G99" s="430"/>
      <c r="H99" s="430"/>
      <c r="I99" s="430"/>
      <c r="J99" s="430"/>
      <c r="K99" s="430"/>
      <c r="L99" s="430"/>
      <c r="M99" s="430"/>
      <c r="N99" s="430"/>
      <c r="O99" s="430"/>
      <c r="P99" s="430"/>
      <c r="Q99" s="430"/>
      <c r="R99" s="430"/>
      <c r="S99" s="431"/>
    </row>
    <row r="100" spans="1:19" ht="48.75" customHeight="1" x14ac:dyDescent="0.25">
      <c r="A100" s="425"/>
      <c r="B100" s="395" t="s">
        <v>483</v>
      </c>
      <c r="C100" s="395"/>
      <c r="D100" s="395"/>
      <c r="E100" s="395"/>
      <c r="F100" s="395"/>
      <c r="G100" s="395"/>
      <c r="H100" s="395"/>
      <c r="I100" s="395"/>
      <c r="J100" s="395"/>
      <c r="K100" s="395"/>
      <c r="L100" s="395"/>
      <c r="M100" s="395"/>
      <c r="N100" s="395"/>
      <c r="O100" s="395"/>
      <c r="P100" s="395"/>
      <c r="Q100" s="395"/>
      <c r="R100" s="395"/>
      <c r="S100" s="396"/>
    </row>
    <row r="101" spans="1:19" ht="15" customHeight="1" x14ac:dyDescent="0.25">
      <c r="A101" s="425"/>
      <c r="B101" s="430" t="s">
        <v>148</v>
      </c>
      <c r="C101" s="430"/>
      <c r="D101" s="430"/>
      <c r="E101" s="430"/>
      <c r="F101" s="430"/>
      <c r="G101" s="430"/>
      <c r="H101" s="430"/>
      <c r="I101" s="430"/>
      <c r="J101" s="430"/>
      <c r="K101" s="430"/>
      <c r="L101" s="430"/>
      <c r="M101" s="430"/>
      <c r="N101" s="430"/>
      <c r="O101" s="430"/>
      <c r="P101" s="430"/>
      <c r="Q101" s="430"/>
      <c r="R101" s="430"/>
      <c r="S101" s="431"/>
    </row>
    <row r="102" spans="1:19" ht="107.25" customHeight="1" x14ac:dyDescent="0.25">
      <c r="A102" s="425"/>
      <c r="B102" s="395" t="s">
        <v>484</v>
      </c>
      <c r="C102" s="395"/>
      <c r="D102" s="395"/>
      <c r="E102" s="395"/>
      <c r="F102" s="395"/>
      <c r="G102" s="395"/>
      <c r="H102" s="395"/>
      <c r="I102" s="395"/>
      <c r="J102" s="395"/>
      <c r="K102" s="395"/>
      <c r="L102" s="395"/>
      <c r="M102" s="395"/>
      <c r="N102" s="395"/>
      <c r="O102" s="395"/>
      <c r="P102" s="395"/>
      <c r="Q102" s="395"/>
      <c r="R102" s="395"/>
      <c r="S102" s="396"/>
    </row>
    <row r="103" spans="1:19" ht="15" customHeight="1" x14ac:dyDescent="0.25">
      <c r="A103" s="24"/>
      <c r="B103" s="15"/>
      <c r="C103" s="13"/>
      <c r="D103" s="13"/>
      <c r="E103" s="13"/>
      <c r="F103" s="13"/>
      <c r="G103" s="13"/>
      <c r="H103" s="13"/>
      <c r="I103" s="13"/>
      <c r="J103" s="13"/>
      <c r="K103" s="13"/>
      <c r="L103" s="13"/>
      <c r="M103" s="13"/>
      <c r="N103" s="13"/>
      <c r="O103" s="13"/>
      <c r="P103" s="13"/>
      <c r="Q103" s="13"/>
      <c r="R103" s="13"/>
      <c r="S103" s="120"/>
    </row>
  </sheetData>
  <sheetProtection algorithmName="SHA-512" hashValue="lUUKUQvBxcDeHntWhGR88CLjTIjf68s/+3a3h2FXFFSHM/GqJow9UWagRVrvms2dl7ckMItpe4ukgdOYsgux6A==" saltValue="Jmz9G4xbuGoBibowXhgjTw==" spinCount="100000" sheet="1" objects="1" scenarios="1"/>
  <mergeCells count="179">
    <mergeCell ref="A1:B1"/>
    <mergeCell ref="A3:C3"/>
    <mergeCell ref="D3:I3"/>
    <mergeCell ref="A4:C4"/>
    <mergeCell ref="D4:I4"/>
    <mergeCell ref="A5:C5"/>
    <mergeCell ref="D5:K5"/>
    <mergeCell ref="A8:S8"/>
    <mergeCell ref="A10:S10"/>
    <mergeCell ref="A11:A13"/>
    <mergeCell ref="B11:M12"/>
    <mergeCell ref="N11:S12"/>
    <mergeCell ref="L5:M5"/>
    <mergeCell ref="O5:P5"/>
    <mergeCell ref="Q5:S5"/>
    <mergeCell ref="A6:S6"/>
    <mergeCell ref="A7:C7"/>
    <mergeCell ref="J7:K7"/>
    <mergeCell ref="L7:M7"/>
    <mergeCell ref="O7:P7"/>
    <mergeCell ref="Q7:R7"/>
    <mergeCell ref="B13:M13"/>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L81:L85" xr:uid="{00000000-0002-0000-1200-000000000000}">
      <formula1>PRAC_STUD</formula1>
    </dataValidation>
    <dataValidation type="list" allowBlank="1" showInputMessage="1" showErrorMessage="1" sqref="L72:L79" xr:uid="{00000000-0002-0000-1200-000001000000}">
      <formula1>METODY</formula1>
    </dataValidation>
    <dataValidation type="list" allowBlank="1" showInputMessage="1" showErrorMessage="1" sqref="L7" xr:uid="{00000000-0002-0000-1200-000002000000}">
      <formula1>STATUS</formula1>
    </dataValidation>
    <dataValidation type="list" allowBlank="1" showInputMessage="1" showErrorMessage="1" sqref="B90:E94" xr:uid="{00000000-0002-0000-1200-000003000000}">
      <formula1>ZAL</formula1>
    </dataValidation>
    <dataValidation type="list" allowBlank="1" showInputMessage="1" showErrorMessage="1" sqref="N54:S68" xr:uid="{00000000-0002-0000-1200-000004000000}">
      <formula1>KEK_E1</formula1>
    </dataValidation>
    <dataValidation type="list" allowBlank="1" showInputMessage="1" showErrorMessage="1" sqref="N34:S53" xr:uid="{00000000-0002-0000-1200-000005000000}">
      <formula1>KEU_E1</formula1>
    </dataValidation>
    <dataValidation type="list" allowBlank="1" showInputMessage="1" showErrorMessage="1" sqref="N14:S33" xr:uid="{00000000-0002-0000-1200-000006000000}">
      <formula1>KEW_E1</formula1>
    </dataValidation>
  </dataValidations>
  <hyperlinks>
    <hyperlink ref="O13" r:id="rId1" xr:uid="{2908ECFC-C5EF-408C-BBB2-A942A73BAA2F}"/>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Gothic,Pogrubiony"&amp;12&amp;K05-047KARTA KURSU&amp;R&amp;G</oddHeader>
  </headerFooter>
  <rowBreaks count="1" manualBreakCount="1">
    <brk id="68" max="16383" man="1"/>
  </rowBreaks>
  <drawing r:id="rId3"/>
  <legacyDrawingHF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Arkusz2">
    <tabColor rgb="FFD5D5FF"/>
    <pageSetUpPr fitToPage="1"/>
  </sheetPr>
  <dimension ref="A1:S29"/>
  <sheetViews>
    <sheetView showGridLines="0" zoomScale="90" zoomScaleNormal="90" zoomScaleSheetLayoutView="50" workbookViewId="0">
      <selection sqref="A1:B1"/>
    </sheetView>
  </sheetViews>
  <sheetFormatPr defaultColWidth="8.7109375" defaultRowHeight="15" x14ac:dyDescent="0.25"/>
  <cols>
    <col min="1" max="1" width="16.7109375" style="2" customWidth="1"/>
    <col min="2" max="3" width="10.7109375" style="2" customWidth="1"/>
    <col min="4" max="5" width="20.7109375" style="2" customWidth="1"/>
    <col min="6" max="9" width="10.7109375" style="2" customWidth="1"/>
    <col min="10" max="10" width="20.7109375" style="2" customWidth="1"/>
    <col min="11" max="18" width="10.7109375" style="2" customWidth="1"/>
  </cols>
  <sheetData>
    <row r="1" spans="1:19" ht="26.25" thickBot="1" x14ac:dyDescent="0.3">
      <c r="A1" s="305" t="str">
        <f>E1_RiF!B2</f>
        <v>2020/2021</v>
      </c>
      <c r="B1" s="306"/>
      <c r="C1" s="40"/>
      <c r="D1" s="1"/>
    </row>
    <row r="2" spans="1:19" ht="10.15" customHeight="1" thickBot="1" x14ac:dyDescent="0.3"/>
    <row r="3" spans="1:19" ht="39" customHeight="1" thickBot="1" x14ac:dyDescent="0.3">
      <c r="A3" s="307" t="s">
        <v>92</v>
      </c>
      <c r="B3" s="308"/>
      <c r="C3" s="273" t="str">
        <f>E1_RiF!B10</f>
        <v>Moduł E1/1</v>
      </c>
      <c r="D3" s="309"/>
      <c r="E3" s="309"/>
      <c r="F3" s="274"/>
      <c r="G3" s="3"/>
      <c r="H3" s="3"/>
      <c r="I3" s="3"/>
      <c r="J3" s="3"/>
      <c r="K3" s="3"/>
      <c r="L3" s="4"/>
      <c r="M3" s="4"/>
      <c r="N3" s="4"/>
      <c r="O3" s="4"/>
      <c r="P3" s="4"/>
      <c r="Q3" s="4"/>
    </row>
    <row r="4" spans="1:19" s="5" customFormat="1" ht="39.75" customHeight="1" thickBot="1" x14ac:dyDescent="0.3">
      <c r="A4" s="282" t="s">
        <v>93</v>
      </c>
      <c r="B4" s="282"/>
      <c r="C4" s="299" t="str">
        <f>E1_RiF!C10</f>
        <v>Biznes w działaniu</v>
      </c>
      <c r="D4" s="300"/>
      <c r="E4" s="300"/>
      <c r="F4" s="300"/>
      <c r="G4" s="300"/>
      <c r="H4" s="300"/>
      <c r="I4" s="300"/>
      <c r="J4" s="301"/>
      <c r="K4" s="304" t="s">
        <v>94</v>
      </c>
      <c r="L4" s="304"/>
      <c r="M4" s="56">
        <f>E1_RiF!D10</f>
        <v>17</v>
      </c>
      <c r="N4" s="302" t="s">
        <v>95</v>
      </c>
      <c r="O4" s="303"/>
      <c r="P4" s="296" t="str">
        <f>E1_RiF!F10</f>
        <v>prof. A. Zelek</v>
      </c>
      <c r="Q4" s="297"/>
      <c r="R4" s="298"/>
    </row>
    <row r="5" spans="1:19" s="6" customFormat="1" ht="10.15" customHeight="1" thickBot="1" x14ac:dyDescent="0.3">
      <c r="A5" s="281"/>
      <c r="B5" s="281"/>
      <c r="C5" s="281"/>
      <c r="D5" s="281"/>
      <c r="E5" s="281"/>
      <c r="F5" s="281"/>
      <c r="G5" s="281"/>
      <c r="H5" s="281"/>
      <c r="I5" s="281"/>
      <c r="J5" s="281"/>
      <c r="K5" s="281"/>
      <c r="L5" s="281"/>
      <c r="M5" s="281"/>
      <c r="N5" s="281"/>
      <c r="O5" s="281"/>
      <c r="P5" s="281"/>
      <c r="Q5" s="281"/>
      <c r="R5" s="281"/>
    </row>
    <row r="6" spans="1:19" s="5" customFormat="1" ht="43.35" customHeight="1" thickBot="1" x14ac:dyDescent="0.3">
      <c r="A6" s="282" t="s">
        <v>96</v>
      </c>
      <c r="B6" s="282"/>
      <c r="C6" s="273" t="str">
        <f>E1_RiF!B3</f>
        <v>EKONOMIA</v>
      </c>
      <c r="D6" s="274"/>
      <c r="E6" s="7" t="str">
        <f>E1_RiF!B4</f>
        <v>I stopnia</v>
      </c>
      <c r="F6" s="54" t="s">
        <v>97</v>
      </c>
      <c r="G6" s="8" t="s">
        <v>98</v>
      </c>
      <c r="H6" s="54" t="s">
        <v>99</v>
      </c>
      <c r="I6" s="8">
        <v>1</v>
      </c>
      <c r="J6" s="9" t="s">
        <v>291</v>
      </c>
      <c r="K6" s="283" t="s">
        <v>100</v>
      </c>
      <c r="L6" s="283"/>
      <c r="M6" s="284" t="s">
        <v>101</v>
      </c>
      <c r="N6" s="284"/>
      <c r="O6" s="57" t="s">
        <v>102</v>
      </c>
      <c r="P6" s="285" t="s">
        <v>103</v>
      </c>
      <c r="Q6" s="286"/>
      <c r="R6" s="56">
        <f>E1_RiF!G10</f>
        <v>68</v>
      </c>
    </row>
    <row r="7" spans="1:19" ht="10.15" customHeight="1" thickBot="1" x14ac:dyDescent="0.3">
      <c r="B7" s="10"/>
      <c r="C7" s="10"/>
      <c r="D7" s="10"/>
      <c r="E7" s="10"/>
      <c r="F7" s="10"/>
      <c r="G7" s="10"/>
      <c r="H7" s="10"/>
      <c r="I7" s="10"/>
      <c r="J7" s="10"/>
      <c r="K7" s="10"/>
      <c r="L7" s="10"/>
      <c r="M7" s="11"/>
      <c r="N7" s="10"/>
      <c r="O7" s="10"/>
      <c r="P7" s="10"/>
      <c r="Q7" s="10"/>
    </row>
    <row r="8" spans="1:19" ht="15" customHeight="1" x14ac:dyDescent="0.25">
      <c r="A8" s="267"/>
      <c r="B8" s="268"/>
      <c r="C8" s="268"/>
      <c r="D8" s="268"/>
      <c r="E8" s="268"/>
      <c r="F8" s="268"/>
      <c r="G8" s="268"/>
      <c r="H8" s="268"/>
      <c r="I8" s="268"/>
      <c r="J8" s="268"/>
      <c r="K8" s="268"/>
      <c r="L8" s="268"/>
      <c r="M8" s="268"/>
      <c r="N8" s="268"/>
      <c r="O8" s="268"/>
      <c r="P8" s="268"/>
      <c r="Q8" s="268"/>
      <c r="R8" s="269"/>
      <c r="S8" s="5"/>
    </row>
    <row r="9" spans="1:19" ht="30" customHeight="1" x14ac:dyDescent="0.25">
      <c r="A9" s="270" t="s">
        <v>104</v>
      </c>
      <c r="B9" s="271"/>
      <c r="C9" s="271"/>
      <c r="D9" s="271"/>
      <c r="E9" s="271"/>
      <c r="F9" s="271"/>
      <c r="G9" s="271"/>
      <c r="H9" s="271"/>
      <c r="I9" s="271"/>
      <c r="J9" s="271"/>
      <c r="K9" s="271"/>
      <c r="L9" s="271"/>
      <c r="M9" s="271"/>
      <c r="N9" s="271"/>
      <c r="O9" s="271"/>
      <c r="P9" s="271"/>
      <c r="Q9" s="271"/>
      <c r="R9" s="272"/>
    </row>
    <row r="10" spans="1:19" ht="15" customHeight="1" x14ac:dyDescent="0.25">
      <c r="A10" s="287" t="s">
        <v>451</v>
      </c>
      <c r="B10" s="288"/>
      <c r="C10" s="288"/>
      <c r="D10" s="288"/>
      <c r="E10" s="288"/>
      <c r="F10" s="288"/>
      <c r="G10" s="288"/>
      <c r="H10" s="288"/>
      <c r="I10" s="288"/>
      <c r="J10" s="288"/>
      <c r="K10" s="288"/>
      <c r="L10" s="288"/>
      <c r="M10" s="288"/>
      <c r="N10" s="288"/>
      <c r="O10" s="288"/>
      <c r="P10" s="288"/>
      <c r="Q10" s="288"/>
      <c r="R10" s="289"/>
    </row>
    <row r="11" spans="1:19" ht="100.15" customHeight="1" thickBot="1" x14ac:dyDescent="0.3">
      <c r="A11" s="290" t="s">
        <v>465</v>
      </c>
      <c r="B11" s="291"/>
      <c r="C11" s="291"/>
      <c r="D11" s="291"/>
      <c r="E11" s="291"/>
      <c r="F11" s="291"/>
      <c r="G11" s="291"/>
      <c r="H11" s="291"/>
      <c r="I11" s="291"/>
      <c r="J11" s="291"/>
      <c r="K11" s="291"/>
      <c r="L11" s="291"/>
      <c r="M11" s="291"/>
      <c r="N11" s="291"/>
      <c r="O11" s="291"/>
      <c r="P11" s="291"/>
      <c r="Q11" s="291"/>
      <c r="R11" s="292"/>
    </row>
    <row r="12" spans="1:19" ht="10.15" customHeight="1" thickBot="1" x14ac:dyDescent="0.3">
      <c r="A12" s="253"/>
      <c r="B12" s="253"/>
      <c r="C12" s="253"/>
      <c r="D12" s="253"/>
      <c r="E12" s="253"/>
      <c r="F12" s="253"/>
      <c r="G12" s="253"/>
      <c r="H12" s="253"/>
      <c r="I12" s="253"/>
      <c r="J12" s="253"/>
      <c r="K12" s="253"/>
      <c r="L12" s="253"/>
      <c r="M12" s="253"/>
      <c r="N12" s="253"/>
      <c r="O12" s="253"/>
      <c r="P12" s="253"/>
      <c r="Q12" s="253"/>
      <c r="R12" s="253"/>
    </row>
    <row r="13" spans="1:19" ht="15" customHeight="1" x14ac:dyDescent="0.25">
      <c r="A13" s="51"/>
      <c r="B13" s="52"/>
      <c r="C13" s="52"/>
      <c r="D13" s="52"/>
      <c r="E13" s="52"/>
      <c r="F13" s="52"/>
      <c r="G13" s="52"/>
      <c r="H13" s="52"/>
      <c r="I13" s="52"/>
      <c r="J13" s="52"/>
      <c r="K13" s="52"/>
      <c r="L13" s="52"/>
      <c r="M13" s="52"/>
      <c r="N13" s="52"/>
      <c r="O13" s="52"/>
      <c r="P13" s="52"/>
      <c r="Q13" s="52"/>
      <c r="R13" s="53"/>
      <c r="S13" s="5"/>
    </row>
    <row r="14" spans="1:19" ht="30" customHeight="1" x14ac:dyDescent="0.25">
      <c r="A14" s="270" t="s">
        <v>106</v>
      </c>
      <c r="B14" s="271"/>
      <c r="C14" s="271"/>
      <c r="D14" s="271"/>
      <c r="E14" s="271"/>
      <c r="F14" s="271"/>
      <c r="G14" s="271"/>
      <c r="H14" s="271"/>
      <c r="I14" s="271"/>
      <c r="J14" s="271"/>
      <c r="K14" s="271"/>
      <c r="L14" s="271"/>
      <c r="M14" s="271"/>
      <c r="N14" s="271"/>
      <c r="O14" s="271"/>
      <c r="P14" s="271"/>
      <c r="Q14" s="271"/>
      <c r="R14" s="272"/>
    </row>
    <row r="15" spans="1:19" s="12" customFormat="1" ht="15" customHeight="1" x14ac:dyDescent="0.25">
      <c r="A15" s="261" t="s">
        <v>199</v>
      </c>
      <c r="B15" s="262"/>
      <c r="C15" s="262"/>
      <c r="D15" s="262"/>
      <c r="E15" s="262"/>
      <c r="F15" s="262"/>
      <c r="G15" s="262"/>
      <c r="H15" s="262"/>
      <c r="I15" s="262"/>
      <c r="J15" s="262"/>
      <c r="K15" s="262"/>
      <c r="L15" s="262"/>
      <c r="M15" s="262"/>
      <c r="N15" s="262"/>
      <c r="O15" s="262"/>
      <c r="P15" s="262"/>
      <c r="Q15" s="262"/>
      <c r="R15" s="263"/>
    </row>
    <row r="16" spans="1:19" ht="48.75" customHeight="1" thickBot="1" x14ac:dyDescent="0.3">
      <c r="A16" s="264" t="s">
        <v>389</v>
      </c>
      <c r="B16" s="265"/>
      <c r="C16" s="265"/>
      <c r="D16" s="265"/>
      <c r="E16" s="265"/>
      <c r="F16" s="265"/>
      <c r="G16" s="265"/>
      <c r="H16" s="265"/>
      <c r="I16" s="265"/>
      <c r="J16" s="265"/>
      <c r="K16" s="265"/>
      <c r="L16" s="265"/>
      <c r="M16" s="265"/>
      <c r="N16" s="265"/>
      <c r="O16" s="265"/>
      <c r="P16" s="265"/>
      <c r="Q16" s="265"/>
      <c r="R16" s="266"/>
    </row>
    <row r="17" spans="1:19" ht="10.15" customHeight="1" thickBot="1" x14ac:dyDescent="0.3">
      <c r="A17" s="253"/>
      <c r="B17" s="253"/>
      <c r="C17" s="253"/>
      <c r="D17" s="253"/>
      <c r="E17" s="253"/>
      <c r="F17" s="253"/>
      <c r="G17" s="253"/>
      <c r="H17" s="253"/>
      <c r="I17" s="253"/>
      <c r="J17" s="253"/>
      <c r="K17" s="253"/>
      <c r="L17" s="253"/>
      <c r="M17" s="253"/>
      <c r="N17" s="253"/>
      <c r="O17" s="253"/>
      <c r="P17" s="253"/>
      <c r="Q17" s="253"/>
      <c r="R17" s="253"/>
    </row>
    <row r="18" spans="1:19" ht="15" customHeight="1" x14ac:dyDescent="0.25">
      <c r="A18" s="267"/>
      <c r="B18" s="268"/>
      <c r="C18" s="268"/>
      <c r="D18" s="268"/>
      <c r="E18" s="268"/>
      <c r="F18" s="268"/>
      <c r="G18" s="268"/>
      <c r="H18" s="268"/>
      <c r="I18" s="268"/>
      <c r="J18" s="268"/>
      <c r="K18" s="268"/>
      <c r="L18" s="268"/>
      <c r="M18" s="268"/>
      <c r="N18" s="268"/>
      <c r="O18" s="268"/>
      <c r="P18" s="268"/>
      <c r="Q18" s="268"/>
      <c r="R18" s="269"/>
      <c r="S18" s="5"/>
    </row>
    <row r="19" spans="1:19" ht="30" customHeight="1" x14ac:dyDescent="0.25">
      <c r="A19" s="270" t="s">
        <v>107</v>
      </c>
      <c r="B19" s="271"/>
      <c r="C19" s="271"/>
      <c r="D19" s="271"/>
      <c r="E19" s="271"/>
      <c r="F19" s="271"/>
      <c r="G19" s="271"/>
      <c r="H19" s="271"/>
      <c r="I19" s="271"/>
      <c r="J19" s="271"/>
      <c r="K19" s="271"/>
      <c r="L19" s="271"/>
      <c r="M19" s="271"/>
      <c r="N19" s="271"/>
      <c r="O19" s="271"/>
      <c r="P19" s="271"/>
      <c r="Q19" s="271"/>
      <c r="R19" s="272"/>
    </row>
    <row r="20" spans="1:19" ht="15" customHeight="1" x14ac:dyDescent="0.25">
      <c r="A20" s="261" t="s">
        <v>452</v>
      </c>
      <c r="B20" s="262"/>
      <c r="C20" s="262"/>
      <c r="D20" s="262"/>
      <c r="E20" s="262"/>
      <c r="F20" s="262"/>
      <c r="G20" s="262"/>
      <c r="H20" s="262"/>
      <c r="I20" s="262"/>
      <c r="J20" s="262"/>
      <c r="K20" s="262"/>
      <c r="L20" s="262"/>
      <c r="M20" s="262"/>
      <c r="N20" s="262"/>
      <c r="O20" s="262"/>
      <c r="P20" s="262"/>
      <c r="Q20" s="262"/>
      <c r="R20" s="263"/>
    </row>
    <row r="21" spans="1:19" ht="40.15" customHeight="1" x14ac:dyDescent="0.25">
      <c r="A21" s="254" t="s">
        <v>455</v>
      </c>
      <c r="B21" s="255"/>
      <c r="C21" s="255"/>
      <c r="D21" s="255"/>
      <c r="E21" s="256"/>
      <c r="F21" s="257" t="s">
        <v>456</v>
      </c>
      <c r="G21" s="258"/>
      <c r="H21" s="258"/>
      <c r="I21" s="258"/>
      <c r="J21" s="258"/>
      <c r="K21" s="260"/>
      <c r="L21" s="257" t="s">
        <v>457</v>
      </c>
      <c r="M21" s="258"/>
      <c r="N21" s="258"/>
      <c r="O21" s="258"/>
      <c r="P21" s="258"/>
      <c r="Q21" s="258"/>
      <c r="R21" s="259"/>
    </row>
    <row r="22" spans="1:19" ht="127.5" customHeight="1" thickBot="1" x14ac:dyDescent="0.3">
      <c r="A22" s="293" t="s">
        <v>390</v>
      </c>
      <c r="B22" s="294"/>
      <c r="C22" s="294"/>
      <c r="D22" s="294"/>
      <c r="E22" s="294"/>
      <c r="F22" s="294" t="s">
        <v>453</v>
      </c>
      <c r="G22" s="294"/>
      <c r="H22" s="294"/>
      <c r="I22" s="294"/>
      <c r="J22" s="294"/>
      <c r="K22" s="294"/>
      <c r="L22" s="294" t="s">
        <v>454</v>
      </c>
      <c r="M22" s="294"/>
      <c r="N22" s="294"/>
      <c r="O22" s="294"/>
      <c r="P22" s="294"/>
      <c r="Q22" s="294"/>
      <c r="R22" s="295"/>
    </row>
    <row r="23" spans="1:19" ht="10.15" customHeight="1" thickBot="1" x14ac:dyDescent="0.3">
      <c r="A23" s="253"/>
      <c r="B23" s="253"/>
      <c r="C23" s="253"/>
      <c r="D23" s="253"/>
      <c r="E23" s="253"/>
      <c r="F23" s="253"/>
      <c r="G23" s="253"/>
      <c r="H23" s="253"/>
      <c r="I23" s="253"/>
      <c r="J23" s="253"/>
      <c r="K23" s="253"/>
      <c r="L23" s="253"/>
      <c r="M23" s="253"/>
      <c r="N23" s="253"/>
      <c r="O23" s="253"/>
      <c r="P23" s="253"/>
      <c r="Q23" s="253"/>
      <c r="R23" s="253"/>
    </row>
    <row r="24" spans="1:19" ht="15" customHeight="1" x14ac:dyDescent="0.25">
      <c r="A24" s="41"/>
      <c r="B24" s="42"/>
      <c r="C24" s="42"/>
      <c r="D24" s="42"/>
      <c r="E24" s="42"/>
      <c r="F24" s="42"/>
      <c r="G24" s="42"/>
      <c r="H24" s="42"/>
      <c r="I24" s="42"/>
      <c r="J24" s="42"/>
      <c r="K24" s="42"/>
      <c r="L24" s="42"/>
      <c r="M24" s="42"/>
      <c r="N24" s="42"/>
      <c r="O24" s="42"/>
      <c r="P24" s="42"/>
      <c r="Q24" s="42"/>
      <c r="R24" s="43"/>
    </row>
    <row r="25" spans="1:19" ht="20.100000000000001" customHeight="1" x14ac:dyDescent="0.25">
      <c r="A25" s="215" t="s">
        <v>109</v>
      </c>
      <c r="B25" s="216"/>
      <c r="C25" s="216"/>
      <c r="D25" s="216"/>
      <c r="E25" s="216"/>
      <c r="F25" s="216"/>
      <c r="G25" s="216"/>
      <c r="H25" s="216"/>
      <c r="I25" s="216"/>
      <c r="J25" s="216"/>
      <c r="K25" s="216"/>
      <c r="L25" s="216"/>
      <c r="M25" s="216"/>
      <c r="N25" s="216"/>
      <c r="O25" s="216"/>
      <c r="P25" s="216"/>
      <c r="Q25" s="216"/>
      <c r="R25" s="217"/>
    </row>
    <row r="26" spans="1:19" ht="25.15" customHeight="1" x14ac:dyDescent="0.25">
      <c r="A26" s="32" t="s">
        <v>110</v>
      </c>
      <c r="B26" s="218" t="str">
        <f>E1_RiF!B10</f>
        <v>Moduł E1/1</v>
      </c>
      <c r="C26" s="219"/>
      <c r="D26" s="38" t="str">
        <f>E1_RiF!B11</f>
        <v>Kurs 1.1.</v>
      </c>
      <c r="E26" s="118" t="str">
        <f>E1_RiF!B10</f>
        <v>Moduł E1/1</v>
      </c>
      <c r="F26" s="226" t="str">
        <f>E1_RiF!B12</f>
        <v>Kurs 1.2.</v>
      </c>
      <c r="G26" s="227"/>
      <c r="H26" s="234" t="str">
        <f>E1_RiF!B10</f>
        <v>Moduł E1/1</v>
      </c>
      <c r="I26" s="235"/>
      <c r="J26" s="39" t="str">
        <f>E1_RiF!B13</f>
        <v>Kurs 1.3.</v>
      </c>
      <c r="K26" s="242" t="str">
        <f>E1_RiF!B10</f>
        <v>Moduł E1/1</v>
      </c>
      <c r="L26" s="243"/>
      <c r="M26" s="242" t="str">
        <f>E1_RiF!B14</f>
        <v>Kurs 1.4.</v>
      </c>
      <c r="N26" s="243"/>
      <c r="O26" s="244" t="str">
        <f>E1_RiF!B10</f>
        <v>Moduł E1/1</v>
      </c>
      <c r="P26" s="245"/>
      <c r="Q26" s="244" t="str">
        <f>E1_RiF!B15</f>
        <v>Kurs 1.5.</v>
      </c>
      <c r="R26" s="246"/>
    </row>
    <row r="27" spans="1:19" s="14" customFormat="1" ht="59.25" customHeight="1" x14ac:dyDescent="0.25">
      <c r="A27" s="32" t="s">
        <v>111</v>
      </c>
      <c r="B27" s="223" t="str">
        <f>E1_RiF!C11</f>
        <v>Projekt Przedsiębiorstwo - warsztat</v>
      </c>
      <c r="C27" s="224"/>
      <c r="D27" s="225"/>
      <c r="E27" s="228" t="str">
        <f>E1_RiF!C12</f>
        <v>Gra symulacyjna</v>
      </c>
      <c r="F27" s="229"/>
      <c r="G27" s="230"/>
      <c r="H27" s="236" t="str">
        <f>E1_RiF!C13</f>
        <v>Realne problemy ekonomii - warsztat</v>
      </c>
      <c r="I27" s="237"/>
      <c r="J27" s="238"/>
      <c r="K27" s="247" t="str">
        <f>E1_RiF!C14</f>
        <v>Prawa autorskie i ochrona własności intelektualnej</v>
      </c>
      <c r="L27" s="248"/>
      <c r="M27" s="248"/>
      <c r="N27" s="249"/>
      <c r="O27" s="250" t="str">
        <f>E1_RiF!C15</f>
        <v>Prawo w biznesie</v>
      </c>
      <c r="P27" s="251"/>
      <c r="Q27" s="251"/>
      <c r="R27" s="252"/>
    </row>
    <row r="28" spans="1:19" s="14" customFormat="1" ht="30" customHeight="1" thickBot="1" x14ac:dyDescent="0.3">
      <c r="A28" s="44" t="s">
        <v>112</v>
      </c>
      <c r="B28" s="220">
        <f>E1_RiF!D11</f>
        <v>8</v>
      </c>
      <c r="C28" s="221"/>
      <c r="D28" s="222"/>
      <c r="E28" s="231">
        <f>E1_RiF!D12</f>
        <v>1</v>
      </c>
      <c r="F28" s="232"/>
      <c r="G28" s="233"/>
      <c r="H28" s="239">
        <f>E1_RiF!D13</f>
        <v>2</v>
      </c>
      <c r="I28" s="240"/>
      <c r="J28" s="241"/>
      <c r="K28" s="275">
        <f>E1_RiF!D14</f>
        <v>2</v>
      </c>
      <c r="L28" s="276"/>
      <c r="M28" s="276"/>
      <c r="N28" s="277"/>
      <c r="O28" s="278">
        <f>E1_RiF!D15</f>
        <v>4</v>
      </c>
      <c r="P28" s="279"/>
      <c r="Q28" s="279"/>
      <c r="R28" s="280"/>
    </row>
    <row r="29" spans="1:19" s="14" customFormat="1" ht="34.5" hidden="1" customHeight="1" thickBot="1" x14ac:dyDescent="0.3">
      <c r="A29" s="166"/>
      <c r="B29" s="167"/>
      <c r="C29" s="168" t="s">
        <v>459</v>
      </c>
      <c r="D29" s="169"/>
      <c r="E29" s="170"/>
      <c r="F29" s="171" t="s">
        <v>459</v>
      </c>
      <c r="G29" s="172"/>
      <c r="H29" s="173"/>
      <c r="I29" s="174" t="s">
        <v>459</v>
      </c>
      <c r="J29" s="175"/>
      <c r="K29" s="176"/>
      <c r="L29" s="177" t="s">
        <v>459</v>
      </c>
      <c r="M29" s="178"/>
      <c r="N29" s="179"/>
      <c r="O29" s="180"/>
      <c r="P29" s="181" t="s">
        <v>459</v>
      </c>
      <c r="Q29" s="182"/>
      <c r="R29" s="183"/>
    </row>
  </sheetData>
  <sheetProtection algorithmName="SHA-512" hashValue="hSJUH+ctggf+M6vRYspxUb0RMYQKd2RRVjmluO7UqpmaMZaHYM1NDIWmYlmsuYRyB7EAA8j5t7DxogBf6us25A==" saltValue="HM3ej0LJd1UBcUf6QxNg/g==" spinCount="100000" sheet="1" objects="1" scenarios="1"/>
  <mergeCells count="51">
    <mergeCell ref="P4:R4"/>
    <mergeCell ref="C4:J4"/>
    <mergeCell ref="N4:O4"/>
    <mergeCell ref="K4:L4"/>
    <mergeCell ref="A1:B1"/>
    <mergeCell ref="A3:B3"/>
    <mergeCell ref="A4:B4"/>
    <mergeCell ref="C3:F3"/>
    <mergeCell ref="C6:D6"/>
    <mergeCell ref="K28:N28"/>
    <mergeCell ref="O28:R28"/>
    <mergeCell ref="A5:R5"/>
    <mergeCell ref="A6:B6"/>
    <mergeCell ref="K6:L6"/>
    <mergeCell ref="M6:N6"/>
    <mergeCell ref="P6:Q6"/>
    <mergeCell ref="A8:R8"/>
    <mergeCell ref="A9:R9"/>
    <mergeCell ref="A10:R10"/>
    <mergeCell ref="A11:R11"/>
    <mergeCell ref="A14:R14"/>
    <mergeCell ref="A22:E22"/>
    <mergeCell ref="F22:K22"/>
    <mergeCell ref="L22:R22"/>
    <mergeCell ref="A23:R23"/>
    <mergeCell ref="A16:R16"/>
    <mergeCell ref="A18:R18"/>
    <mergeCell ref="A19:R19"/>
    <mergeCell ref="A20:R20"/>
    <mergeCell ref="A17:R17"/>
    <mergeCell ref="A12:R12"/>
    <mergeCell ref="A21:E21"/>
    <mergeCell ref="L21:R21"/>
    <mergeCell ref="F21:K21"/>
    <mergeCell ref="A15:R15"/>
    <mergeCell ref="A25:R25"/>
    <mergeCell ref="B26:C26"/>
    <mergeCell ref="B28:D28"/>
    <mergeCell ref="B27:D27"/>
    <mergeCell ref="F26:G26"/>
    <mergeCell ref="E27:G27"/>
    <mergeCell ref="E28:G28"/>
    <mergeCell ref="H26:I26"/>
    <mergeCell ref="H27:J27"/>
    <mergeCell ref="H28:J28"/>
    <mergeCell ref="K26:L26"/>
    <mergeCell ref="M26:N26"/>
    <mergeCell ref="O26:P26"/>
    <mergeCell ref="Q26:R26"/>
    <mergeCell ref="K27:N27"/>
    <mergeCell ref="O27:R27"/>
  </mergeCells>
  <dataValidations count="2">
    <dataValidation type="list" allowBlank="1" showInputMessage="1" showErrorMessage="1" sqref="K6:L6" xr:uid="{00000000-0002-0000-0100-000000000000}">
      <formula1>STATUS</formula1>
    </dataValidation>
    <dataValidation type="textLength" allowBlank="1" showInputMessage="1" showErrorMessage="1" errorTitle="ilość znaków" error="treść powinna mieć pomiędzy 20 a 1100 znaków" sqref="A11:R11" xr:uid="{00000000-0002-0000-0100-000001000000}">
      <formula1>20</formula1>
      <formula2>1200</formula2>
    </dataValidation>
  </dataValidations>
  <hyperlinks>
    <hyperlink ref="F29" r:id="rId1" xr:uid="{0ACC7FCF-2248-4514-AEC1-525392D3C935}"/>
    <hyperlink ref="L29" r:id="rId2" xr:uid="{C9932FC5-C24D-4E92-A3B6-F44C5E0182B2}"/>
    <hyperlink ref="P29" r:id="rId3" xr:uid="{BD9EB5D0-3B7D-439A-BDC6-EA8D52240728}"/>
    <hyperlink ref="C29" r:id="rId4" xr:uid="{F6E6D160-D452-4975-ABA0-A48AF6A8F085}"/>
    <hyperlink ref="I29" r:id="rId5" xr:uid="{37341488-63F4-4CAC-8A62-4396B9E6FFF9}"/>
  </hyperlinks>
  <printOptions horizontalCentered="1"/>
  <pageMargins left="0.70866141732283472" right="0.70866141732283472" top="0.74803149606299213" bottom="0.74803149606299213" header="0.31496062992125984" footer="0.31496062992125984"/>
  <pageSetup paperSize="9" scale="57" orientation="landscape" r:id="rId6"/>
  <headerFooter>
    <oddHeader>&amp;C&amp;"Century Gothic,Pogrubiony"&amp;12&amp;K05-045KARTA MODUŁU&amp;R&amp;G</oddHeader>
  </headerFooter>
  <ignoredErrors>
    <ignoredError sqref="M26" formula="1"/>
  </ignoredErrors>
  <drawing r:id="rId7"/>
  <legacyDrawingHF r:id="rId8"/>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Arkusz21">
    <pageSetUpPr fitToPage="1"/>
  </sheetPr>
  <dimension ref="A1:S103"/>
  <sheetViews>
    <sheetView showGridLines="0" zoomScale="95" zoomScaleNormal="95" zoomScaleSheetLayoutView="80" workbookViewId="0">
      <selection sqref="A1:B1"/>
    </sheetView>
  </sheetViews>
  <sheetFormatPr defaultColWidth="8.7109375" defaultRowHeight="15" x14ac:dyDescent="0.25"/>
  <cols>
    <col min="1" max="1" width="10.28515625" style="2" customWidth="1"/>
    <col min="2" max="3" width="9.28515625" style="2"/>
    <col min="4" max="4" width="19.7109375" style="2" customWidth="1"/>
    <col min="5" max="5" width="13.7109375" style="2" customWidth="1"/>
    <col min="6" max="6" width="14.7109375" style="2" customWidth="1"/>
    <col min="7" max="9" width="9.7109375" style="2" customWidth="1"/>
    <col min="10" max="10" width="3.7109375" style="2" customWidth="1"/>
    <col min="11" max="11" width="12.42578125" style="2" customWidth="1"/>
    <col min="12" max="13" width="10.7109375" style="2" customWidth="1"/>
    <col min="14" max="14" width="13.7109375" style="2" customWidth="1"/>
    <col min="15" max="19" width="11.7109375" style="2" customWidth="1"/>
  </cols>
  <sheetData>
    <row r="1" spans="1:19" s="31" customFormat="1" ht="15.75" x14ac:dyDescent="0.25">
      <c r="A1" s="441" t="str">
        <f>E1_RiF!B2</f>
        <v>2020/2021</v>
      </c>
      <c r="B1" s="441"/>
      <c r="C1" s="29"/>
      <c r="D1" s="29"/>
      <c r="E1" s="30"/>
      <c r="F1" s="30"/>
      <c r="G1" s="30"/>
      <c r="H1" s="30"/>
      <c r="I1" s="30"/>
      <c r="J1" s="30"/>
      <c r="K1" s="30"/>
      <c r="L1" s="30"/>
      <c r="M1" s="30"/>
      <c r="N1" s="30"/>
      <c r="O1" s="30"/>
      <c r="P1" s="30"/>
      <c r="Q1" s="30"/>
      <c r="R1" s="30"/>
      <c r="S1" s="30"/>
    </row>
    <row r="2" spans="1:19" ht="10.15" customHeight="1" thickBot="1" x14ac:dyDescent="0.3"/>
    <row r="3" spans="1:19" ht="20.100000000000001" customHeight="1" thickBot="1" x14ac:dyDescent="0.3">
      <c r="A3" s="379" t="str">
        <f>E1_RiF!B30</f>
        <v>Moduł E1/4</v>
      </c>
      <c r="B3" s="379"/>
      <c r="C3" s="379"/>
      <c r="D3" s="383" t="str">
        <f>E1_RiF!C30</f>
        <v>Metody ilościowe w biznesie</v>
      </c>
      <c r="E3" s="384"/>
      <c r="F3" s="384"/>
      <c r="G3" s="384"/>
      <c r="H3" s="384"/>
      <c r="I3" s="385"/>
      <c r="J3" s="3"/>
      <c r="K3" s="3"/>
      <c r="L3" s="4"/>
      <c r="M3" s="4"/>
      <c r="N3" s="4"/>
      <c r="O3" s="4"/>
      <c r="P3" s="4"/>
      <c r="Q3" s="4"/>
      <c r="R3" s="4"/>
    </row>
    <row r="4" spans="1:19" ht="18.75" thickBot="1" x14ac:dyDescent="0.3">
      <c r="A4" s="442" t="s">
        <v>110</v>
      </c>
      <c r="B4" s="442"/>
      <c r="C4" s="442"/>
      <c r="D4" s="380" t="str">
        <f>E1_RiF!B32</f>
        <v>Kurs 4.2.</v>
      </c>
      <c r="E4" s="381"/>
      <c r="F4" s="381"/>
      <c r="G4" s="381"/>
      <c r="H4" s="381"/>
      <c r="I4" s="382"/>
      <c r="J4" s="3"/>
      <c r="K4" s="3"/>
      <c r="L4" s="4"/>
      <c r="M4" s="4"/>
      <c r="N4" s="4"/>
      <c r="O4" s="4"/>
      <c r="P4" s="4"/>
      <c r="Q4" s="4"/>
      <c r="R4" s="4"/>
    </row>
    <row r="5" spans="1:19" ht="23.25" thickBot="1" x14ac:dyDescent="0.3">
      <c r="A5" s="443" t="s">
        <v>111</v>
      </c>
      <c r="B5" s="443"/>
      <c r="C5" s="443"/>
      <c r="D5" s="444" t="str">
        <f>E1_RiF!C32</f>
        <v>Statystyka</v>
      </c>
      <c r="E5" s="444"/>
      <c r="F5" s="444"/>
      <c r="G5" s="444"/>
      <c r="H5" s="444"/>
      <c r="I5" s="444"/>
      <c r="J5" s="444"/>
      <c r="K5" s="444"/>
      <c r="L5" s="445" t="s">
        <v>94</v>
      </c>
      <c r="M5" s="445"/>
      <c r="N5" s="49">
        <f>E1_RiF!D32</f>
        <v>8</v>
      </c>
      <c r="O5" s="445" t="s">
        <v>95</v>
      </c>
      <c r="P5" s="445"/>
      <c r="Q5" s="446" t="str">
        <f>E1_RiF!F30</f>
        <v>dr M. Bzunek</v>
      </c>
      <c r="R5" s="446"/>
      <c r="S5" s="446"/>
    </row>
    <row r="6" spans="1:19" ht="10.15" customHeight="1" thickBot="1" x14ac:dyDescent="0.3">
      <c r="A6" s="281"/>
      <c r="B6" s="281"/>
      <c r="C6" s="281"/>
      <c r="D6" s="281"/>
      <c r="E6" s="281"/>
      <c r="F6" s="281"/>
      <c r="G6" s="281"/>
      <c r="H6" s="281"/>
      <c r="I6" s="281"/>
      <c r="J6" s="281"/>
      <c r="K6" s="281"/>
      <c r="L6" s="281"/>
      <c r="M6" s="281"/>
      <c r="N6" s="281"/>
      <c r="O6" s="281"/>
      <c r="P6" s="281"/>
      <c r="Q6" s="281"/>
      <c r="R6" s="281"/>
      <c r="S6" s="281"/>
    </row>
    <row r="7" spans="1:19" s="5" customFormat="1" ht="40.5" customHeight="1" thickBot="1" x14ac:dyDescent="0.3">
      <c r="A7" s="443" t="s">
        <v>96</v>
      </c>
      <c r="B7" s="443"/>
      <c r="C7" s="443"/>
      <c r="D7" s="7" t="str">
        <f>E1_RiF!B3</f>
        <v>EKONOMIA</v>
      </c>
      <c r="E7" s="7" t="str">
        <f>E1_RiF!B4</f>
        <v>I stopnia</v>
      </c>
      <c r="F7" s="55" t="s">
        <v>97</v>
      </c>
      <c r="G7" s="45" t="str">
        <f>'M (4)'!G6</f>
        <v>I</v>
      </c>
      <c r="H7" s="55" t="s">
        <v>99</v>
      </c>
      <c r="I7" s="45">
        <f>'M (4)'!I6</f>
        <v>2</v>
      </c>
      <c r="J7" s="285" t="s">
        <v>384</v>
      </c>
      <c r="K7" s="286"/>
      <c r="L7" s="387" t="s">
        <v>100</v>
      </c>
      <c r="M7" s="388"/>
      <c r="N7" s="9" t="s">
        <v>101</v>
      </c>
      <c r="O7" s="454" t="s">
        <v>102</v>
      </c>
      <c r="P7" s="454"/>
      <c r="Q7" s="455" t="s">
        <v>103</v>
      </c>
      <c r="R7" s="455"/>
      <c r="S7" s="50">
        <f>E1_RiF!G32</f>
        <v>32</v>
      </c>
    </row>
    <row r="8" spans="1:19" ht="10.15" customHeight="1" thickBot="1" x14ac:dyDescent="0.3">
      <c r="A8" s="386"/>
      <c r="B8" s="386"/>
      <c r="C8" s="386"/>
      <c r="D8" s="386"/>
      <c r="E8" s="386"/>
      <c r="F8" s="386"/>
      <c r="G8" s="386"/>
      <c r="H8" s="386"/>
      <c r="I8" s="386"/>
      <c r="J8" s="386"/>
      <c r="K8" s="386"/>
      <c r="L8" s="386"/>
      <c r="M8" s="386"/>
      <c r="N8" s="386"/>
      <c r="O8" s="386"/>
      <c r="P8" s="386"/>
      <c r="Q8" s="386"/>
      <c r="R8" s="386"/>
      <c r="S8" s="386"/>
    </row>
    <row r="9" spans="1:19" ht="15" customHeight="1" x14ac:dyDescent="0.25">
      <c r="A9" s="25"/>
      <c r="B9" s="26"/>
      <c r="C9" s="26"/>
      <c r="D9" s="26"/>
      <c r="E9" s="26"/>
      <c r="F9" s="26"/>
      <c r="G9" s="26"/>
      <c r="H9" s="26"/>
      <c r="I9" s="26"/>
      <c r="J9" s="26"/>
      <c r="K9" s="26"/>
      <c r="L9" s="26"/>
      <c r="M9" s="26"/>
      <c r="N9" s="26"/>
      <c r="O9" s="26"/>
      <c r="P9" s="26"/>
      <c r="Q9" s="26"/>
      <c r="R9" s="26"/>
      <c r="S9" s="27"/>
    </row>
    <row r="10" spans="1:19" ht="20.100000000000001" customHeight="1" x14ac:dyDescent="0.25">
      <c r="A10" s="270" t="s">
        <v>107</v>
      </c>
      <c r="B10" s="271"/>
      <c r="C10" s="271"/>
      <c r="D10" s="271"/>
      <c r="E10" s="271"/>
      <c r="F10" s="271"/>
      <c r="G10" s="271"/>
      <c r="H10" s="271"/>
      <c r="I10" s="271"/>
      <c r="J10" s="271"/>
      <c r="K10" s="271"/>
      <c r="L10" s="271"/>
      <c r="M10" s="271"/>
      <c r="N10" s="271"/>
      <c r="O10" s="271"/>
      <c r="P10" s="271"/>
      <c r="Q10" s="271"/>
      <c r="R10" s="271"/>
      <c r="S10" s="272"/>
    </row>
    <row r="11" spans="1:19" ht="15" customHeight="1" x14ac:dyDescent="0.25">
      <c r="A11" s="452" t="s">
        <v>113</v>
      </c>
      <c r="B11" s="403" t="s">
        <v>114</v>
      </c>
      <c r="C11" s="404"/>
      <c r="D11" s="404"/>
      <c r="E11" s="404"/>
      <c r="F11" s="404"/>
      <c r="G11" s="404"/>
      <c r="H11" s="404"/>
      <c r="I11" s="404"/>
      <c r="J11" s="404"/>
      <c r="K11" s="404"/>
      <c r="L11" s="404"/>
      <c r="M11" s="405"/>
      <c r="N11" s="397" t="s">
        <v>115</v>
      </c>
      <c r="O11" s="398"/>
      <c r="P11" s="398"/>
      <c r="Q11" s="398"/>
      <c r="R11" s="398"/>
      <c r="S11" s="399"/>
    </row>
    <row r="12" spans="1:19" ht="15" customHeight="1" x14ac:dyDescent="0.25">
      <c r="A12" s="452"/>
      <c r="B12" s="406"/>
      <c r="C12" s="407"/>
      <c r="D12" s="407"/>
      <c r="E12" s="407"/>
      <c r="F12" s="407"/>
      <c r="G12" s="407"/>
      <c r="H12" s="407"/>
      <c r="I12" s="407"/>
      <c r="J12" s="407"/>
      <c r="K12" s="407"/>
      <c r="L12" s="407"/>
      <c r="M12" s="408"/>
      <c r="N12" s="400"/>
      <c r="O12" s="401"/>
      <c r="P12" s="401"/>
      <c r="Q12" s="401"/>
      <c r="R12" s="401"/>
      <c r="S12" s="402"/>
    </row>
    <row r="13" spans="1:19" ht="20.100000000000001" customHeight="1" thickBot="1" x14ac:dyDescent="0.3">
      <c r="A13" s="453"/>
      <c r="B13" s="409" t="s">
        <v>468</v>
      </c>
      <c r="C13" s="410"/>
      <c r="D13" s="410"/>
      <c r="E13" s="410"/>
      <c r="F13" s="410"/>
      <c r="G13" s="410"/>
      <c r="H13" s="410"/>
      <c r="I13" s="410"/>
      <c r="J13" s="410"/>
      <c r="K13" s="410"/>
      <c r="L13" s="410"/>
      <c r="M13" s="411"/>
      <c r="N13" s="165"/>
      <c r="O13" s="143" t="s">
        <v>458</v>
      </c>
      <c r="P13" s="144"/>
      <c r="Q13" s="141"/>
      <c r="R13" s="141"/>
      <c r="S13" s="142"/>
    </row>
    <row r="14" spans="1:19" ht="15" customHeight="1" x14ac:dyDescent="0.25">
      <c r="A14" s="447" t="s">
        <v>116</v>
      </c>
      <c r="B14" s="392" t="s">
        <v>751</v>
      </c>
      <c r="C14" s="393"/>
      <c r="D14" s="393"/>
      <c r="E14" s="393"/>
      <c r="F14" s="393"/>
      <c r="G14" s="393"/>
      <c r="H14" s="393"/>
      <c r="I14" s="393"/>
      <c r="J14" s="393"/>
      <c r="K14" s="393"/>
      <c r="L14" s="393"/>
      <c r="M14" s="394"/>
      <c r="N14" s="360" t="s">
        <v>295</v>
      </c>
      <c r="O14" s="361"/>
      <c r="P14" s="361"/>
      <c r="Q14" s="361"/>
      <c r="R14" s="361"/>
      <c r="S14" s="362"/>
    </row>
    <row r="15" spans="1:19" ht="15" customHeight="1" x14ac:dyDescent="0.25">
      <c r="A15" s="344"/>
      <c r="B15" s="323"/>
      <c r="C15" s="464"/>
      <c r="D15" s="464"/>
      <c r="E15" s="464"/>
      <c r="F15" s="464"/>
      <c r="G15" s="464"/>
      <c r="H15" s="464"/>
      <c r="I15" s="464"/>
      <c r="J15" s="464"/>
      <c r="K15" s="464"/>
      <c r="L15" s="464"/>
      <c r="M15" s="325"/>
      <c r="N15" s="357" t="s">
        <v>298</v>
      </c>
      <c r="O15" s="358"/>
      <c r="P15" s="358"/>
      <c r="Q15" s="358"/>
      <c r="R15" s="358"/>
      <c r="S15" s="359"/>
    </row>
    <row r="16" spans="1:19" ht="15" customHeight="1" x14ac:dyDescent="0.25">
      <c r="A16" s="344"/>
      <c r="B16" s="323"/>
      <c r="C16" s="464"/>
      <c r="D16" s="464"/>
      <c r="E16" s="464"/>
      <c r="F16" s="464"/>
      <c r="G16" s="464"/>
      <c r="H16" s="464"/>
      <c r="I16" s="464"/>
      <c r="J16" s="464"/>
      <c r="K16" s="464"/>
      <c r="L16" s="464"/>
      <c r="M16" s="325"/>
      <c r="N16" s="357" t="s">
        <v>300</v>
      </c>
      <c r="O16" s="358"/>
      <c r="P16" s="358"/>
      <c r="Q16" s="358"/>
      <c r="R16" s="358"/>
      <c r="S16" s="359"/>
    </row>
    <row r="17" spans="1:19" ht="15" customHeight="1" x14ac:dyDescent="0.25">
      <c r="A17" s="344"/>
      <c r="B17" s="323"/>
      <c r="C17" s="464"/>
      <c r="D17" s="464"/>
      <c r="E17" s="464"/>
      <c r="F17" s="464"/>
      <c r="G17" s="464"/>
      <c r="H17" s="464"/>
      <c r="I17" s="464"/>
      <c r="J17" s="464"/>
      <c r="K17" s="464"/>
      <c r="L17" s="464"/>
      <c r="M17" s="325"/>
      <c r="N17" s="357"/>
      <c r="O17" s="358"/>
      <c r="P17" s="358"/>
      <c r="Q17" s="358"/>
      <c r="R17" s="358"/>
      <c r="S17" s="359"/>
    </row>
    <row r="18" spans="1:19" ht="15" customHeight="1" x14ac:dyDescent="0.25">
      <c r="A18" s="344"/>
      <c r="B18" s="389"/>
      <c r="C18" s="390"/>
      <c r="D18" s="390"/>
      <c r="E18" s="390"/>
      <c r="F18" s="390"/>
      <c r="G18" s="390"/>
      <c r="H18" s="390"/>
      <c r="I18" s="390"/>
      <c r="J18" s="390"/>
      <c r="K18" s="390"/>
      <c r="L18" s="390"/>
      <c r="M18" s="391"/>
      <c r="N18" s="363"/>
      <c r="O18" s="364"/>
      <c r="P18" s="364"/>
      <c r="Q18" s="364"/>
      <c r="R18" s="364"/>
      <c r="S18" s="365"/>
    </row>
    <row r="19" spans="1:19" ht="15" customHeight="1" x14ac:dyDescent="0.25">
      <c r="A19" s="344"/>
      <c r="B19" s="320" t="s">
        <v>587</v>
      </c>
      <c r="C19" s="321"/>
      <c r="D19" s="321"/>
      <c r="E19" s="321"/>
      <c r="F19" s="321"/>
      <c r="G19" s="321"/>
      <c r="H19" s="321"/>
      <c r="I19" s="321"/>
      <c r="J19" s="321"/>
      <c r="K19" s="321"/>
      <c r="L19" s="321"/>
      <c r="M19" s="322"/>
      <c r="N19" s="354" t="s">
        <v>295</v>
      </c>
      <c r="O19" s="355"/>
      <c r="P19" s="355"/>
      <c r="Q19" s="355"/>
      <c r="R19" s="355"/>
      <c r="S19" s="356"/>
    </row>
    <row r="20" spans="1:19" ht="15" customHeight="1" x14ac:dyDescent="0.25">
      <c r="A20" s="344"/>
      <c r="B20" s="323"/>
      <c r="C20" s="464"/>
      <c r="D20" s="464"/>
      <c r="E20" s="464"/>
      <c r="F20" s="464"/>
      <c r="G20" s="464"/>
      <c r="H20" s="464"/>
      <c r="I20" s="464"/>
      <c r="J20" s="464"/>
      <c r="K20" s="464"/>
      <c r="L20" s="464"/>
      <c r="M20" s="325"/>
      <c r="N20" s="357" t="s">
        <v>296</v>
      </c>
      <c r="O20" s="358"/>
      <c r="P20" s="358"/>
      <c r="Q20" s="358"/>
      <c r="R20" s="358"/>
      <c r="S20" s="359"/>
    </row>
    <row r="21" spans="1:19" ht="15" customHeight="1" x14ac:dyDescent="0.25">
      <c r="A21" s="344"/>
      <c r="B21" s="323"/>
      <c r="C21" s="464"/>
      <c r="D21" s="464"/>
      <c r="E21" s="464"/>
      <c r="F21" s="464"/>
      <c r="G21" s="464"/>
      <c r="H21" s="464"/>
      <c r="I21" s="464"/>
      <c r="J21" s="464"/>
      <c r="K21" s="464"/>
      <c r="L21" s="464"/>
      <c r="M21" s="325"/>
      <c r="N21" s="357" t="s">
        <v>301</v>
      </c>
      <c r="O21" s="358"/>
      <c r="P21" s="358"/>
      <c r="Q21" s="358"/>
      <c r="R21" s="358"/>
      <c r="S21" s="359"/>
    </row>
    <row r="22" spans="1:19" ht="15" customHeight="1" x14ac:dyDescent="0.25">
      <c r="A22" s="344"/>
      <c r="B22" s="323"/>
      <c r="C22" s="464"/>
      <c r="D22" s="464"/>
      <c r="E22" s="464"/>
      <c r="F22" s="464"/>
      <c r="G22" s="464"/>
      <c r="H22" s="464"/>
      <c r="I22" s="464"/>
      <c r="J22" s="464"/>
      <c r="K22" s="464"/>
      <c r="L22" s="464"/>
      <c r="M22" s="325"/>
      <c r="N22" s="357"/>
      <c r="O22" s="358"/>
      <c r="P22" s="358"/>
      <c r="Q22" s="358"/>
      <c r="R22" s="358"/>
      <c r="S22" s="359"/>
    </row>
    <row r="23" spans="1:19" ht="15" customHeight="1" x14ac:dyDescent="0.25">
      <c r="A23" s="344"/>
      <c r="B23" s="389"/>
      <c r="C23" s="390"/>
      <c r="D23" s="390"/>
      <c r="E23" s="390"/>
      <c r="F23" s="390"/>
      <c r="G23" s="390"/>
      <c r="H23" s="390"/>
      <c r="I23" s="390"/>
      <c r="J23" s="390"/>
      <c r="K23" s="390"/>
      <c r="L23" s="390"/>
      <c r="M23" s="391"/>
      <c r="N23" s="363"/>
      <c r="O23" s="364"/>
      <c r="P23" s="364"/>
      <c r="Q23" s="364"/>
      <c r="R23" s="364"/>
      <c r="S23" s="365"/>
    </row>
    <row r="24" spans="1:19" ht="15" customHeight="1" x14ac:dyDescent="0.25">
      <c r="A24" s="344"/>
      <c r="B24" s="320" t="s">
        <v>588</v>
      </c>
      <c r="C24" s="321"/>
      <c r="D24" s="321"/>
      <c r="E24" s="321"/>
      <c r="F24" s="321"/>
      <c r="G24" s="321"/>
      <c r="H24" s="321"/>
      <c r="I24" s="321"/>
      <c r="J24" s="321"/>
      <c r="K24" s="321"/>
      <c r="L24" s="321"/>
      <c r="M24" s="322"/>
      <c r="N24" s="354" t="s">
        <v>298</v>
      </c>
      <c r="O24" s="355"/>
      <c r="P24" s="355"/>
      <c r="Q24" s="355"/>
      <c r="R24" s="355"/>
      <c r="S24" s="356"/>
    </row>
    <row r="25" spans="1:19" ht="15" customHeight="1" x14ac:dyDescent="0.25">
      <c r="A25" s="344"/>
      <c r="B25" s="323"/>
      <c r="C25" s="464"/>
      <c r="D25" s="464"/>
      <c r="E25" s="464"/>
      <c r="F25" s="464"/>
      <c r="G25" s="464"/>
      <c r="H25" s="464"/>
      <c r="I25" s="464"/>
      <c r="J25" s="464"/>
      <c r="K25" s="464"/>
      <c r="L25" s="464"/>
      <c r="M25" s="325"/>
      <c r="N25" s="357" t="s">
        <v>300</v>
      </c>
      <c r="O25" s="358"/>
      <c r="P25" s="358"/>
      <c r="Q25" s="358"/>
      <c r="R25" s="358"/>
      <c r="S25" s="359"/>
    </row>
    <row r="26" spans="1:19" ht="15" customHeight="1" x14ac:dyDescent="0.25">
      <c r="A26" s="344"/>
      <c r="B26" s="323"/>
      <c r="C26" s="464"/>
      <c r="D26" s="464"/>
      <c r="E26" s="464"/>
      <c r="F26" s="464"/>
      <c r="G26" s="464"/>
      <c r="H26" s="464"/>
      <c r="I26" s="464"/>
      <c r="J26" s="464"/>
      <c r="K26" s="464"/>
      <c r="L26" s="464"/>
      <c r="M26" s="325"/>
      <c r="N26" s="357"/>
      <c r="O26" s="358"/>
      <c r="P26" s="358"/>
      <c r="Q26" s="358"/>
      <c r="R26" s="358"/>
      <c r="S26" s="359"/>
    </row>
    <row r="27" spans="1:19" ht="15" customHeight="1" x14ac:dyDescent="0.25">
      <c r="A27" s="344"/>
      <c r="B27" s="323"/>
      <c r="C27" s="464"/>
      <c r="D27" s="464"/>
      <c r="E27" s="464"/>
      <c r="F27" s="464"/>
      <c r="G27" s="464"/>
      <c r="H27" s="464"/>
      <c r="I27" s="464"/>
      <c r="J27" s="464"/>
      <c r="K27" s="464"/>
      <c r="L27" s="464"/>
      <c r="M27" s="325"/>
      <c r="N27" s="357"/>
      <c r="O27" s="358"/>
      <c r="P27" s="358"/>
      <c r="Q27" s="358"/>
      <c r="R27" s="358"/>
      <c r="S27" s="359"/>
    </row>
    <row r="28" spans="1:19" ht="15" customHeight="1" x14ac:dyDescent="0.25">
      <c r="A28" s="344"/>
      <c r="B28" s="389"/>
      <c r="C28" s="390"/>
      <c r="D28" s="390"/>
      <c r="E28" s="390"/>
      <c r="F28" s="390"/>
      <c r="G28" s="390"/>
      <c r="H28" s="390"/>
      <c r="I28" s="390"/>
      <c r="J28" s="390"/>
      <c r="K28" s="390"/>
      <c r="L28" s="390"/>
      <c r="M28" s="391"/>
      <c r="N28" s="363"/>
      <c r="O28" s="364"/>
      <c r="P28" s="364"/>
      <c r="Q28" s="364"/>
      <c r="R28" s="364"/>
      <c r="S28" s="365"/>
    </row>
    <row r="29" spans="1:19" ht="15" customHeight="1" x14ac:dyDescent="0.25">
      <c r="A29" s="344"/>
      <c r="B29" s="320" t="s">
        <v>752</v>
      </c>
      <c r="C29" s="321"/>
      <c r="D29" s="321"/>
      <c r="E29" s="321"/>
      <c r="F29" s="321"/>
      <c r="G29" s="321"/>
      <c r="H29" s="321"/>
      <c r="I29" s="321"/>
      <c r="J29" s="321"/>
      <c r="K29" s="321"/>
      <c r="L29" s="321"/>
      <c r="M29" s="322"/>
      <c r="N29" s="354" t="s">
        <v>298</v>
      </c>
      <c r="O29" s="355"/>
      <c r="P29" s="355"/>
      <c r="Q29" s="355"/>
      <c r="R29" s="355"/>
      <c r="S29" s="356"/>
    </row>
    <row r="30" spans="1:19" ht="15" customHeight="1" x14ac:dyDescent="0.25">
      <c r="A30" s="344"/>
      <c r="B30" s="323"/>
      <c r="C30" s="464"/>
      <c r="D30" s="464"/>
      <c r="E30" s="464"/>
      <c r="F30" s="464"/>
      <c r="G30" s="464"/>
      <c r="H30" s="464"/>
      <c r="I30" s="464"/>
      <c r="J30" s="464"/>
      <c r="K30" s="464"/>
      <c r="L30" s="464"/>
      <c r="M30" s="325"/>
      <c r="N30" s="357" t="s">
        <v>300</v>
      </c>
      <c r="O30" s="358"/>
      <c r="P30" s="358"/>
      <c r="Q30" s="358"/>
      <c r="R30" s="358"/>
      <c r="S30" s="359"/>
    </row>
    <row r="31" spans="1:19" ht="15" customHeight="1" x14ac:dyDescent="0.25">
      <c r="A31" s="344"/>
      <c r="B31" s="323"/>
      <c r="C31" s="464"/>
      <c r="D31" s="464"/>
      <c r="E31" s="464"/>
      <c r="F31" s="464"/>
      <c r="G31" s="464"/>
      <c r="H31" s="464"/>
      <c r="I31" s="464"/>
      <c r="J31" s="464"/>
      <c r="K31" s="464"/>
      <c r="L31" s="464"/>
      <c r="M31" s="325"/>
      <c r="N31" s="357"/>
      <c r="O31" s="358"/>
      <c r="P31" s="358"/>
      <c r="Q31" s="358"/>
      <c r="R31" s="358"/>
      <c r="S31" s="359"/>
    </row>
    <row r="32" spans="1:19" ht="15" customHeight="1" x14ac:dyDescent="0.25">
      <c r="A32" s="344"/>
      <c r="B32" s="323"/>
      <c r="C32" s="464"/>
      <c r="D32" s="464"/>
      <c r="E32" s="464"/>
      <c r="F32" s="464"/>
      <c r="G32" s="464"/>
      <c r="H32" s="464"/>
      <c r="I32" s="464"/>
      <c r="J32" s="464"/>
      <c r="K32" s="464"/>
      <c r="L32" s="464"/>
      <c r="M32" s="325"/>
      <c r="N32" s="357"/>
      <c r="O32" s="358"/>
      <c r="P32" s="358"/>
      <c r="Q32" s="358"/>
      <c r="R32" s="358"/>
      <c r="S32" s="359"/>
    </row>
    <row r="33" spans="1:19" ht="15" customHeight="1" thickBot="1" x14ac:dyDescent="0.3">
      <c r="A33" s="448"/>
      <c r="B33" s="326"/>
      <c r="C33" s="327"/>
      <c r="D33" s="327"/>
      <c r="E33" s="327"/>
      <c r="F33" s="327"/>
      <c r="G33" s="327"/>
      <c r="H33" s="327"/>
      <c r="I33" s="327"/>
      <c r="J33" s="327"/>
      <c r="K33" s="327"/>
      <c r="L33" s="327"/>
      <c r="M33" s="328"/>
      <c r="N33" s="369"/>
      <c r="O33" s="370"/>
      <c r="P33" s="370"/>
      <c r="Q33" s="370"/>
      <c r="R33" s="370"/>
      <c r="S33" s="371"/>
    </row>
    <row r="34" spans="1:19" ht="15" customHeight="1" x14ac:dyDescent="0.25">
      <c r="A34" s="449" t="s">
        <v>117</v>
      </c>
      <c r="B34" s="392" t="s">
        <v>753</v>
      </c>
      <c r="C34" s="393"/>
      <c r="D34" s="393"/>
      <c r="E34" s="393"/>
      <c r="F34" s="393"/>
      <c r="G34" s="393"/>
      <c r="H34" s="393"/>
      <c r="I34" s="393"/>
      <c r="J34" s="393"/>
      <c r="K34" s="393"/>
      <c r="L34" s="393"/>
      <c r="M34" s="394"/>
      <c r="N34" s="360" t="s">
        <v>308</v>
      </c>
      <c r="O34" s="361"/>
      <c r="P34" s="361"/>
      <c r="Q34" s="361"/>
      <c r="R34" s="361"/>
      <c r="S34" s="362"/>
    </row>
    <row r="35" spans="1:19" ht="15" customHeight="1" x14ac:dyDescent="0.25">
      <c r="A35" s="450"/>
      <c r="B35" s="323"/>
      <c r="C35" s="464"/>
      <c r="D35" s="464"/>
      <c r="E35" s="464"/>
      <c r="F35" s="464"/>
      <c r="G35" s="464"/>
      <c r="H35" s="464"/>
      <c r="I35" s="464"/>
      <c r="J35" s="464"/>
      <c r="K35" s="464"/>
      <c r="L35" s="464"/>
      <c r="M35" s="325"/>
      <c r="N35" s="357" t="s">
        <v>311</v>
      </c>
      <c r="O35" s="358"/>
      <c r="P35" s="358"/>
      <c r="Q35" s="358"/>
      <c r="R35" s="358"/>
      <c r="S35" s="359"/>
    </row>
    <row r="36" spans="1:19" ht="15" customHeight="1" x14ac:dyDescent="0.25">
      <c r="A36" s="450"/>
      <c r="B36" s="323"/>
      <c r="C36" s="464"/>
      <c r="D36" s="464"/>
      <c r="E36" s="464"/>
      <c r="F36" s="464"/>
      <c r="G36" s="464"/>
      <c r="H36" s="464"/>
      <c r="I36" s="464"/>
      <c r="J36" s="464"/>
      <c r="K36" s="464"/>
      <c r="L36" s="464"/>
      <c r="M36" s="325"/>
      <c r="N36" s="357"/>
      <c r="O36" s="358"/>
      <c r="P36" s="358"/>
      <c r="Q36" s="358"/>
      <c r="R36" s="358"/>
      <c r="S36" s="359"/>
    </row>
    <row r="37" spans="1:19" ht="15" customHeight="1" x14ac:dyDescent="0.25">
      <c r="A37" s="450"/>
      <c r="B37" s="323"/>
      <c r="C37" s="464"/>
      <c r="D37" s="464"/>
      <c r="E37" s="464"/>
      <c r="F37" s="464"/>
      <c r="G37" s="464"/>
      <c r="H37" s="464"/>
      <c r="I37" s="464"/>
      <c r="J37" s="464"/>
      <c r="K37" s="464"/>
      <c r="L37" s="464"/>
      <c r="M37" s="325"/>
      <c r="N37" s="357"/>
      <c r="O37" s="358"/>
      <c r="P37" s="358"/>
      <c r="Q37" s="358"/>
      <c r="R37" s="358"/>
      <c r="S37" s="359"/>
    </row>
    <row r="38" spans="1:19" ht="15" customHeight="1" x14ac:dyDescent="0.25">
      <c r="A38" s="450"/>
      <c r="B38" s="389"/>
      <c r="C38" s="390"/>
      <c r="D38" s="390"/>
      <c r="E38" s="390"/>
      <c r="F38" s="390"/>
      <c r="G38" s="390"/>
      <c r="H38" s="390"/>
      <c r="I38" s="390"/>
      <c r="J38" s="390"/>
      <c r="K38" s="390"/>
      <c r="L38" s="390"/>
      <c r="M38" s="391"/>
      <c r="N38" s="363"/>
      <c r="O38" s="364"/>
      <c r="P38" s="364"/>
      <c r="Q38" s="364"/>
      <c r="R38" s="364"/>
      <c r="S38" s="365"/>
    </row>
    <row r="39" spans="1:19" ht="15" customHeight="1" x14ac:dyDescent="0.25">
      <c r="A39" s="450"/>
      <c r="B39" s="320" t="s">
        <v>589</v>
      </c>
      <c r="C39" s="321"/>
      <c r="D39" s="321"/>
      <c r="E39" s="321"/>
      <c r="F39" s="321"/>
      <c r="G39" s="321"/>
      <c r="H39" s="321"/>
      <c r="I39" s="321"/>
      <c r="J39" s="321"/>
      <c r="K39" s="321"/>
      <c r="L39" s="321"/>
      <c r="M39" s="322"/>
      <c r="N39" s="354" t="s">
        <v>308</v>
      </c>
      <c r="O39" s="355"/>
      <c r="P39" s="355"/>
      <c r="Q39" s="355"/>
      <c r="R39" s="355"/>
      <c r="S39" s="356"/>
    </row>
    <row r="40" spans="1:19" ht="15" customHeight="1" x14ac:dyDescent="0.25">
      <c r="A40" s="450"/>
      <c r="B40" s="323"/>
      <c r="C40" s="464"/>
      <c r="D40" s="464"/>
      <c r="E40" s="464"/>
      <c r="F40" s="464"/>
      <c r="G40" s="464"/>
      <c r="H40" s="464"/>
      <c r="I40" s="464"/>
      <c r="J40" s="464"/>
      <c r="K40" s="464"/>
      <c r="L40" s="464"/>
      <c r="M40" s="325"/>
      <c r="N40" s="357" t="s">
        <v>309</v>
      </c>
      <c r="O40" s="358"/>
      <c r="P40" s="358"/>
      <c r="Q40" s="358"/>
      <c r="R40" s="358"/>
      <c r="S40" s="359"/>
    </row>
    <row r="41" spans="1:19" ht="15" customHeight="1" x14ac:dyDescent="0.25">
      <c r="A41" s="450"/>
      <c r="B41" s="323"/>
      <c r="C41" s="464"/>
      <c r="D41" s="464"/>
      <c r="E41" s="464"/>
      <c r="F41" s="464"/>
      <c r="G41" s="464"/>
      <c r="H41" s="464"/>
      <c r="I41" s="464"/>
      <c r="J41" s="464"/>
      <c r="K41" s="464"/>
      <c r="L41" s="464"/>
      <c r="M41" s="325"/>
      <c r="N41" s="357"/>
      <c r="O41" s="358"/>
      <c r="P41" s="358"/>
      <c r="Q41" s="358"/>
      <c r="R41" s="358"/>
      <c r="S41" s="359"/>
    </row>
    <row r="42" spans="1:19" ht="15" customHeight="1" x14ac:dyDescent="0.25">
      <c r="A42" s="450"/>
      <c r="B42" s="323"/>
      <c r="C42" s="464"/>
      <c r="D42" s="464"/>
      <c r="E42" s="464"/>
      <c r="F42" s="464"/>
      <c r="G42" s="464"/>
      <c r="H42" s="464"/>
      <c r="I42" s="464"/>
      <c r="J42" s="464"/>
      <c r="K42" s="464"/>
      <c r="L42" s="464"/>
      <c r="M42" s="325"/>
      <c r="N42" s="357"/>
      <c r="O42" s="358"/>
      <c r="P42" s="358"/>
      <c r="Q42" s="358"/>
      <c r="R42" s="358"/>
      <c r="S42" s="359"/>
    </row>
    <row r="43" spans="1:19" ht="15" customHeight="1" x14ac:dyDescent="0.25">
      <c r="A43" s="450"/>
      <c r="B43" s="389"/>
      <c r="C43" s="390"/>
      <c r="D43" s="390"/>
      <c r="E43" s="390"/>
      <c r="F43" s="390"/>
      <c r="G43" s="390"/>
      <c r="H43" s="390"/>
      <c r="I43" s="390"/>
      <c r="J43" s="390"/>
      <c r="K43" s="390"/>
      <c r="L43" s="390"/>
      <c r="M43" s="391"/>
      <c r="N43" s="363"/>
      <c r="O43" s="364"/>
      <c r="P43" s="364"/>
      <c r="Q43" s="364"/>
      <c r="R43" s="364"/>
      <c r="S43" s="365"/>
    </row>
    <row r="44" spans="1:19" ht="15" customHeight="1" x14ac:dyDescent="0.25">
      <c r="A44" s="450"/>
      <c r="B44" s="320" t="s">
        <v>590</v>
      </c>
      <c r="C44" s="321"/>
      <c r="D44" s="321"/>
      <c r="E44" s="321"/>
      <c r="F44" s="321"/>
      <c r="G44" s="321"/>
      <c r="H44" s="321"/>
      <c r="I44" s="321"/>
      <c r="J44" s="321"/>
      <c r="K44" s="321"/>
      <c r="L44" s="321"/>
      <c r="M44" s="322"/>
      <c r="N44" s="354" t="s">
        <v>310</v>
      </c>
      <c r="O44" s="355"/>
      <c r="P44" s="355"/>
      <c r="Q44" s="355"/>
      <c r="R44" s="355"/>
      <c r="S44" s="356"/>
    </row>
    <row r="45" spans="1:19" ht="15" customHeight="1" x14ac:dyDescent="0.25">
      <c r="A45" s="450"/>
      <c r="B45" s="323"/>
      <c r="C45" s="464"/>
      <c r="D45" s="464"/>
      <c r="E45" s="464"/>
      <c r="F45" s="464"/>
      <c r="G45" s="464"/>
      <c r="H45" s="464"/>
      <c r="I45" s="464"/>
      <c r="J45" s="464"/>
      <c r="K45" s="464"/>
      <c r="L45" s="464"/>
      <c r="M45" s="325"/>
      <c r="N45" s="357" t="s">
        <v>311</v>
      </c>
      <c r="O45" s="358"/>
      <c r="P45" s="358"/>
      <c r="Q45" s="358"/>
      <c r="R45" s="358"/>
      <c r="S45" s="359"/>
    </row>
    <row r="46" spans="1:19" ht="15" customHeight="1" x14ac:dyDescent="0.25">
      <c r="A46" s="450"/>
      <c r="B46" s="323"/>
      <c r="C46" s="464"/>
      <c r="D46" s="464"/>
      <c r="E46" s="464"/>
      <c r="F46" s="464"/>
      <c r="G46" s="464"/>
      <c r="H46" s="464"/>
      <c r="I46" s="464"/>
      <c r="J46" s="464"/>
      <c r="K46" s="464"/>
      <c r="L46" s="464"/>
      <c r="M46" s="325"/>
      <c r="N46" s="357" t="s">
        <v>315</v>
      </c>
      <c r="O46" s="358"/>
      <c r="P46" s="358"/>
      <c r="Q46" s="358"/>
      <c r="R46" s="358"/>
      <c r="S46" s="359"/>
    </row>
    <row r="47" spans="1:19" ht="15" customHeight="1" x14ac:dyDescent="0.25">
      <c r="A47" s="450"/>
      <c r="B47" s="323"/>
      <c r="C47" s="464"/>
      <c r="D47" s="464"/>
      <c r="E47" s="464"/>
      <c r="F47" s="464"/>
      <c r="G47" s="464"/>
      <c r="H47" s="464"/>
      <c r="I47" s="464"/>
      <c r="J47" s="464"/>
      <c r="K47" s="464"/>
      <c r="L47" s="464"/>
      <c r="M47" s="325"/>
      <c r="N47" s="357"/>
      <c r="O47" s="358"/>
      <c r="P47" s="358"/>
      <c r="Q47" s="358"/>
      <c r="R47" s="358"/>
      <c r="S47" s="359"/>
    </row>
    <row r="48" spans="1:19" ht="15" customHeight="1" x14ac:dyDescent="0.25">
      <c r="A48" s="450"/>
      <c r="B48" s="389"/>
      <c r="C48" s="390"/>
      <c r="D48" s="390"/>
      <c r="E48" s="390"/>
      <c r="F48" s="390"/>
      <c r="G48" s="390"/>
      <c r="H48" s="390"/>
      <c r="I48" s="390"/>
      <c r="J48" s="390"/>
      <c r="K48" s="390"/>
      <c r="L48" s="390"/>
      <c r="M48" s="391"/>
      <c r="N48" s="363"/>
      <c r="O48" s="364"/>
      <c r="P48" s="364"/>
      <c r="Q48" s="364"/>
      <c r="R48" s="364"/>
      <c r="S48" s="365"/>
    </row>
    <row r="49" spans="1:19" ht="15" customHeight="1" x14ac:dyDescent="0.25">
      <c r="A49" s="450"/>
      <c r="B49" s="320" t="s">
        <v>591</v>
      </c>
      <c r="C49" s="321"/>
      <c r="D49" s="321"/>
      <c r="E49" s="321"/>
      <c r="F49" s="321"/>
      <c r="G49" s="321"/>
      <c r="H49" s="321"/>
      <c r="I49" s="321"/>
      <c r="J49" s="321"/>
      <c r="K49" s="321"/>
      <c r="L49" s="321"/>
      <c r="M49" s="322"/>
      <c r="N49" s="354" t="s">
        <v>310</v>
      </c>
      <c r="O49" s="355"/>
      <c r="P49" s="355"/>
      <c r="Q49" s="355"/>
      <c r="R49" s="355"/>
      <c r="S49" s="356"/>
    </row>
    <row r="50" spans="1:19" ht="15" customHeight="1" x14ac:dyDescent="0.25">
      <c r="A50" s="450"/>
      <c r="B50" s="323"/>
      <c r="C50" s="464"/>
      <c r="D50" s="464"/>
      <c r="E50" s="464"/>
      <c r="F50" s="464"/>
      <c r="G50" s="464"/>
      <c r="H50" s="464"/>
      <c r="I50" s="464"/>
      <c r="J50" s="464"/>
      <c r="K50" s="464"/>
      <c r="L50" s="464"/>
      <c r="M50" s="325"/>
      <c r="N50" s="357" t="s">
        <v>311</v>
      </c>
      <c r="O50" s="358"/>
      <c r="P50" s="358"/>
      <c r="Q50" s="358"/>
      <c r="R50" s="358"/>
      <c r="S50" s="359"/>
    </row>
    <row r="51" spans="1:19" ht="15" customHeight="1" x14ac:dyDescent="0.25">
      <c r="A51" s="450"/>
      <c r="B51" s="323"/>
      <c r="C51" s="464"/>
      <c r="D51" s="464"/>
      <c r="E51" s="464"/>
      <c r="F51" s="464"/>
      <c r="G51" s="464"/>
      <c r="H51" s="464"/>
      <c r="I51" s="464"/>
      <c r="J51" s="464"/>
      <c r="K51" s="464"/>
      <c r="L51" s="464"/>
      <c r="M51" s="325"/>
      <c r="N51" s="357" t="s">
        <v>315</v>
      </c>
      <c r="O51" s="358"/>
      <c r="P51" s="358"/>
      <c r="Q51" s="358"/>
      <c r="R51" s="358"/>
      <c r="S51" s="359"/>
    </row>
    <row r="52" spans="1:19" ht="15" customHeight="1" x14ac:dyDescent="0.25">
      <c r="A52" s="450"/>
      <c r="B52" s="323"/>
      <c r="C52" s="464"/>
      <c r="D52" s="464"/>
      <c r="E52" s="464"/>
      <c r="F52" s="464"/>
      <c r="G52" s="464"/>
      <c r="H52" s="464"/>
      <c r="I52" s="464"/>
      <c r="J52" s="464"/>
      <c r="K52" s="464"/>
      <c r="L52" s="464"/>
      <c r="M52" s="325"/>
      <c r="N52" s="357"/>
      <c r="O52" s="358"/>
      <c r="P52" s="358"/>
      <c r="Q52" s="358"/>
      <c r="R52" s="358"/>
      <c r="S52" s="359"/>
    </row>
    <row r="53" spans="1:19" ht="15" customHeight="1" thickBot="1" x14ac:dyDescent="0.3">
      <c r="A53" s="451"/>
      <c r="B53" s="326"/>
      <c r="C53" s="327"/>
      <c r="D53" s="327"/>
      <c r="E53" s="327"/>
      <c r="F53" s="327"/>
      <c r="G53" s="327"/>
      <c r="H53" s="327"/>
      <c r="I53" s="327"/>
      <c r="J53" s="327"/>
      <c r="K53" s="327"/>
      <c r="L53" s="327"/>
      <c r="M53" s="328"/>
      <c r="N53" s="369"/>
      <c r="O53" s="370"/>
      <c r="P53" s="370"/>
      <c r="Q53" s="370"/>
      <c r="R53" s="370"/>
      <c r="S53" s="371"/>
    </row>
    <row r="54" spans="1:19" ht="15" customHeight="1" x14ac:dyDescent="0.25">
      <c r="A54" s="500" t="s">
        <v>118</v>
      </c>
      <c r="B54" s="323" t="s">
        <v>592</v>
      </c>
      <c r="C54" s="464"/>
      <c r="D54" s="464"/>
      <c r="E54" s="464"/>
      <c r="F54" s="464"/>
      <c r="G54" s="464"/>
      <c r="H54" s="464"/>
      <c r="I54" s="464"/>
      <c r="J54" s="464"/>
      <c r="K54" s="464"/>
      <c r="L54" s="464"/>
      <c r="M54" s="325"/>
      <c r="N54" s="360" t="s">
        <v>322</v>
      </c>
      <c r="O54" s="361"/>
      <c r="P54" s="361"/>
      <c r="Q54" s="361"/>
      <c r="R54" s="361"/>
      <c r="S54" s="362"/>
    </row>
    <row r="55" spans="1:19" ht="15" customHeight="1" x14ac:dyDescent="0.25">
      <c r="A55" s="344"/>
      <c r="B55" s="323"/>
      <c r="C55" s="464"/>
      <c r="D55" s="464"/>
      <c r="E55" s="464"/>
      <c r="F55" s="464"/>
      <c r="G55" s="464"/>
      <c r="H55" s="464"/>
      <c r="I55" s="464"/>
      <c r="J55" s="464"/>
      <c r="K55" s="464"/>
      <c r="L55" s="464"/>
      <c r="M55" s="325"/>
      <c r="N55" s="357" t="s">
        <v>331</v>
      </c>
      <c r="O55" s="358"/>
      <c r="P55" s="358"/>
      <c r="Q55" s="358"/>
      <c r="R55" s="358"/>
      <c r="S55" s="359"/>
    </row>
    <row r="56" spans="1:19" ht="15" customHeight="1" x14ac:dyDescent="0.25">
      <c r="A56" s="344"/>
      <c r="B56" s="323"/>
      <c r="C56" s="464"/>
      <c r="D56" s="464"/>
      <c r="E56" s="464"/>
      <c r="F56" s="464"/>
      <c r="G56" s="464"/>
      <c r="H56" s="464"/>
      <c r="I56" s="464"/>
      <c r="J56" s="464"/>
      <c r="K56" s="464"/>
      <c r="L56" s="464"/>
      <c r="M56" s="325"/>
      <c r="N56" s="357"/>
      <c r="O56" s="358"/>
      <c r="P56" s="358"/>
      <c r="Q56" s="358"/>
      <c r="R56" s="358"/>
      <c r="S56" s="359"/>
    </row>
    <row r="57" spans="1:19" ht="15" customHeight="1" x14ac:dyDescent="0.25">
      <c r="A57" s="344"/>
      <c r="B57" s="323"/>
      <c r="C57" s="464"/>
      <c r="D57" s="464"/>
      <c r="E57" s="464"/>
      <c r="F57" s="464"/>
      <c r="G57" s="464"/>
      <c r="H57" s="464"/>
      <c r="I57" s="464"/>
      <c r="J57" s="464"/>
      <c r="K57" s="464"/>
      <c r="L57" s="464"/>
      <c r="M57" s="325"/>
      <c r="N57" s="357"/>
      <c r="O57" s="358"/>
      <c r="P57" s="358"/>
      <c r="Q57" s="358"/>
      <c r="R57" s="358"/>
      <c r="S57" s="359"/>
    </row>
    <row r="58" spans="1:19" ht="15" customHeight="1" x14ac:dyDescent="0.25">
      <c r="A58" s="344"/>
      <c r="B58" s="389"/>
      <c r="C58" s="390"/>
      <c r="D58" s="390"/>
      <c r="E58" s="390"/>
      <c r="F58" s="390"/>
      <c r="G58" s="390"/>
      <c r="H58" s="390"/>
      <c r="I58" s="390"/>
      <c r="J58" s="390"/>
      <c r="K58" s="390"/>
      <c r="L58" s="390"/>
      <c r="M58" s="391"/>
      <c r="N58" s="363"/>
      <c r="O58" s="364"/>
      <c r="P58" s="364"/>
      <c r="Q58" s="364"/>
      <c r="R58" s="364"/>
      <c r="S58" s="365"/>
    </row>
    <row r="59" spans="1:19" ht="15" customHeight="1" x14ac:dyDescent="0.25">
      <c r="A59" s="344"/>
      <c r="B59" s="320" t="s">
        <v>593</v>
      </c>
      <c r="C59" s="321"/>
      <c r="D59" s="321"/>
      <c r="E59" s="321"/>
      <c r="F59" s="321"/>
      <c r="G59" s="321"/>
      <c r="H59" s="321"/>
      <c r="I59" s="321"/>
      <c r="J59" s="321"/>
      <c r="K59" s="321"/>
      <c r="L59" s="321"/>
      <c r="M59" s="322"/>
      <c r="N59" s="354" t="s">
        <v>324</v>
      </c>
      <c r="O59" s="355"/>
      <c r="P59" s="355"/>
      <c r="Q59" s="355"/>
      <c r="R59" s="355"/>
      <c r="S59" s="356"/>
    </row>
    <row r="60" spans="1:19" ht="15" customHeight="1" x14ac:dyDescent="0.25">
      <c r="A60" s="344"/>
      <c r="B60" s="323"/>
      <c r="C60" s="464"/>
      <c r="D60" s="464"/>
      <c r="E60" s="464"/>
      <c r="F60" s="464"/>
      <c r="G60" s="464"/>
      <c r="H60" s="464"/>
      <c r="I60" s="464"/>
      <c r="J60" s="464"/>
      <c r="K60" s="464"/>
      <c r="L60" s="464"/>
      <c r="M60" s="325"/>
      <c r="N60" s="357" t="s">
        <v>329</v>
      </c>
      <c r="O60" s="358"/>
      <c r="P60" s="358"/>
      <c r="Q60" s="358"/>
      <c r="R60" s="358"/>
      <c r="S60" s="359"/>
    </row>
    <row r="61" spans="1:19" ht="15" customHeight="1" x14ac:dyDescent="0.25">
      <c r="A61" s="344"/>
      <c r="B61" s="323"/>
      <c r="C61" s="464"/>
      <c r="D61" s="464"/>
      <c r="E61" s="464"/>
      <c r="F61" s="464"/>
      <c r="G61" s="464"/>
      <c r="H61" s="464"/>
      <c r="I61" s="464"/>
      <c r="J61" s="464"/>
      <c r="K61" s="464"/>
      <c r="L61" s="464"/>
      <c r="M61" s="325"/>
      <c r="N61" s="357" t="s">
        <v>331</v>
      </c>
      <c r="O61" s="358"/>
      <c r="P61" s="358"/>
      <c r="Q61" s="358"/>
      <c r="R61" s="358"/>
      <c r="S61" s="359"/>
    </row>
    <row r="62" spans="1:19" ht="15" customHeight="1" x14ac:dyDescent="0.25">
      <c r="A62" s="344"/>
      <c r="B62" s="323"/>
      <c r="C62" s="464"/>
      <c r="D62" s="464"/>
      <c r="E62" s="464"/>
      <c r="F62" s="464"/>
      <c r="G62" s="464"/>
      <c r="H62" s="464"/>
      <c r="I62" s="464"/>
      <c r="J62" s="464"/>
      <c r="K62" s="464"/>
      <c r="L62" s="464"/>
      <c r="M62" s="325"/>
      <c r="N62" s="357"/>
      <c r="O62" s="358"/>
      <c r="P62" s="358"/>
      <c r="Q62" s="358"/>
      <c r="R62" s="358"/>
      <c r="S62" s="359"/>
    </row>
    <row r="63" spans="1:19" ht="15" customHeight="1" x14ac:dyDescent="0.25">
      <c r="A63" s="344"/>
      <c r="B63" s="389"/>
      <c r="C63" s="390"/>
      <c r="D63" s="390"/>
      <c r="E63" s="390"/>
      <c r="F63" s="390"/>
      <c r="G63" s="390"/>
      <c r="H63" s="390"/>
      <c r="I63" s="390"/>
      <c r="J63" s="390"/>
      <c r="K63" s="390"/>
      <c r="L63" s="390"/>
      <c r="M63" s="391"/>
      <c r="N63" s="363"/>
      <c r="O63" s="364"/>
      <c r="P63" s="364"/>
      <c r="Q63" s="364"/>
      <c r="R63" s="364"/>
      <c r="S63" s="365"/>
    </row>
    <row r="64" spans="1:19" ht="15" customHeight="1" x14ac:dyDescent="0.25">
      <c r="A64" s="344"/>
      <c r="B64" s="320" t="s">
        <v>594</v>
      </c>
      <c r="C64" s="321"/>
      <c r="D64" s="321"/>
      <c r="E64" s="321"/>
      <c r="F64" s="321"/>
      <c r="G64" s="321"/>
      <c r="H64" s="321"/>
      <c r="I64" s="321"/>
      <c r="J64" s="321"/>
      <c r="K64" s="321"/>
      <c r="L64" s="321"/>
      <c r="M64" s="322"/>
      <c r="N64" s="354" t="s">
        <v>325</v>
      </c>
      <c r="O64" s="355"/>
      <c r="P64" s="355"/>
      <c r="Q64" s="355"/>
      <c r="R64" s="355"/>
      <c r="S64" s="356"/>
    </row>
    <row r="65" spans="1:19" ht="15" customHeight="1" x14ac:dyDescent="0.25">
      <c r="A65" s="344"/>
      <c r="B65" s="323"/>
      <c r="C65" s="464"/>
      <c r="D65" s="464"/>
      <c r="E65" s="464"/>
      <c r="F65" s="464"/>
      <c r="G65" s="464"/>
      <c r="H65" s="464"/>
      <c r="I65" s="464"/>
      <c r="J65" s="464"/>
      <c r="K65" s="464"/>
      <c r="L65" s="464"/>
      <c r="M65" s="325"/>
      <c r="N65" s="357" t="s">
        <v>329</v>
      </c>
      <c r="O65" s="358"/>
      <c r="P65" s="358"/>
      <c r="Q65" s="358"/>
      <c r="R65" s="358"/>
      <c r="S65" s="359"/>
    </row>
    <row r="66" spans="1:19" ht="15" customHeight="1" x14ac:dyDescent="0.25">
      <c r="A66" s="344"/>
      <c r="B66" s="323"/>
      <c r="C66" s="464"/>
      <c r="D66" s="464"/>
      <c r="E66" s="464"/>
      <c r="F66" s="464"/>
      <c r="G66" s="464"/>
      <c r="H66" s="464"/>
      <c r="I66" s="464"/>
      <c r="J66" s="464"/>
      <c r="K66" s="464"/>
      <c r="L66" s="464"/>
      <c r="M66" s="325"/>
      <c r="N66" s="357" t="s">
        <v>331</v>
      </c>
      <c r="O66" s="358"/>
      <c r="P66" s="358"/>
      <c r="Q66" s="358"/>
      <c r="R66" s="358"/>
      <c r="S66" s="359"/>
    </row>
    <row r="67" spans="1:19" ht="15" customHeight="1" x14ac:dyDescent="0.25">
      <c r="A67" s="344"/>
      <c r="B67" s="323"/>
      <c r="C67" s="464"/>
      <c r="D67" s="464"/>
      <c r="E67" s="464"/>
      <c r="F67" s="464"/>
      <c r="G67" s="464"/>
      <c r="H67" s="464"/>
      <c r="I67" s="464"/>
      <c r="J67" s="464"/>
      <c r="K67" s="464"/>
      <c r="L67" s="464"/>
      <c r="M67" s="325"/>
      <c r="N67" s="357"/>
      <c r="O67" s="358"/>
      <c r="P67" s="358"/>
      <c r="Q67" s="358"/>
      <c r="R67" s="358"/>
      <c r="S67" s="359"/>
    </row>
    <row r="68" spans="1:19" ht="15" customHeight="1" x14ac:dyDescent="0.25">
      <c r="A68" s="344"/>
      <c r="B68" s="389"/>
      <c r="C68" s="390"/>
      <c r="D68" s="390"/>
      <c r="E68" s="390"/>
      <c r="F68" s="390"/>
      <c r="G68" s="390"/>
      <c r="H68" s="390"/>
      <c r="I68" s="390"/>
      <c r="J68" s="390"/>
      <c r="K68" s="390"/>
      <c r="L68" s="390"/>
      <c r="M68" s="391"/>
      <c r="N68" s="363"/>
      <c r="O68" s="364"/>
      <c r="P68" s="364"/>
      <c r="Q68" s="364"/>
      <c r="R68" s="364"/>
      <c r="S68" s="365"/>
    </row>
    <row r="69" spans="1:19" ht="15" customHeight="1" x14ac:dyDescent="0.25">
      <c r="A69" s="497"/>
      <c r="B69" s="498"/>
      <c r="C69" s="498"/>
      <c r="D69" s="498"/>
      <c r="E69" s="498"/>
      <c r="F69" s="498"/>
      <c r="G69" s="498"/>
      <c r="H69" s="498"/>
      <c r="I69" s="498"/>
      <c r="J69" s="498"/>
      <c r="K69" s="498"/>
      <c r="L69" s="498"/>
      <c r="M69" s="498"/>
      <c r="N69" s="498"/>
      <c r="O69" s="498"/>
      <c r="P69" s="498"/>
      <c r="Q69" s="498"/>
      <c r="R69" s="498"/>
      <c r="S69" s="499"/>
    </row>
    <row r="70" spans="1:19" ht="20.100000000000001" customHeight="1" x14ac:dyDescent="0.25">
      <c r="A70" s="270" t="s">
        <v>119</v>
      </c>
      <c r="B70" s="271"/>
      <c r="C70" s="271"/>
      <c r="D70" s="271"/>
      <c r="E70" s="271"/>
      <c r="F70" s="271"/>
      <c r="G70" s="271"/>
      <c r="H70" s="271"/>
      <c r="I70" s="271"/>
      <c r="J70" s="37"/>
      <c r="K70" s="316" t="s">
        <v>120</v>
      </c>
      <c r="L70" s="216"/>
      <c r="M70" s="216"/>
      <c r="N70" s="216"/>
      <c r="O70" s="216"/>
      <c r="P70" s="216"/>
      <c r="Q70" s="216"/>
      <c r="R70" s="216"/>
      <c r="S70" s="217"/>
    </row>
    <row r="71" spans="1:19" ht="15" customHeight="1" x14ac:dyDescent="0.25">
      <c r="A71" s="344" t="s">
        <v>202</v>
      </c>
      <c r="B71" s="373" t="s">
        <v>121</v>
      </c>
      <c r="C71" s="374"/>
      <c r="D71" s="374"/>
      <c r="E71" s="374"/>
      <c r="F71" s="375"/>
      <c r="G71" s="348">
        <f>E1_RiF!G32</f>
        <v>32</v>
      </c>
      <c r="H71" s="349"/>
      <c r="I71" s="350"/>
      <c r="J71" s="372"/>
      <c r="K71" s="341" t="s">
        <v>203</v>
      </c>
      <c r="L71" s="313" t="s">
        <v>466</v>
      </c>
      <c r="M71" s="314"/>
      <c r="N71" s="314"/>
      <c r="O71" s="314"/>
      <c r="P71" s="314"/>
      <c r="Q71" s="314"/>
      <c r="R71" s="314"/>
      <c r="S71" s="315"/>
    </row>
    <row r="72" spans="1:19" ht="15" customHeight="1" x14ac:dyDescent="0.25">
      <c r="A72" s="344"/>
      <c r="B72" s="376" t="s">
        <v>123</v>
      </c>
      <c r="C72" s="377"/>
      <c r="D72" s="377"/>
      <c r="E72" s="377"/>
      <c r="F72" s="378"/>
      <c r="G72" s="335">
        <f>SUM(G73:I83)</f>
        <v>32</v>
      </c>
      <c r="H72" s="336"/>
      <c r="I72" s="337"/>
      <c r="J72" s="372"/>
      <c r="K72" s="342"/>
      <c r="L72" s="516" t="s">
        <v>124</v>
      </c>
      <c r="M72" s="517"/>
      <c r="N72" s="517"/>
      <c r="O72" s="517"/>
      <c r="P72" s="517"/>
      <c r="Q72" s="517"/>
      <c r="R72" s="517"/>
      <c r="S72" s="518"/>
    </row>
    <row r="73" spans="1:19" ht="15" customHeight="1" x14ac:dyDescent="0.25">
      <c r="A73" s="344"/>
      <c r="B73" s="351" t="s">
        <v>124</v>
      </c>
      <c r="C73" s="352"/>
      <c r="D73" s="352"/>
      <c r="E73" s="352"/>
      <c r="F73" s="353"/>
      <c r="G73" s="332">
        <v>10</v>
      </c>
      <c r="H73" s="333"/>
      <c r="I73" s="334"/>
      <c r="J73" s="372"/>
      <c r="K73" s="342"/>
      <c r="L73" s="516" t="s">
        <v>151</v>
      </c>
      <c r="M73" s="517"/>
      <c r="N73" s="517"/>
      <c r="O73" s="517"/>
      <c r="P73" s="517"/>
      <c r="Q73" s="517"/>
      <c r="R73" s="517"/>
      <c r="S73" s="518"/>
    </row>
    <row r="74" spans="1:19" ht="15" customHeight="1" x14ac:dyDescent="0.25">
      <c r="A74" s="344"/>
      <c r="B74" s="351" t="s">
        <v>125</v>
      </c>
      <c r="C74" s="352"/>
      <c r="D74" s="352"/>
      <c r="E74" s="352"/>
      <c r="F74" s="353"/>
      <c r="G74" s="332">
        <v>12</v>
      </c>
      <c r="H74" s="333"/>
      <c r="I74" s="334"/>
      <c r="J74" s="372"/>
      <c r="K74" s="342"/>
      <c r="L74" s="516" t="s">
        <v>177</v>
      </c>
      <c r="M74" s="517"/>
      <c r="N74" s="517"/>
      <c r="O74" s="517"/>
      <c r="P74" s="517"/>
      <c r="Q74" s="517"/>
      <c r="R74" s="517"/>
      <c r="S74" s="518"/>
    </row>
    <row r="75" spans="1:19" ht="15" customHeight="1" x14ac:dyDescent="0.25">
      <c r="A75" s="344"/>
      <c r="B75" s="351" t="s">
        <v>126</v>
      </c>
      <c r="C75" s="352"/>
      <c r="D75" s="352"/>
      <c r="E75" s="352"/>
      <c r="F75" s="353"/>
      <c r="G75" s="332"/>
      <c r="H75" s="333"/>
      <c r="I75" s="334"/>
      <c r="J75" s="372"/>
      <c r="K75" s="342"/>
      <c r="L75" s="516" t="s">
        <v>178</v>
      </c>
      <c r="M75" s="517"/>
      <c r="N75" s="517"/>
      <c r="O75" s="517"/>
      <c r="P75" s="517"/>
      <c r="Q75" s="517"/>
      <c r="R75" s="517"/>
      <c r="S75" s="518"/>
    </row>
    <row r="76" spans="1:19" ht="15" customHeight="1" x14ac:dyDescent="0.25">
      <c r="A76" s="344"/>
      <c r="B76" s="351" t="s">
        <v>127</v>
      </c>
      <c r="C76" s="352"/>
      <c r="D76" s="352"/>
      <c r="E76" s="352"/>
      <c r="F76" s="353"/>
      <c r="G76" s="332">
        <v>8</v>
      </c>
      <c r="H76" s="333"/>
      <c r="I76" s="334"/>
      <c r="J76" s="372"/>
      <c r="K76" s="342"/>
      <c r="L76" s="516" t="s">
        <v>161</v>
      </c>
      <c r="M76" s="517"/>
      <c r="N76" s="517"/>
      <c r="O76" s="517"/>
      <c r="P76" s="517"/>
      <c r="Q76" s="517"/>
      <c r="R76" s="517"/>
      <c r="S76" s="518"/>
    </row>
    <row r="77" spans="1:19" ht="15" customHeight="1" x14ac:dyDescent="0.25">
      <c r="A77" s="344"/>
      <c r="B77" s="351" t="s">
        <v>128</v>
      </c>
      <c r="C77" s="352"/>
      <c r="D77" s="352"/>
      <c r="E77" s="352"/>
      <c r="F77" s="353"/>
      <c r="G77" s="332"/>
      <c r="H77" s="333"/>
      <c r="I77" s="334"/>
      <c r="J77" s="372"/>
      <c r="K77" s="342"/>
      <c r="L77" s="317"/>
      <c r="M77" s="318"/>
      <c r="N77" s="318"/>
      <c r="O77" s="318"/>
      <c r="P77" s="318"/>
      <c r="Q77" s="318"/>
      <c r="R77" s="318"/>
      <c r="S77" s="319"/>
    </row>
    <row r="78" spans="1:19" ht="15" customHeight="1" x14ac:dyDescent="0.25">
      <c r="A78" s="344"/>
      <c r="B78" s="351" t="s">
        <v>129</v>
      </c>
      <c r="C78" s="352"/>
      <c r="D78" s="352"/>
      <c r="E78" s="352"/>
      <c r="F78" s="353"/>
      <c r="G78" s="332"/>
      <c r="H78" s="333"/>
      <c r="I78" s="334"/>
      <c r="J78" s="372"/>
      <c r="K78" s="342"/>
      <c r="L78" s="317"/>
      <c r="M78" s="318"/>
      <c r="N78" s="318"/>
      <c r="O78" s="318"/>
      <c r="P78" s="318"/>
      <c r="Q78" s="318"/>
      <c r="R78" s="318"/>
      <c r="S78" s="319"/>
    </row>
    <row r="79" spans="1:19" ht="15" customHeight="1" x14ac:dyDescent="0.25">
      <c r="A79" s="344"/>
      <c r="B79" s="351" t="s">
        <v>130</v>
      </c>
      <c r="C79" s="352"/>
      <c r="D79" s="352"/>
      <c r="E79" s="352"/>
      <c r="F79" s="353"/>
      <c r="G79" s="332"/>
      <c r="H79" s="333"/>
      <c r="I79" s="334"/>
      <c r="J79" s="372"/>
      <c r="K79" s="343"/>
      <c r="L79" s="317"/>
      <c r="M79" s="318"/>
      <c r="N79" s="318"/>
      <c r="O79" s="318"/>
      <c r="P79" s="318"/>
      <c r="Q79" s="318"/>
      <c r="R79" s="318"/>
      <c r="S79" s="319"/>
    </row>
    <row r="80" spans="1:19" ht="15" customHeight="1" x14ac:dyDescent="0.25">
      <c r="A80" s="344"/>
      <c r="B80" s="351" t="s">
        <v>131</v>
      </c>
      <c r="C80" s="352"/>
      <c r="D80" s="352"/>
      <c r="E80" s="352"/>
      <c r="F80" s="353"/>
      <c r="G80" s="332"/>
      <c r="H80" s="333"/>
      <c r="I80" s="334"/>
      <c r="J80" s="372"/>
      <c r="K80" s="341" t="s">
        <v>204</v>
      </c>
      <c r="L80" s="313" t="s">
        <v>448</v>
      </c>
      <c r="M80" s="314"/>
      <c r="N80" s="314"/>
      <c r="O80" s="314"/>
      <c r="P80" s="314"/>
      <c r="Q80" s="314"/>
      <c r="R80" s="314"/>
      <c r="S80" s="315"/>
    </row>
    <row r="81" spans="1:19" ht="15" customHeight="1" x14ac:dyDescent="0.25">
      <c r="A81" s="344"/>
      <c r="B81" s="351" t="s">
        <v>133</v>
      </c>
      <c r="C81" s="352"/>
      <c r="D81" s="352"/>
      <c r="E81" s="352"/>
      <c r="F81" s="353"/>
      <c r="G81" s="332"/>
      <c r="H81" s="333"/>
      <c r="I81" s="334"/>
      <c r="J81" s="372"/>
      <c r="K81" s="342"/>
      <c r="L81" s="516" t="s">
        <v>150</v>
      </c>
      <c r="M81" s="517"/>
      <c r="N81" s="517"/>
      <c r="O81" s="517"/>
      <c r="P81" s="517"/>
      <c r="Q81" s="517"/>
      <c r="R81" s="517"/>
      <c r="S81" s="518"/>
    </row>
    <row r="82" spans="1:19" ht="15" customHeight="1" x14ac:dyDescent="0.25">
      <c r="A82" s="344"/>
      <c r="B82" s="351" t="s">
        <v>134</v>
      </c>
      <c r="C82" s="352"/>
      <c r="D82" s="352"/>
      <c r="E82" s="352"/>
      <c r="F82" s="353"/>
      <c r="G82" s="332">
        <v>2</v>
      </c>
      <c r="H82" s="333"/>
      <c r="I82" s="334"/>
      <c r="J82" s="372"/>
      <c r="K82" s="342"/>
      <c r="L82" s="516" t="s">
        <v>157</v>
      </c>
      <c r="M82" s="517"/>
      <c r="N82" s="517"/>
      <c r="O82" s="517"/>
      <c r="P82" s="517"/>
      <c r="Q82" s="517"/>
      <c r="R82" s="517"/>
      <c r="S82" s="518"/>
    </row>
    <row r="83" spans="1:19" ht="15" customHeight="1" x14ac:dyDescent="0.25">
      <c r="A83" s="344"/>
      <c r="B83" s="351" t="s">
        <v>135</v>
      </c>
      <c r="C83" s="352"/>
      <c r="D83" s="352"/>
      <c r="E83" s="352"/>
      <c r="F83" s="353"/>
      <c r="G83" s="332"/>
      <c r="H83" s="333"/>
      <c r="I83" s="334"/>
      <c r="J83" s="372"/>
      <c r="K83" s="342"/>
      <c r="L83" s="516" t="s">
        <v>177</v>
      </c>
      <c r="M83" s="517"/>
      <c r="N83" s="517"/>
      <c r="O83" s="517"/>
      <c r="P83" s="517"/>
      <c r="Q83" s="517"/>
      <c r="R83" s="517"/>
      <c r="S83" s="518"/>
    </row>
    <row r="84" spans="1:19" ht="15" customHeight="1" x14ac:dyDescent="0.25">
      <c r="A84" s="344"/>
      <c r="B84" s="310" t="s">
        <v>136</v>
      </c>
      <c r="C84" s="311"/>
      <c r="D84" s="311"/>
      <c r="E84" s="311"/>
      <c r="F84" s="312"/>
      <c r="G84" s="348">
        <f>E1_RiF!H32</f>
        <v>168</v>
      </c>
      <c r="H84" s="349"/>
      <c r="I84" s="350"/>
      <c r="J84" s="372"/>
      <c r="K84" s="342"/>
      <c r="L84" s="516" t="s">
        <v>345</v>
      </c>
      <c r="M84" s="517"/>
      <c r="N84" s="517"/>
      <c r="O84" s="517"/>
      <c r="P84" s="517"/>
      <c r="Q84" s="517"/>
      <c r="R84" s="517"/>
      <c r="S84" s="518"/>
    </row>
    <row r="85" spans="1:19" ht="15" customHeight="1" x14ac:dyDescent="0.25">
      <c r="A85" s="344"/>
      <c r="B85" s="345" t="s">
        <v>206</v>
      </c>
      <c r="C85" s="346"/>
      <c r="D85" s="346"/>
      <c r="E85" s="346"/>
      <c r="F85" s="347"/>
      <c r="G85" s="335">
        <f>SUM(G84,G71)</f>
        <v>200</v>
      </c>
      <c r="H85" s="336"/>
      <c r="I85" s="337"/>
      <c r="J85" s="424"/>
      <c r="K85" s="343"/>
      <c r="L85" s="317"/>
      <c r="M85" s="318"/>
      <c r="N85" s="318"/>
      <c r="O85" s="318"/>
      <c r="P85" s="318"/>
      <c r="Q85" s="318"/>
      <c r="R85" s="318"/>
      <c r="S85" s="319"/>
    </row>
    <row r="86" spans="1:19" ht="15" customHeight="1" x14ac:dyDescent="0.25">
      <c r="A86" s="338"/>
      <c r="B86" s="339"/>
      <c r="C86" s="339"/>
      <c r="D86" s="339"/>
      <c r="E86" s="339"/>
      <c r="F86" s="339"/>
      <c r="G86" s="339"/>
      <c r="H86" s="339"/>
      <c r="I86" s="339"/>
      <c r="J86" s="339"/>
      <c r="K86" s="339"/>
      <c r="L86" s="339"/>
      <c r="M86" s="339"/>
      <c r="N86" s="339"/>
      <c r="O86" s="339"/>
      <c r="P86" s="339"/>
      <c r="Q86" s="339"/>
      <c r="R86" s="339"/>
      <c r="S86" s="340"/>
    </row>
    <row r="87" spans="1:19" ht="20.100000000000001" customHeight="1" x14ac:dyDescent="0.25">
      <c r="A87" s="421" t="s">
        <v>137</v>
      </c>
      <c r="B87" s="422"/>
      <c r="C87" s="422"/>
      <c r="D87" s="422"/>
      <c r="E87" s="422"/>
      <c r="F87" s="422"/>
      <c r="G87" s="422"/>
      <c r="H87" s="422"/>
      <c r="I87" s="422"/>
      <c r="J87" s="422"/>
      <c r="K87" s="422"/>
      <c r="L87" s="422"/>
      <c r="M87" s="422"/>
      <c r="N87" s="422"/>
      <c r="O87" s="422"/>
      <c r="P87" s="422"/>
      <c r="Q87" s="422"/>
      <c r="R87" s="422"/>
      <c r="S87" s="423"/>
    </row>
    <row r="88" spans="1:19" ht="15" customHeight="1" x14ac:dyDescent="0.25">
      <c r="A88" s="432" t="s">
        <v>201</v>
      </c>
      <c r="B88" s="433" t="s">
        <v>138</v>
      </c>
      <c r="C88" s="434"/>
      <c r="D88" s="434"/>
      <c r="E88" s="435"/>
      <c r="F88" s="433" t="str">
        <f>E1_RiF!E32</f>
        <v>egzamin</v>
      </c>
      <c r="G88" s="434"/>
      <c r="H88" s="434"/>
      <c r="I88" s="435"/>
      <c r="J88" s="436"/>
      <c r="K88" s="440" t="s">
        <v>139</v>
      </c>
      <c r="L88" s="437" t="s">
        <v>140</v>
      </c>
      <c r="M88" s="438"/>
      <c r="N88" s="438"/>
      <c r="O88" s="438"/>
      <c r="P88" s="438"/>
      <c r="Q88" s="438"/>
      <c r="R88" s="438"/>
      <c r="S88" s="439"/>
    </row>
    <row r="89" spans="1:19" ht="15" customHeight="1" x14ac:dyDescent="0.25">
      <c r="A89" s="432"/>
      <c r="B89" s="418" t="s">
        <v>461</v>
      </c>
      <c r="C89" s="419"/>
      <c r="D89" s="419"/>
      <c r="E89" s="420"/>
      <c r="F89" s="418" t="s">
        <v>142</v>
      </c>
      <c r="G89" s="419"/>
      <c r="H89" s="419"/>
      <c r="I89" s="420"/>
      <c r="J89" s="436"/>
      <c r="K89" s="440"/>
      <c r="L89" s="329" t="s">
        <v>292</v>
      </c>
      <c r="M89" s="330"/>
      <c r="N89" s="330"/>
      <c r="O89" s="330"/>
      <c r="P89" s="330"/>
      <c r="Q89" s="330"/>
      <c r="R89" s="330"/>
      <c r="S89" s="331"/>
    </row>
    <row r="90" spans="1:19" ht="15" customHeight="1" x14ac:dyDescent="0.25">
      <c r="A90" s="432"/>
      <c r="B90" s="412" t="s">
        <v>149</v>
      </c>
      <c r="C90" s="413"/>
      <c r="D90" s="413"/>
      <c r="E90" s="414"/>
      <c r="F90" s="415">
        <v>50</v>
      </c>
      <c r="G90" s="416"/>
      <c r="H90" s="416"/>
      <c r="I90" s="417"/>
      <c r="J90" s="436"/>
      <c r="K90" s="440"/>
      <c r="L90" s="329" t="s">
        <v>293</v>
      </c>
      <c r="M90" s="330"/>
      <c r="N90" s="330"/>
      <c r="O90" s="330"/>
      <c r="P90" s="330"/>
      <c r="Q90" s="330"/>
      <c r="R90" s="330"/>
      <c r="S90" s="331"/>
    </row>
    <row r="91" spans="1:19" ht="15" customHeight="1" x14ac:dyDescent="0.25">
      <c r="A91" s="432"/>
      <c r="B91" s="412" t="s">
        <v>197</v>
      </c>
      <c r="C91" s="413"/>
      <c r="D91" s="413"/>
      <c r="E91" s="414"/>
      <c r="F91" s="415">
        <v>50</v>
      </c>
      <c r="G91" s="416"/>
      <c r="H91" s="416"/>
      <c r="I91" s="417"/>
      <c r="J91" s="436"/>
      <c r="K91" s="440"/>
      <c r="L91" s="329" t="s">
        <v>143</v>
      </c>
      <c r="M91" s="330"/>
      <c r="N91" s="330"/>
      <c r="O91" s="330"/>
      <c r="P91" s="330"/>
      <c r="Q91" s="330"/>
      <c r="R91" s="330"/>
      <c r="S91" s="331"/>
    </row>
    <row r="92" spans="1:19" ht="15" customHeight="1" x14ac:dyDescent="0.25">
      <c r="A92" s="432"/>
      <c r="B92" s="412"/>
      <c r="C92" s="413"/>
      <c r="D92" s="413"/>
      <c r="E92" s="414"/>
      <c r="F92" s="415"/>
      <c r="G92" s="416"/>
      <c r="H92" s="416"/>
      <c r="I92" s="417"/>
      <c r="J92" s="436"/>
      <c r="K92" s="440"/>
      <c r="L92" s="329" t="s">
        <v>294</v>
      </c>
      <c r="M92" s="330"/>
      <c r="N92" s="330"/>
      <c r="O92" s="330"/>
      <c r="P92" s="330"/>
      <c r="Q92" s="330"/>
      <c r="R92" s="330"/>
      <c r="S92" s="331"/>
    </row>
    <row r="93" spans="1:19" ht="15" customHeight="1" x14ac:dyDescent="0.25">
      <c r="A93" s="432"/>
      <c r="B93" s="412"/>
      <c r="C93" s="413"/>
      <c r="D93" s="413"/>
      <c r="E93" s="414"/>
      <c r="F93" s="415"/>
      <c r="G93" s="416"/>
      <c r="H93" s="416"/>
      <c r="I93" s="417"/>
      <c r="J93" s="436"/>
      <c r="K93" s="440"/>
      <c r="L93" s="329" t="s">
        <v>144</v>
      </c>
      <c r="M93" s="330"/>
      <c r="N93" s="330"/>
      <c r="O93" s="330"/>
      <c r="P93" s="330"/>
      <c r="Q93" s="330"/>
      <c r="R93" s="330"/>
      <c r="S93" s="331"/>
    </row>
    <row r="94" spans="1:19" ht="15" customHeight="1" x14ac:dyDescent="0.25">
      <c r="A94" s="432"/>
      <c r="B94" s="412"/>
      <c r="C94" s="413"/>
      <c r="D94" s="413"/>
      <c r="E94" s="414"/>
      <c r="F94" s="415"/>
      <c r="G94" s="416"/>
      <c r="H94" s="416"/>
      <c r="I94" s="417"/>
      <c r="J94" s="436"/>
      <c r="K94" s="440"/>
      <c r="L94" s="329" t="s">
        <v>881</v>
      </c>
      <c r="M94" s="330"/>
      <c r="N94" s="330"/>
      <c r="O94" s="330"/>
      <c r="P94" s="330"/>
      <c r="Q94" s="330"/>
      <c r="R94" s="330"/>
      <c r="S94" s="331"/>
    </row>
    <row r="95" spans="1:19" ht="15" customHeight="1" x14ac:dyDescent="0.25">
      <c r="A95" s="338"/>
      <c r="B95" s="339"/>
      <c r="C95" s="339"/>
      <c r="D95" s="339"/>
      <c r="E95" s="339"/>
      <c r="F95" s="339"/>
      <c r="G95" s="339"/>
      <c r="H95" s="339"/>
      <c r="I95" s="339"/>
      <c r="J95" s="339"/>
      <c r="K95" s="339"/>
      <c r="L95" s="339"/>
      <c r="M95" s="339"/>
      <c r="N95" s="339"/>
      <c r="O95" s="339"/>
      <c r="P95" s="339"/>
      <c r="Q95" s="339"/>
      <c r="R95" s="339"/>
      <c r="S95" s="340"/>
    </row>
    <row r="96" spans="1:19" ht="20.100000000000001" customHeight="1" x14ac:dyDescent="0.25">
      <c r="A96" s="425" t="s">
        <v>200</v>
      </c>
      <c r="B96" s="426" t="s">
        <v>145</v>
      </c>
      <c r="C96" s="426"/>
      <c r="D96" s="426"/>
      <c r="E96" s="426"/>
      <c r="F96" s="426"/>
      <c r="G96" s="426"/>
      <c r="H96" s="426"/>
      <c r="I96" s="426"/>
      <c r="J96" s="426"/>
      <c r="K96" s="426"/>
      <c r="L96" s="426"/>
      <c r="M96" s="426"/>
      <c r="N96" s="426"/>
      <c r="O96" s="426"/>
      <c r="P96" s="426"/>
      <c r="Q96" s="426"/>
      <c r="R96" s="426"/>
      <c r="S96" s="427"/>
    </row>
    <row r="97" spans="1:19" ht="15" customHeight="1" x14ac:dyDescent="0.25">
      <c r="A97" s="425"/>
      <c r="B97" s="428" t="s">
        <v>449</v>
      </c>
      <c r="C97" s="428"/>
      <c r="D97" s="428"/>
      <c r="E97" s="428"/>
      <c r="F97" s="428"/>
      <c r="G97" s="428"/>
      <c r="H97" s="428"/>
      <c r="I97" s="428"/>
      <c r="J97" s="428"/>
      <c r="K97" s="428"/>
      <c r="L97" s="428"/>
      <c r="M97" s="428"/>
      <c r="N97" s="428"/>
      <c r="O97" s="428"/>
      <c r="P97" s="428"/>
      <c r="Q97" s="428"/>
      <c r="R97" s="428"/>
      <c r="S97" s="429"/>
    </row>
    <row r="98" spans="1:19" ht="198" customHeight="1" x14ac:dyDescent="0.25">
      <c r="A98" s="425"/>
      <c r="B98" s="395" t="s">
        <v>435</v>
      </c>
      <c r="C98" s="395"/>
      <c r="D98" s="395"/>
      <c r="E98" s="395"/>
      <c r="F98" s="395"/>
      <c r="G98" s="395"/>
      <c r="H98" s="395"/>
      <c r="I98" s="395"/>
      <c r="J98" s="395"/>
      <c r="K98" s="395"/>
      <c r="L98" s="395"/>
      <c r="M98" s="395"/>
      <c r="N98" s="395"/>
      <c r="O98" s="395"/>
      <c r="P98" s="395"/>
      <c r="Q98" s="395"/>
      <c r="R98" s="395"/>
      <c r="S98" s="396"/>
    </row>
    <row r="99" spans="1:19" ht="15" customHeight="1" x14ac:dyDescent="0.25">
      <c r="A99" s="425"/>
      <c r="B99" s="430" t="s">
        <v>147</v>
      </c>
      <c r="C99" s="430"/>
      <c r="D99" s="430"/>
      <c r="E99" s="430"/>
      <c r="F99" s="430"/>
      <c r="G99" s="430"/>
      <c r="H99" s="430"/>
      <c r="I99" s="430"/>
      <c r="J99" s="430"/>
      <c r="K99" s="430"/>
      <c r="L99" s="430"/>
      <c r="M99" s="430"/>
      <c r="N99" s="430"/>
      <c r="O99" s="430"/>
      <c r="P99" s="430"/>
      <c r="Q99" s="430"/>
      <c r="R99" s="430"/>
      <c r="S99" s="431"/>
    </row>
    <row r="100" spans="1:19" ht="76.5" customHeight="1" x14ac:dyDescent="0.25">
      <c r="A100" s="425"/>
      <c r="B100" s="395" t="s">
        <v>415</v>
      </c>
      <c r="C100" s="395"/>
      <c r="D100" s="395"/>
      <c r="E100" s="395"/>
      <c r="F100" s="395"/>
      <c r="G100" s="395"/>
      <c r="H100" s="395"/>
      <c r="I100" s="395"/>
      <c r="J100" s="395"/>
      <c r="K100" s="395"/>
      <c r="L100" s="395"/>
      <c r="M100" s="395"/>
      <c r="N100" s="395"/>
      <c r="O100" s="395"/>
      <c r="P100" s="395"/>
      <c r="Q100" s="395"/>
      <c r="R100" s="395"/>
      <c r="S100" s="396"/>
    </row>
    <row r="101" spans="1:19" ht="15" customHeight="1" x14ac:dyDescent="0.25">
      <c r="A101" s="425"/>
      <c r="B101" s="430" t="s">
        <v>148</v>
      </c>
      <c r="C101" s="430"/>
      <c r="D101" s="430"/>
      <c r="E101" s="430"/>
      <c r="F101" s="430"/>
      <c r="G101" s="430"/>
      <c r="H101" s="430"/>
      <c r="I101" s="430"/>
      <c r="J101" s="430"/>
      <c r="K101" s="430"/>
      <c r="L101" s="430"/>
      <c r="M101" s="430"/>
      <c r="N101" s="430"/>
      <c r="O101" s="430"/>
      <c r="P101" s="430"/>
      <c r="Q101" s="430"/>
      <c r="R101" s="430"/>
      <c r="S101" s="431"/>
    </row>
    <row r="102" spans="1:19" ht="95.25" customHeight="1" x14ac:dyDescent="0.25">
      <c r="A102" s="425"/>
      <c r="B102" s="395" t="s">
        <v>416</v>
      </c>
      <c r="C102" s="395"/>
      <c r="D102" s="395"/>
      <c r="E102" s="395"/>
      <c r="F102" s="395"/>
      <c r="G102" s="395"/>
      <c r="H102" s="395"/>
      <c r="I102" s="395"/>
      <c r="J102" s="395"/>
      <c r="K102" s="395"/>
      <c r="L102" s="395"/>
      <c r="M102" s="395"/>
      <c r="N102" s="395"/>
      <c r="O102" s="395"/>
      <c r="P102" s="395"/>
      <c r="Q102" s="395"/>
      <c r="R102" s="395"/>
      <c r="S102" s="396"/>
    </row>
    <row r="103" spans="1:19" ht="15" customHeight="1" x14ac:dyDescent="0.25">
      <c r="A103" s="24"/>
      <c r="B103" s="15"/>
      <c r="C103" s="13"/>
      <c r="D103" s="13"/>
      <c r="E103" s="13"/>
      <c r="F103" s="13"/>
      <c r="G103" s="13"/>
      <c r="H103" s="13"/>
      <c r="I103" s="13"/>
      <c r="J103" s="13"/>
      <c r="K103" s="13"/>
      <c r="L103" s="13"/>
      <c r="M103" s="13"/>
      <c r="N103" s="13"/>
      <c r="O103" s="13"/>
      <c r="P103" s="13"/>
      <c r="Q103" s="13"/>
      <c r="R103" s="13"/>
      <c r="S103" s="120"/>
    </row>
  </sheetData>
  <sheetProtection algorithmName="SHA-512" hashValue="Cd4nXLsq0rOhvDpvpXpsh8usNy2MQM/z0KdcWUOXxwLqIK9cwxoXvB3VbeC6TlXG5p6SFdKB7rHFE/yrHJnt4w==" saltValue="5fdWzt8/kuRllJFahSAK9g==" spinCount="100000" sheet="1" objects="1" scenarios="1"/>
  <mergeCells count="179">
    <mergeCell ref="A1:B1"/>
    <mergeCell ref="A3:C3"/>
    <mergeCell ref="D3:I3"/>
    <mergeCell ref="A4:C4"/>
    <mergeCell ref="D4:I4"/>
    <mergeCell ref="A5:C5"/>
    <mergeCell ref="D5:K5"/>
    <mergeCell ref="A8:S8"/>
    <mergeCell ref="A10:S10"/>
    <mergeCell ref="A11:A13"/>
    <mergeCell ref="B11:M12"/>
    <mergeCell ref="N11:S12"/>
    <mergeCell ref="L5:M5"/>
    <mergeCell ref="O5:P5"/>
    <mergeCell ref="Q5:S5"/>
    <mergeCell ref="A6:S6"/>
    <mergeCell ref="A7:C7"/>
    <mergeCell ref="J7:K7"/>
    <mergeCell ref="L7:M7"/>
    <mergeCell ref="O7:P7"/>
    <mergeCell ref="Q7:R7"/>
    <mergeCell ref="B13:M13"/>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B90:E94" xr:uid="{00000000-0002-0000-1300-000000000000}">
      <formula1>ZAL</formula1>
    </dataValidation>
    <dataValidation type="list" allowBlank="1" showInputMessage="1" showErrorMessage="1" sqref="L7" xr:uid="{00000000-0002-0000-1300-000001000000}">
      <formula1>STATUS</formula1>
    </dataValidation>
    <dataValidation type="list" allowBlank="1" showInputMessage="1" showErrorMessage="1" sqref="L72:L79" xr:uid="{00000000-0002-0000-1300-000002000000}">
      <formula1>METODY</formula1>
    </dataValidation>
    <dataValidation type="list" allowBlank="1" showInputMessage="1" showErrorMessage="1" sqref="L81:L85" xr:uid="{00000000-0002-0000-1300-000003000000}">
      <formula1>PRAC_STUD</formula1>
    </dataValidation>
    <dataValidation type="list" allowBlank="1" showInputMessage="1" showErrorMessage="1" sqref="N54:S68" xr:uid="{00000000-0002-0000-1300-000004000000}">
      <formula1>KEK_E1</formula1>
    </dataValidation>
    <dataValidation type="list" allowBlank="1" showInputMessage="1" showErrorMessage="1" sqref="N34:S53" xr:uid="{00000000-0002-0000-1300-000005000000}">
      <formula1>KEU_E1</formula1>
    </dataValidation>
    <dataValidation type="list" allowBlank="1" showInputMessage="1" showErrorMessage="1" sqref="N14:S33" xr:uid="{00000000-0002-0000-1300-000006000000}">
      <formula1>KEW_E1</formula1>
    </dataValidation>
  </dataValidations>
  <hyperlinks>
    <hyperlink ref="O13" r:id="rId1" xr:uid="{A368B092-2225-46AD-ADB6-8EBAA9588FAF}"/>
  </hyperlinks>
  <printOptions horizontalCentered="1"/>
  <pageMargins left="0.31496062992125984" right="0.31496062992125984" top="0.55118110236220474" bottom="0.15748031496062992" header="0.31496062992125984" footer="0.31496062992125984"/>
  <pageSetup paperSize="9" scale="42" orientation="portrait" r:id="rId2"/>
  <headerFooter>
    <oddHeader>&amp;C&amp;"Century Gothic,Pogrubiony"&amp;12&amp;K05-047KARTA KURSU&amp;R&amp;G</oddHeader>
  </headerFooter>
  <rowBreaks count="1" manualBreakCount="1">
    <brk id="68" max="16383" man="1"/>
  </rowBreaks>
  <drawing r:id="rId3"/>
  <legacyDrawingHF r:id="rId4"/>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Arkusz22">
    <tabColor rgb="FFD5D5FF"/>
    <pageSetUpPr fitToPage="1"/>
  </sheetPr>
  <dimension ref="A1:S47"/>
  <sheetViews>
    <sheetView showGridLines="0" zoomScale="90" zoomScaleNormal="90" zoomScaleSheetLayoutView="50" workbookViewId="0">
      <selection sqref="A1:B1"/>
    </sheetView>
  </sheetViews>
  <sheetFormatPr defaultColWidth="8.7109375" defaultRowHeight="15" x14ac:dyDescent="0.25"/>
  <cols>
    <col min="1" max="1" width="16.7109375" style="2" customWidth="1"/>
    <col min="2" max="3" width="10.7109375" style="2" customWidth="1"/>
    <col min="4" max="5" width="20.7109375" style="2" customWidth="1"/>
    <col min="6" max="9" width="10.7109375" style="2" customWidth="1"/>
    <col min="10" max="10" width="20.7109375" style="2" customWidth="1"/>
    <col min="11" max="18" width="10.7109375" style="2" customWidth="1"/>
  </cols>
  <sheetData>
    <row r="1" spans="1:19" ht="26.25" thickBot="1" x14ac:dyDescent="0.3">
      <c r="A1" s="305" t="str">
        <f>E1_RiF!B2</f>
        <v>2020/2021</v>
      </c>
      <c r="B1" s="306"/>
      <c r="C1" s="40"/>
      <c r="D1" s="1"/>
    </row>
    <row r="2" spans="1:19" ht="10.15" customHeight="1" thickBot="1" x14ac:dyDescent="0.3"/>
    <row r="3" spans="1:19" ht="39" customHeight="1" thickBot="1" x14ac:dyDescent="0.3">
      <c r="A3" s="307" t="s">
        <v>92</v>
      </c>
      <c r="B3" s="308"/>
      <c r="C3" s="273" t="str">
        <f>E1_RiF!B34</f>
        <v>Moduł E1/5</v>
      </c>
      <c r="D3" s="309"/>
      <c r="E3" s="309"/>
      <c r="F3" s="274"/>
      <c r="G3" s="3"/>
      <c r="H3" s="3"/>
      <c r="I3" s="3"/>
      <c r="J3" s="3"/>
      <c r="K3" s="3"/>
      <c r="L3" s="4"/>
      <c r="M3" s="4"/>
      <c r="N3" s="4"/>
      <c r="O3" s="4"/>
      <c r="P3" s="4"/>
      <c r="Q3" s="4"/>
    </row>
    <row r="4" spans="1:19" s="5" customFormat="1" ht="39.75" customHeight="1" thickBot="1" x14ac:dyDescent="0.3">
      <c r="A4" s="282" t="s">
        <v>93</v>
      </c>
      <c r="B4" s="282"/>
      <c r="C4" s="299" t="str">
        <f>E1_RiF!C34</f>
        <v>Rozwój osobisty i kompetencje interpersonalne</v>
      </c>
      <c r="D4" s="300"/>
      <c r="E4" s="300"/>
      <c r="F4" s="300"/>
      <c r="G4" s="300"/>
      <c r="H4" s="300"/>
      <c r="I4" s="300"/>
      <c r="J4" s="301"/>
      <c r="K4" s="304" t="s">
        <v>94</v>
      </c>
      <c r="L4" s="304"/>
      <c r="M4" s="56">
        <f>E1_RiF!D34</f>
        <v>4</v>
      </c>
      <c r="N4" s="302" t="s">
        <v>95</v>
      </c>
      <c r="O4" s="303"/>
      <c r="P4" s="296" t="str">
        <f>E1_RiF!F34</f>
        <v>mgr S. Świergiel</v>
      </c>
      <c r="Q4" s="297"/>
      <c r="R4" s="298"/>
    </row>
    <row r="5" spans="1:19" s="6" customFormat="1" ht="10.15" customHeight="1" thickBot="1" x14ac:dyDescent="0.3">
      <c r="A5" s="281"/>
      <c r="B5" s="281"/>
      <c r="C5" s="281"/>
      <c r="D5" s="281"/>
      <c r="E5" s="281"/>
      <c r="F5" s="281"/>
      <c r="G5" s="281"/>
      <c r="H5" s="281"/>
      <c r="I5" s="281"/>
      <c r="J5" s="281"/>
      <c r="K5" s="281"/>
      <c r="L5" s="281"/>
      <c r="M5" s="281"/>
      <c r="N5" s="281"/>
      <c r="O5" s="281"/>
      <c r="P5" s="281"/>
      <c r="Q5" s="281"/>
      <c r="R5" s="281"/>
    </row>
    <row r="6" spans="1:19" s="5" customFormat="1" ht="43.35" customHeight="1" thickBot="1" x14ac:dyDescent="0.3">
      <c r="A6" s="282" t="s">
        <v>96</v>
      </c>
      <c r="B6" s="282"/>
      <c r="C6" s="273" t="str">
        <f>E1_RiF!B3</f>
        <v>EKONOMIA</v>
      </c>
      <c r="D6" s="274"/>
      <c r="E6" s="7" t="str">
        <f>E1_RiF!B4</f>
        <v>I stopnia</v>
      </c>
      <c r="F6" s="54" t="s">
        <v>97</v>
      </c>
      <c r="G6" s="8" t="s">
        <v>346</v>
      </c>
      <c r="H6" s="54" t="s">
        <v>99</v>
      </c>
      <c r="I6" s="8">
        <v>3</v>
      </c>
      <c r="J6" s="9" t="s">
        <v>291</v>
      </c>
      <c r="K6" s="283" t="s">
        <v>100</v>
      </c>
      <c r="L6" s="283"/>
      <c r="M6" s="284" t="s">
        <v>101</v>
      </c>
      <c r="N6" s="284"/>
      <c r="O6" s="57" t="s">
        <v>102</v>
      </c>
      <c r="P6" s="285" t="s">
        <v>103</v>
      </c>
      <c r="Q6" s="286"/>
      <c r="R6" s="56">
        <f>E1_RiF!G34</f>
        <v>34</v>
      </c>
    </row>
    <row r="7" spans="1:19" ht="10.15" customHeight="1" thickBot="1" x14ac:dyDescent="0.3">
      <c r="B7" s="10"/>
      <c r="C7" s="10"/>
      <c r="D7" s="10"/>
      <c r="E7" s="10"/>
      <c r="F7" s="10"/>
      <c r="G7" s="10"/>
      <c r="H7" s="10"/>
      <c r="I7" s="10"/>
      <c r="J7" s="10"/>
      <c r="K7" s="10"/>
      <c r="L7" s="10"/>
      <c r="M7" s="11"/>
      <c r="N7" s="10"/>
      <c r="O7" s="10"/>
      <c r="P7" s="10"/>
      <c r="Q7" s="10"/>
    </row>
    <row r="8" spans="1:19" ht="15" customHeight="1" x14ac:dyDescent="0.25">
      <c r="A8" s="267"/>
      <c r="B8" s="268"/>
      <c r="C8" s="268"/>
      <c r="D8" s="268"/>
      <c r="E8" s="268"/>
      <c r="F8" s="268"/>
      <c r="G8" s="268"/>
      <c r="H8" s="268"/>
      <c r="I8" s="268"/>
      <c r="J8" s="268"/>
      <c r="K8" s="268"/>
      <c r="L8" s="268"/>
      <c r="M8" s="268"/>
      <c r="N8" s="268"/>
      <c r="O8" s="268"/>
      <c r="P8" s="268"/>
      <c r="Q8" s="268"/>
      <c r="R8" s="269"/>
      <c r="S8" s="5"/>
    </row>
    <row r="9" spans="1:19" ht="30" customHeight="1" x14ac:dyDescent="0.25">
      <c r="A9" s="270" t="s">
        <v>104</v>
      </c>
      <c r="B9" s="271"/>
      <c r="C9" s="271"/>
      <c r="D9" s="271"/>
      <c r="E9" s="271"/>
      <c r="F9" s="271"/>
      <c r="G9" s="271"/>
      <c r="H9" s="271"/>
      <c r="I9" s="271"/>
      <c r="J9" s="271"/>
      <c r="K9" s="271"/>
      <c r="L9" s="271"/>
      <c r="M9" s="271"/>
      <c r="N9" s="271"/>
      <c r="O9" s="271"/>
      <c r="P9" s="271"/>
      <c r="Q9" s="271"/>
      <c r="R9" s="272"/>
    </row>
    <row r="10" spans="1:19" ht="15" customHeight="1" x14ac:dyDescent="0.25">
      <c r="A10" s="287" t="s">
        <v>451</v>
      </c>
      <c r="B10" s="288"/>
      <c r="C10" s="288"/>
      <c r="D10" s="288"/>
      <c r="E10" s="288"/>
      <c r="F10" s="288"/>
      <c r="G10" s="288"/>
      <c r="H10" s="288"/>
      <c r="I10" s="288"/>
      <c r="J10" s="288"/>
      <c r="K10" s="288"/>
      <c r="L10" s="288"/>
      <c r="M10" s="288"/>
      <c r="N10" s="288"/>
      <c r="O10" s="288"/>
      <c r="P10" s="288"/>
      <c r="Q10" s="288"/>
      <c r="R10" s="289"/>
    </row>
    <row r="11" spans="1:19" ht="100.15" customHeight="1" thickBot="1" x14ac:dyDescent="0.3">
      <c r="A11" s="290" t="s">
        <v>438</v>
      </c>
      <c r="B11" s="291"/>
      <c r="C11" s="291"/>
      <c r="D11" s="291"/>
      <c r="E11" s="291"/>
      <c r="F11" s="291"/>
      <c r="G11" s="291"/>
      <c r="H11" s="291"/>
      <c r="I11" s="291"/>
      <c r="J11" s="291"/>
      <c r="K11" s="291"/>
      <c r="L11" s="291"/>
      <c r="M11" s="291"/>
      <c r="N11" s="291"/>
      <c r="O11" s="291"/>
      <c r="P11" s="291"/>
      <c r="Q11" s="291"/>
      <c r="R11" s="292"/>
    </row>
    <row r="12" spans="1:19" ht="10.15" customHeight="1" thickBot="1" x14ac:dyDescent="0.3">
      <c r="A12" s="253"/>
      <c r="B12" s="253"/>
      <c r="C12" s="253"/>
      <c r="D12" s="253"/>
      <c r="E12" s="253"/>
      <c r="F12" s="253"/>
      <c r="G12" s="253"/>
      <c r="H12" s="253"/>
      <c r="I12" s="253"/>
      <c r="J12" s="253"/>
      <c r="K12" s="253"/>
      <c r="L12" s="253"/>
      <c r="M12" s="253"/>
      <c r="N12" s="253"/>
      <c r="O12" s="253"/>
      <c r="P12" s="253"/>
      <c r="Q12" s="253"/>
      <c r="R12" s="253"/>
    </row>
    <row r="13" spans="1:19" ht="15" customHeight="1" x14ac:dyDescent="0.25">
      <c r="A13" s="51"/>
      <c r="B13" s="52"/>
      <c r="C13" s="52"/>
      <c r="D13" s="52"/>
      <c r="E13" s="52"/>
      <c r="F13" s="52"/>
      <c r="G13" s="52"/>
      <c r="H13" s="52"/>
      <c r="I13" s="52"/>
      <c r="J13" s="52"/>
      <c r="K13" s="52"/>
      <c r="L13" s="52"/>
      <c r="M13" s="52"/>
      <c r="N13" s="52"/>
      <c r="O13" s="52"/>
      <c r="P13" s="52"/>
      <c r="Q13" s="52"/>
      <c r="R13" s="53"/>
      <c r="S13" s="5"/>
    </row>
    <row r="14" spans="1:19" ht="30" customHeight="1" x14ac:dyDescent="0.25">
      <c r="A14" s="270" t="s">
        <v>106</v>
      </c>
      <c r="B14" s="271"/>
      <c r="C14" s="271"/>
      <c r="D14" s="271"/>
      <c r="E14" s="271"/>
      <c r="F14" s="271"/>
      <c r="G14" s="271"/>
      <c r="H14" s="271"/>
      <c r="I14" s="271"/>
      <c r="J14" s="271"/>
      <c r="K14" s="271"/>
      <c r="L14" s="271"/>
      <c r="M14" s="271"/>
      <c r="N14" s="271"/>
      <c r="O14" s="271"/>
      <c r="P14" s="271"/>
      <c r="Q14" s="271"/>
      <c r="R14" s="272"/>
    </row>
    <row r="15" spans="1:19" s="12" customFormat="1" ht="15" customHeight="1" x14ac:dyDescent="0.25">
      <c r="A15" s="261" t="s">
        <v>199</v>
      </c>
      <c r="B15" s="262"/>
      <c r="C15" s="262"/>
      <c r="D15" s="262"/>
      <c r="E15" s="262"/>
      <c r="F15" s="262"/>
      <c r="G15" s="262"/>
      <c r="H15" s="262"/>
      <c r="I15" s="262"/>
      <c r="J15" s="262"/>
      <c r="K15" s="262"/>
      <c r="L15" s="262"/>
      <c r="M15" s="262"/>
      <c r="N15" s="262"/>
      <c r="O15" s="262"/>
      <c r="P15" s="262"/>
      <c r="Q15" s="262"/>
      <c r="R15" s="263"/>
    </row>
    <row r="16" spans="1:19" ht="48.75" customHeight="1" thickBot="1" x14ac:dyDescent="0.3">
      <c r="A16" s="264" t="s">
        <v>489</v>
      </c>
      <c r="B16" s="265"/>
      <c r="C16" s="265"/>
      <c r="D16" s="265"/>
      <c r="E16" s="265"/>
      <c r="F16" s="265"/>
      <c r="G16" s="265"/>
      <c r="H16" s="265"/>
      <c r="I16" s="265"/>
      <c r="J16" s="265"/>
      <c r="K16" s="265"/>
      <c r="L16" s="265"/>
      <c r="M16" s="265"/>
      <c r="N16" s="265"/>
      <c r="O16" s="265"/>
      <c r="P16" s="265"/>
      <c r="Q16" s="265"/>
      <c r="R16" s="266"/>
    </row>
    <row r="17" spans="1:19" ht="10.15" customHeight="1" thickBot="1" x14ac:dyDescent="0.3">
      <c r="A17" s="253"/>
      <c r="B17" s="253"/>
      <c r="C17" s="253"/>
      <c r="D17" s="253"/>
      <c r="E17" s="253"/>
      <c r="F17" s="253"/>
      <c r="G17" s="253"/>
      <c r="H17" s="253"/>
      <c r="I17" s="253"/>
      <c r="J17" s="253"/>
      <c r="K17" s="253"/>
      <c r="L17" s="253"/>
      <c r="M17" s="253"/>
      <c r="N17" s="253"/>
      <c r="O17" s="253"/>
      <c r="P17" s="253"/>
      <c r="Q17" s="253"/>
      <c r="R17" s="253"/>
    </row>
    <row r="18" spans="1:19" ht="15" customHeight="1" x14ac:dyDescent="0.25">
      <c r="A18" s="267"/>
      <c r="B18" s="268"/>
      <c r="C18" s="268"/>
      <c r="D18" s="268"/>
      <c r="E18" s="268"/>
      <c r="F18" s="268"/>
      <c r="G18" s="268"/>
      <c r="H18" s="268"/>
      <c r="I18" s="268"/>
      <c r="J18" s="268"/>
      <c r="K18" s="268"/>
      <c r="L18" s="268"/>
      <c r="M18" s="268"/>
      <c r="N18" s="268"/>
      <c r="O18" s="268"/>
      <c r="P18" s="268"/>
      <c r="Q18" s="268"/>
      <c r="R18" s="269"/>
      <c r="S18" s="5"/>
    </row>
    <row r="19" spans="1:19" ht="30" customHeight="1" x14ac:dyDescent="0.25">
      <c r="A19" s="270" t="s">
        <v>107</v>
      </c>
      <c r="B19" s="271"/>
      <c r="C19" s="271"/>
      <c r="D19" s="271"/>
      <c r="E19" s="271"/>
      <c r="F19" s="271"/>
      <c r="G19" s="271"/>
      <c r="H19" s="271"/>
      <c r="I19" s="271"/>
      <c r="J19" s="271"/>
      <c r="K19" s="271"/>
      <c r="L19" s="271"/>
      <c r="M19" s="271"/>
      <c r="N19" s="271"/>
      <c r="O19" s="271"/>
      <c r="P19" s="271"/>
      <c r="Q19" s="271"/>
      <c r="R19" s="272"/>
    </row>
    <row r="20" spans="1:19" ht="15" customHeight="1" x14ac:dyDescent="0.25">
      <c r="A20" s="261" t="s">
        <v>452</v>
      </c>
      <c r="B20" s="262"/>
      <c r="C20" s="262"/>
      <c r="D20" s="262"/>
      <c r="E20" s="262"/>
      <c r="F20" s="262"/>
      <c r="G20" s="262"/>
      <c r="H20" s="262"/>
      <c r="I20" s="262"/>
      <c r="J20" s="262"/>
      <c r="K20" s="262"/>
      <c r="L20" s="262"/>
      <c r="M20" s="262"/>
      <c r="N20" s="262"/>
      <c r="O20" s="262"/>
      <c r="P20" s="262"/>
      <c r="Q20" s="262"/>
      <c r="R20" s="263"/>
    </row>
    <row r="21" spans="1:19" ht="40.15" customHeight="1" x14ac:dyDescent="0.25">
      <c r="A21" s="483" t="s">
        <v>462</v>
      </c>
      <c r="B21" s="255"/>
      <c r="C21" s="255"/>
      <c r="D21" s="255"/>
      <c r="E21" s="256"/>
      <c r="F21" s="484" t="s">
        <v>463</v>
      </c>
      <c r="G21" s="258"/>
      <c r="H21" s="258"/>
      <c r="I21" s="258"/>
      <c r="J21" s="258"/>
      <c r="K21" s="260"/>
      <c r="L21" s="484" t="s">
        <v>464</v>
      </c>
      <c r="M21" s="258"/>
      <c r="N21" s="258"/>
      <c r="O21" s="258"/>
      <c r="P21" s="258"/>
      <c r="Q21" s="258"/>
      <c r="R21" s="259"/>
    </row>
    <row r="22" spans="1:19" ht="144" customHeight="1" thickBot="1" x14ac:dyDescent="0.3">
      <c r="A22" s="293" t="s">
        <v>735</v>
      </c>
      <c r="B22" s="294"/>
      <c r="C22" s="294"/>
      <c r="D22" s="294"/>
      <c r="E22" s="294"/>
      <c r="F22" s="294" t="s">
        <v>736</v>
      </c>
      <c r="G22" s="294"/>
      <c r="H22" s="294"/>
      <c r="I22" s="294"/>
      <c r="J22" s="294"/>
      <c r="K22" s="294"/>
      <c r="L22" s="294" t="s">
        <v>737</v>
      </c>
      <c r="M22" s="294"/>
      <c r="N22" s="294"/>
      <c r="O22" s="294"/>
      <c r="P22" s="294"/>
      <c r="Q22" s="294"/>
      <c r="R22" s="295"/>
    </row>
    <row r="23" spans="1:19" ht="10.15" customHeight="1" thickBot="1" x14ac:dyDescent="0.3">
      <c r="A23" s="253"/>
      <c r="B23" s="253"/>
      <c r="C23" s="253"/>
      <c r="D23" s="253"/>
      <c r="E23" s="253"/>
      <c r="F23" s="253"/>
      <c r="G23" s="253"/>
      <c r="H23" s="253"/>
      <c r="I23" s="253"/>
      <c r="J23" s="253"/>
      <c r="K23" s="253"/>
      <c r="L23" s="253"/>
      <c r="M23" s="253"/>
      <c r="N23" s="253"/>
      <c r="O23" s="253"/>
      <c r="P23" s="253"/>
      <c r="Q23" s="253"/>
      <c r="R23" s="253"/>
    </row>
    <row r="24" spans="1:19" ht="15" customHeight="1" x14ac:dyDescent="0.25">
      <c r="A24" s="41"/>
      <c r="B24" s="42"/>
      <c r="C24" s="42"/>
      <c r="D24" s="42"/>
      <c r="E24" s="42"/>
      <c r="F24" s="42"/>
      <c r="G24" s="42"/>
      <c r="H24" s="42"/>
      <c r="I24" s="42"/>
      <c r="J24" s="42"/>
      <c r="K24" s="42"/>
      <c r="L24" s="42"/>
      <c r="M24" s="42"/>
      <c r="N24" s="42"/>
      <c r="O24" s="42"/>
      <c r="P24" s="42"/>
      <c r="Q24" s="42"/>
      <c r="R24" s="43"/>
    </row>
    <row r="25" spans="1:19" ht="20.100000000000001" customHeight="1" x14ac:dyDescent="0.25">
      <c r="A25" s="215" t="s">
        <v>109</v>
      </c>
      <c r="B25" s="216"/>
      <c r="C25" s="216"/>
      <c r="D25" s="216"/>
      <c r="E25" s="216"/>
      <c r="F25" s="216"/>
      <c r="G25" s="216"/>
      <c r="H25" s="216"/>
      <c r="I25" s="216"/>
      <c r="J25" s="216"/>
      <c r="K25" s="216"/>
      <c r="L25" s="216"/>
      <c r="M25" s="216"/>
      <c r="N25" s="216"/>
      <c r="O25" s="216"/>
      <c r="P25" s="216"/>
      <c r="Q25" s="216"/>
      <c r="R25" s="217"/>
    </row>
    <row r="26" spans="1:19" ht="25.15" customHeight="1" x14ac:dyDescent="0.25">
      <c r="A26" s="32" t="s">
        <v>110</v>
      </c>
      <c r="B26" s="218" t="str">
        <f>E1_RiF!B34</f>
        <v>Moduł E1/5</v>
      </c>
      <c r="C26" s="219"/>
      <c r="D26" s="38" t="str">
        <f>E1_RiF!B35</f>
        <v>Kurs 5.1.</v>
      </c>
      <c r="E26" s="118" t="str">
        <f>E1_RiF!B34</f>
        <v>Moduł E1/5</v>
      </c>
      <c r="F26" s="226" t="str">
        <f>E1_RiF!B36</f>
        <v>Kurs 5.2.</v>
      </c>
      <c r="G26" s="227"/>
      <c r="H26" s="234" t="str">
        <f>E1_RiF!B34</f>
        <v>Moduł E1/5</v>
      </c>
      <c r="I26" s="235"/>
      <c r="J26" s="39" t="str">
        <f>E1_RiF!B37</f>
        <v>Kurs 5.3.</v>
      </c>
      <c r="K26" s="242"/>
      <c r="L26" s="243"/>
      <c r="M26" s="242"/>
      <c r="N26" s="243"/>
      <c r="O26" s="244"/>
      <c r="P26" s="245"/>
      <c r="Q26" s="244"/>
      <c r="R26" s="246"/>
    </row>
    <row r="27" spans="1:19" s="14" customFormat="1" ht="59.25" customHeight="1" x14ac:dyDescent="0.25">
      <c r="A27" s="145" t="s">
        <v>111</v>
      </c>
      <c r="B27" s="468" t="str">
        <f>E1_RiF!C35</f>
        <v>Autoprezentacja - warsztat</v>
      </c>
      <c r="C27" s="469"/>
      <c r="D27" s="470"/>
      <c r="E27" s="471" t="str">
        <f>E1_RiF!C36</f>
        <v>Praca w zespole - warsztat</v>
      </c>
      <c r="F27" s="472"/>
      <c r="G27" s="473"/>
      <c r="H27" s="474" t="str">
        <f>E1_RiF!C37</f>
        <v>Etyka w biznesie - warsztat</v>
      </c>
      <c r="I27" s="475"/>
      <c r="J27" s="476"/>
      <c r="K27" s="477"/>
      <c r="L27" s="478"/>
      <c r="M27" s="478"/>
      <c r="N27" s="479"/>
      <c r="O27" s="480"/>
      <c r="P27" s="481"/>
      <c r="Q27" s="481"/>
      <c r="R27" s="482"/>
    </row>
    <row r="28" spans="1:19" s="14" customFormat="1" ht="30" customHeight="1" thickBot="1" x14ac:dyDescent="0.3">
      <c r="A28" s="44" t="s">
        <v>112</v>
      </c>
      <c r="B28" s="220">
        <f>E1_RiF!D35</f>
        <v>1</v>
      </c>
      <c r="C28" s="221"/>
      <c r="D28" s="222"/>
      <c r="E28" s="231">
        <f>E1_RiF!D36</f>
        <v>1</v>
      </c>
      <c r="F28" s="232"/>
      <c r="G28" s="233"/>
      <c r="H28" s="239">
        <f>E1_RiF!D37</f>
        <v>2</v>
      </c>
      <c r="I28" s="240"/>
      <c r="J28" s="241"/>
      <c r="K28" s="275"/>
      <c r="L28" s="276"/>
      <c r="M28" s="276"/>
      <c r="N28" s="277"/>
      <c r="O28" s="278"/>
      <c r="P28" s="279"/>
      <c r="Q28" s="279"/>
      <c r="R28" s="280"/>
    </row>
    <row r="29" spans="1:19" s="14" customFormat="1" ht="34.5" hidden="1" customHeight="1" thickBot="1" x14ac:dyDescent="0.3">
      <c r="A29" s="166"/>
      <c r="B29" s="167"/>
      <c r="C29" s="168" t="s">
        <v>459</v>
      </c>
      <c r="D29" s="169"/>
      <c r="E29" s="170"/>
      <c r="F29" s="171" t="s">
        <v>459</v>
      </c>
      <c r="G29" s="172"/>
      <c r="H29" s="173"/>
      <c r="I29" s="174" t="s">
        <v>459</v>
      </c>
      <c r="J29" s="175"/>
      <c r="K29" s="176"/>
      <c r="L29" s="177"/>
      <c r="M29" s="178"/>
      <c r="N29" s="179"/>
      <c r="O29" s="180"/>
      <c r="P29" s="181"/>
      <c r="Q29" s="182"/>
      <c r="R29" s="183"/>
    </row>
    <row r="30" spans="1:19" s="14" customFormat="1" x14ac:dyDescent="0.25">
      <c r="A30" s="119"/>
      <c r="B30" s="119"/>
      <c r="C30" s="119"/>
      <c r="D30" s="119"/>
      <c r="E30" s="119"/>
      <c r="F30" s="119"/>
      <c r="G30" s="119"/>
      <c r="H30" s="119"/>
      <c r="I30" s="119"/>
      <c r="J30" s="119"/>
      <c r="K30" s="119"/>
      <c r="L30" s="119"/>
      <c r="M30" s="119"/>
      <c r="N30" s="119"/>
      <c r="O30" s="119"/>
      <c r="P30" s="119"/>
      <c r="Q30" s="119"/>
      <c r="R30" s="119"/>
    </row>
    <row r="31" spans="1:19" s="14" customFormat="1" x14ac:dyDescent="0.25">
      <c r="A31" s="119"/>
      <c r="B31" s="119"/>
      <c r="C31" s="119"/>
      <c r="D31" s="119"/>
      <c r="E31" s="119"/>
      <c r="F31" s="119"/>
      <c r="G31" s="119"/>
      <c r="H31" s="119"/>
      <c r="I31" s="119"/>
      <c r="J31" s="119"/>
      <c r="K31" s="119"/>
      <c r="L31" s="119"/>
      <c r="M31" s="119"/>
      <c r="N31" s="119"/>
      <c r="O31" s="119"/>
      <c r="P31" s="119"/>
      <c r="Q31" s="119"/>
      <c r="R31" s="119"/>
    </row>
    <row r="32" spans="1:19" s="14" customFormat="1" x14ac:dyDescent="0.25">
      <c r="A32" s="119"/>
      <c r="B32" s="119"/>
      <c r="C32" s="119"/>
      <c r="D32" s="119"/>
      <c r="E32" s="119"/>
      <c r="F32" s="119"/>
      <c r="G32" s="119"/>
      <c r="H32" s="119"/>
      <c r="I32" s="119"/>
      <c r="J32" s="119"/>
      <c r="K32" s="119"/>
      <c r="L32" s="119"/>
      <c r="M32" s="119"/>
      <c r="N32" s="119"/>
      <c r="O32" s="119"/>
      <c r="P32" s="119"/>
      <c r="Q32" s="119"/>
      <c r="R32" s="119"/>
    </row>
    <row r="33" spans="1:18" s="14" customFormat="1" x14ac:dyDescent="0.25">
      <c r="A33" s="119"/>
      <c r="B33" s="119"/>
      <c r="C33" s="119"/>
      <c r="D33" s="119"/>
      <c r="E33" s="119"/>
      <c r="F33" s="119"/>
      <c r="G33" s="119"/>
      <c r="H33" s="119"/>
      <c r="I33" s="119"/>
      <c r="J33" s="119"/>
      <c r="K33" s="119"/>
      <c r="L33" s="119"/>
      <c r="M33" s="119"/>
      <c r="N33" s="119"/>
      <c r="O33" s="119"/>
      <c r="P33" s="119"/>
      <c r="Q33" s="119"/>
      <c r="R33" s="119"/>
    </row>
    <row r="34" spans="1:18" s="14" customFormat="1" x14ac:dyDescent="0.25">
      <c r="A34" s="119"/>
      <c r="B34" s="119"/>
      <c r="C34" s="119"/>
      <c r="D34" s="119"/>
      <c r="E34" s="119"/>
      <c r="F34" s="119"/>
      <c r="G34" s="119"/>
      <c r="H34" s="119"/>
      <c r="I34" s="119"/>
      <c r="J34" s="119"/>
      <c r="K34" s="119"/>
      <c r="L34" s="119"/>
      <c r="M34" s="119"/>
      <c r="N34" s="119"/>
      <c r="O34" s="119"/>
      <c r="P34" s="119"/>
      <c r="Q34" s="119"/>
      <c r="R34" s="119"/>
    </row>
    <row r="35" spans="1:18" s="14" customFormat="1" x14ac:dyDescent="0.25">
      <c r="A35" s="119"/>
      <c r="B35" s="119"/>
      <c r="C35" s="119"/>
      <c r="D35" s="119"/>
      <c r="E35" s="119"/>
      <c r="F35" s="119"/>
      <c r="G35" s="119"/>
      <c r="H35" s="119"/>
      <c r="I35" s="119"/>
      <c r="J35" s="119"/>
      <c r="K35" s="119"/>
      <c r="L35" s="119"/>
      <c r="M35" s="119"/>
      <c r="N35" s="119"/>
      <c r="O35" s="119"/>
      <c r="P35" s="119"/>
      <c r="Q35" s="119"/>
      <c r="R35" s="119"/>
    </row>
    <row r="36" spans="1:18" s="14" customFormat="1" x14ac:dyDescent="0.25">
      <c r="A36" s="119"/>
      <c r="B36" s="119"/>
      <c r="C36" s="119"/>
      <c r="D36" s="119"/>
      <c r="E36" s="119"/>
      <c r="F36" s="119"/>
      <c r="G36" s="119"/>
      <c r="H36" s="119"/>
      <c r="I36" s="119"/>
      <c r="J36" s="119"/>
      <c r="K36" s="119"/>
      <c r="L36" s="119"/>
      <c r="M36" s="119"/>
      <c r="N36" s="119"/>
      <c r="O36" s="119"/>
      <c r="P36" s="119"/>
      <c r="Q36" s="119"/>
      <c r="R36" s="119"/>
    </row>
    <row r="37" spans="1:18" s="14" customFormat="1" x14ac:dyDescent="0.25">
      <c r="A37" s="119"/>
      <c r="B37" s="119"/>
      <c r="C37" s="119"/>
      <c r="D37" s="119"/>
      <c r="E37" s="119"/>
      <c r="F37" s="119"/>
      <c r="G37" s="119"/>
      <c r="H37" s="119"/>
      <c r="I37" s="119"/>
      <c r="J37" s="119"/>
      <c r="K37" s="119"/>
      <c r="L37" s="119"/>
      <c r="M37" s="119"/>
      <c r="N37" s="119"/>
      <c r="O37" s="119"/>
      <c r="P37" s="119"/>
      <c r="Q37" s="119"/>
      <c r="R37" s="119"/>
    </row>
    <row r="38" spans="1:18" s="14" customFormat="1" x14ac:dyDescent="0.25">
      <c r="A38" s="119"/>
      <c r="B38" s="119"/>
      <c r="C38" s="119"/>
      <c r="D38" s="119"/>
      <c r="E38" s="119"/>
      <c r="F38" s="119"/>
      <c r="G38" s="119"/>
      <c r="H38" s="119"/>
      <c r="I38" s="119"/>
      <c r="J38" s="119"/>
      <c r="K38" s="119"/>
      <c r="L38" s="119"/>
      <c r="M38" s="119"/>
      <c r="N38" s="119"/>
      <c r="O38" s="119"/>
      <c r="P38" s="119"/>
      <c r="Q38" s="119"/>
      <c r="R38" s="119"/>
    </row>
    <row r="39" spans="1:18" s="14" customFormat="1" x14ac:dyDescent="0.25">
      <c r="A39" s="119"/>
      <c r="B39" s="119"/>
      <c r="C39" s="119"/>
      <c r="D39" s="119"/>
      <c r="E39" s="119"/>
      <c r="F39" s="119"/>
      <c r="G39" s="119"/>
      <c r="H39" s="119"/>
      <c r="I39" s="119"/>
      <c r="J39" s="119"/>
      <c r="K39" s="119"/>
      <c r="L39" s="119"/>
      <c r="M39" s="119"/>
      <c r="N39" s="119"/>
      <c r="O39" s="119"/>
      <c r="P39" s="119"/>
      <c r="Q39" s="119"/>
      <c r="R39" s="119"/>
    </row>
    <row r="40" spans="1:18" s="14" customFormat="1" x14ac:dyDescent="0.25">
      <c r="A40" s="119"/>
      <c r="B40" s="119"/>
      <c r="C40" s="119"/>
      <c r="D40" s="119"/>
      <c r="E40" s="119"/>
      <c r="F40" s="119"/>
      <c r="G40" s="119"/>
      <c r="H40" s="119"/>
      <c r="I40" s="119"/>
      <c r="J40" s="119"/>
      <c r="K40" s="119"/>
      <c r="L40" s="119"/>
      <c r="M40" s="119"/>
      <c r="N40" s="119"/>
      <c r="O40" s="119"/>
      <c r="P40" s="119"/>
      <c r="Q40" s="119"/>
      <c r="R40" s="119"/>
    </row>
    <row r="41" spans="1:18" s="14" customFormat="1" x14ac:dyDescent="0.25">
      <c r="A41" s="119"/>
      <c r="B41" s="119"/>
      <c r="C41" s="119"/>
      <c r="D41" s="119"/>
      <c r="E41" s="119"/>
      <c r="F41" s="119"/>
      <c r="G41" s="119"/>
      <c r="H41" s="119"/>
      <c r="I41" s="119"/>
      <c r="J41" s="119"/>
      <c r="K41" s="119"/>
      <c r="L41" s="119"/>
      <c r="M41" s="119"/>
      <c r="N41" s="119"/>
      <c r="O41" s="119"/>
      <c r="P41" s="119"/>
      <c r="Q41" s="119"/>
      <c r="R41" s="119"/>
    </row>
    <row r="42" spans="1:18" s="14" customFormat="1" x14ac:dyDescent="0.25">
      <c r="A42" s="119"/>
      <c r="B42" s="119"/>
      <c r="C42" s="119"/>
      <c r="D42" s="119"/>
      <c r="E42" s="119"/>
      <c r="F42" s="119"/>
      <c r="G42" s="119"/>
      <c r="H42" s="119"/>
      <c r="I42" s="119"/>
      <c r="J42" s="119"/>
      <c r="K42" s="119"/>
      <c r="L42" s="119"/>
      <c r="M42" s="119"/>
      <c r="N42" s="119"/>
      <c r="O42" s="119"/>
      <c r="P42" s="119"/>
      <c r="Q42" s="119"/>
      <c r="R42" s="119"/>
    </row>
    <row r="43" spans="1:18" s="14" customFormat="1" x14ac:dyDescent="0.25">
      <c r="A43" s="119"/>
      <c r="B43" s="119"/>
      <c r="C43" s="119"/>
      <c r="D43" s="119"/>
      <c r="E43" s="119"/>
      <c r="F43" s="119"/>
      <c r="G43" s="119"/>
      <c r="H43" s="119"/>
      <c r="I43" s="119"/>
      <c r="J43" s="119"/>
      <c r="K43" s="119"/>
      <c r="L43" s="119"/>
      <c r="M43" s="119"/>
      <c r="N43" s="119"/>
      <c r="O43" s="119"/>
      <c r="P43" s="119"/>
      <c r="Q43" s="119"/>
      <c r="R43" s="119"/>
    </row>
    <row r="44" spans="1:18" x14ac:dyDescent="0.25">
      <c r="A44" s="119"/>
      <c r="B44" s="119"/>
      <c r="C44" s="119"/>
      <c r="D44" s="119"/>
      <c r="E44" s="119"/>
      <c r="F44" s="119"/>
      <c r="G44" s="119"/>
      <c r="H44" s="119"/>
      <c r="I44" s="119"/>
      <c r="J44" s="119"/>
      <c r="K44" s="119"/>
      <c r="L44" s="119"/>
      <c r="M44" s="119"/>
      <c r="N44" s="119"/>
      <c r="O44" s="119"/>
      <c r="P44" s="119"/>
      <c r="Q44" s="119"/>
      <c r="R44" s="119"/>
    </row>
    <row r="45" spans="1:18" x14ac:dyDescent="0.25">
      <c r="A45" s="119"/>
      <c r="B45" s="119"/>
      <c r="C45" s="119"/>
      <c r="D45" s="119"/>
      <c r="E45" s="119"/>
      <c r="F45" s="119"/>
      <c r="G45" s="119"/>
      <c r="H45" s="119"/>
      <c r="I45" s="119"/>
      <c r="J45" s="119"/>
      <c r="K45" s="119"/>
      <c r="L45" s="119"/>
      <c r="M45" s="119"/>
      <c r="N45" s="119"/>
      <c r="O45" s="119"/>
      <c r="P45" s="119"/>
      <c r="Q45" s="119"/>
      <c r="R45" s="119"/>
    </row>
    <row r="46" spans="1:18" x14ac:dyDescent="0.25">
      <c r="A46" s="119"/>
      <c r="B46" s="119"/>
      <c r="C46" s="119"/>
      <c r="D46" s="119"/>
      <c r="E46" s="119"/>
      <c r="F46" s="119"/>
      <c r="G46" s="119"/>
      <c r="H46" s="119"/>
      <c r="I46" s="119"/>
      <c r="J46" s="119"/>
      <c r="K46" s="119"/>
      <c r="L46" s="119"/>
      <c r="M46" s="119"/>
      <c r="N46" s="119"/>
      <c r="O46" s="119"/>
      <c r="P46" s="119"/>
      <c r="Q46" s="119"/>
      <c r="R46" s="119"/>
    </row>
    <row r="47" spans="1:18" x14ac:dyDescent="0.25">
      <c r="A47" s="119"/>
      <c r="B47" s="119"/>
      <c r="C47" s="119"/>
      <c r="D47" s="119"/>
      <c r="E47" s="119"/>
      <c r="F47" s="119"/>
      <c r="G47" s="119"/>
      <c r="H47" s="119"/>
      <c r="I47" s="119"/>
      <c r="J47" s="119"/>
      <c r="K47" s="119"/>
      <c r="L47" s="119"/>
      <c r="M47" s="119"/>
      <c r="N47" s="119"/>
      <c r="O47" s="119"/>
      <c r="P47" s="119"/>
      <c r="Q47" s="119"/>
      <c r="R47" s="119"/>
    </row>
  </sheetData>
  <sheetProtection algorithmName="SHA-512" hashValue="7S5hDbMMZs/dkdI1wB/OyoJFJvzVl7GLa5xC659/DiYGUKy36DfHU+bxDUBTVWKFOmaO7B3Y4jwqqmBWpTd+8A==" saltValue="ueHl+c7OVkGbVS6hc2FD/A==" spinCount="100000" sheet="1" objects="1" scenarios="1"/>
  <mergeCells count="51">
    <mergeCell ref="A1:B1"/>
    <mergeCell ref="A3:B3"/>
    <mergeCell ref="C3:F3"/>
    <mergeCell ref="A4:B4"/>
    <mergeCell ref="C4:J4"/>
    <mergeCell ref="A20:R20"/>
    <mergeCell ref="A11:R11"/>
    <mergeCell ref="A12:R12"/>
    <mergeCell ref="A14:R14"/>
    <mergeCell ref="N4:O4"/>
    <mergeCell ref="P4:R4"/>
    <mergeCell ref="A5:R5"/>
    <mergeCell ref="A6:B6"/>
    <mergeCell ref="C6:D6"/>
    <mergeCell ref="K6:L6"/>
    <mergeCell ref="M6:N6"/>
    <mergeCell ref="P6:Q6"/>
    <mergeCell ref="K4:L4"/>
    <mergeCell ref="A8:R8"/>
    <mergeCell ref="A9:R9"/>
    <mergeCell ref="A10:R10"/>
    <mergeCell ref="A15:R15"/>
    <mergeCell ref="A16:R16"/>
    <mergeCell ref="A17:R17"/>
    <mergeCell ref="A18:R18"/>
    <mergeCell ref="A19:R19"/>
    <mergeCell ref="A21:E21"/>
    <mergeCell ref="F21:K21"/>
    <mergeCell ref="L21:R21"/>
    <mergeCell ref="A22:E22"/>
    <mergeCell ref="F22:K22"/>
    <mergeCell ref="L22:R22"/>
    <mergeCell ref="A23:R23"/>
    <mergeCell ref="A25:R25"/>
    <mergeCell ref="B26:C26"/>
    <mergeCell ref="F26:G26"/>
    <mergeCell ref="H26:I26"/>
    <mergeCell ref="K26:L26"/>
    <mergeCell ref="M26:N26"/>
    <mergeCell ref="O26:P26"/>
    <mergeCell ref="Q26:R26"/>
    <mergeCell ref="B28:D28"/>
    <mergeCell ref="E28:G28"/>
    <mergeCell ref="H28:J28"/>
    <mergeCell ref="K28:N28"/>
    <mergeCell ref="O28:R28"/>
    <mergeCell ref="B27:D27"/>
    <mergeCell ref="E27:G27"/>
    <mergeCell ref="H27:J27"/>
    <mergeCell ref="K27:N27"/>
    <mergeCell ref="O27:R27"/>
  </mergeCells>
  <dataValidations count="2">
    <dataValidation type="textLength" allowBlank="1" showInputMessage="1" showErrorMessage="1" errorTitle="ilość znaków" error="treść powinna mieć pomiędzy 20 a 1100 znaków" sqref="A11:R11" xr:uid="{00000000-0002-0000-1400-000000000000}">
      <formula1>20</formula1>
      <formula2>1200</formula2>
    </dataValidation>
    <dataValidation type="list" allowBlank="1" showInputMessage="1" showErrorMessage="1" sqref="K6:L6" xr:uid="{00000000-0002-0000-1400-000001000000}">
      <formula1>STATUS</formula1>
    </dataValidation>
  </dataValidations>
  <hyperlinks>
    <hyperlink ref="F29" r:id="rId1" xr:uid="{063023E4-3EA5-457C-A905-49B50836CC84}"/>
    <hyperlink ref="C29" r:id="rId2" xr:uid="{94292A5E-C740-48B9-852B-B5601F66C0FE}"/>
    <hyperlink ref="I29" r:id="rId3" xr:uid="{C5A90400-6DC6-4090-B02F-F5736CFCE25D}"/>
  </hyperlinks>
  <printOptions horizontalCentered="1"/>
  <pageMargins left="0.70866141732283472" right="0.70866141732283472" top="0.74803149606299213" bottom="0.74803149606299213" header="0.31496062992125984" footer="0.31496062992125984"/>
  <pageSetup paperSize="9" scale="56" orientation="landscape" r:id="rId4"/>
  <headerFooter>
    <oddHeader>&amp;C&amp;"Century Gothic,Pogrubiony"&amp;12&amp;K05-047KARTA MODUŁU&amp;R&amp;G</oddHeader>
  </headerFooter>
  <drawing r:id="rId5"/>
  <legacyDrawingHF r:id="rId6"/>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Arkusz23">
    <pageSetUpPr fitToPage="1"/>
  </sheetPr>
  <dimension ref="A1:S103"/>
  <sheetViews>
    <sheetView showGridLines="0" zoomScale="95" zoomScaleNormal="95" zoomScaleSheetLayoutView="80" workbookViewId="0">
      <selection sqref="A1:B1"/>
    </sheetView>
  </sheetViews>
  <sheetFormatPr defaultColWidth="8.7109375" defaultRowHeight="15" x14ac:dyDescent="0.25"/>
  <cols>
    <col min="1" max="1" width="10.28515625" style="2" customWidth="1"/>
    <col min="2" max="3" width="9.28515625" style="2"/>
    <col min="4" max="4" width="19.7109375" style="2" customWidth="1"/>
    <col min="5" max="5" width="13.7109375" style="2" customWidth="1"/>
    <col min="6" max="6" width="14.7109375" style="2" customWidth="1"/>
    <col min="7" max="9" width="9.7109375" style="2" customWidth="1"/>
    <col min="10" max="10" width="3.7109375" style="2" customWidth="1"/>
    <col min="11" max="11" width="12.42578125" style="2" customWidth="1"/>
    <col min="12" max="13" width="10.7109375" style="2" customWidth="1"/>
    <col min="14" max="14" width="13.7109375" style="2" customWidth="1"/>
    <col min="15" max="19" width="11.7109375" style="2" customWidth="1"/>
  </cols>
  <sheetData>
    <row r="1" spans="1:19" s="31" customFormat="1" ht="15.75" x14ac:dyDescent="0.25">
      <c r="A1" s="441" t="str">
        <f>E1_RiF!B2</f>
        <v>2020/2021</v>
      </c>
      <c r="B1" s="441"/>
      <c r="C1" s="29"/>
      <c r="D1" s="29"/>
      <c r="E1" s="30"/>
      <c r="F1" s="30"/>
      <c r="G1" s="30"/>
      <c r="H1" s="30"/>
      <c r="I1" s="30"/>
      <c r="J1" s="30"/>
      <c r="K1" s="30"/>
      <c r="L1" s="30"/>
      <c r="M1" s="30"/>
      <c r="N1" s="30"/>
      <c r="O1" s="30"/>
      <c r="P1" s="30"/>
      <c r="Q1" s="30"/>
      <c r="R1" s="30"/>
      <c r="S1" s="30"/>
    </row>
    <row r="2" spans="1:19" ht="10.15" customHeight="1" thickBot="1" x14ac:dyDescent="0.3"/>
    <row r="3" spans="1:19" ht="20.100000000000001" customHeight="1" thickBot="1" x14ac:dyDescent="0.3">
      <c r="A3" s="379" t="str">
        <f>E1_RiF!B34</f>
        <v>Moduł E1/5</v>
      </c>
      <c r="B3" s="379"/>
      <c r="C3" s="379"/>
      <c r="D3" s="383" t="str">
        <f>E1_RiF!C34</f>
        <v>Rozwój osobisty i kompetencje interpersonalne</v>
      </c>
      <c r="E3" s="384"/>
      <c r="F3" s="384"/>
      <c r="G3" s="384"/>
      <c r="H3" s="384"/>
      <c r="I3" s="385"/>
      <c r="J3" s="3"/>
      <c r="K3" s="3"/>
      <c r="L3" s="4"/>
      <c r="M3" s="4"/>
      <c r="N3" s="4"/>
      <c r="O3" s="4"/>
      <c r="P3" s="4"/>
      <c r="Q3" s="4"/>
      <c r="R3" s="4"/>
    </row>
    <row r="4" spans="1:19" ht="18.75" thickBot="1" x14ac:dyDescent="0.3">
      <c r="A4" s="442" t="s">
        <v>110</v>
      </c>
      <c r="B4" s="442"/>
      <c r="C4" s="442"/>
      <c r="D4" s="380" t="str">
        <f>E1_RiF!B35</f>
        <v>Kurs 5.1.</v>
      </c>
      <c r="E4" s="381"/>
      <c r="F4" s="381"/>
      <c r="G4" s="381"/>
      <c r="H4" s="381"/>
      <c r="I4" s="382"/>
      <c r="J4" s="3"/>
      <c r="K4" s="3"/>
      <c r="L4" s="4"/>
      <c r="M4" s="4"/>
      <c r="N4" s="4"/>
      <c r="O4" s="4"/>
      <c r="P4" s="4"/>
      <c r="Q4" s="4"/>
      <c r="R4" s="4"/>
    </row>
    <row r="5" spans="1:19" ht="23.25" thickBot="1" x14ac:dyDescent="0.3">
      <c r="A5" s="443" t="s">
        <v>111</v>
      </c>
      <c r="B5" s="443"/>
      <c r="C5" s="443"/>
      <c r="D5" s="444" t="str">
        <f>E1_RiF!C35</f>
        <v>Autoprezentacja - warsztat</v>
      </c>
      <c r="E5" s="444"/>
      <c r="F5" s="444"/>
      <c r="G5" s="444"/>
      <c r="H5" s="444"/>
      <c r="I5" s="444"/>
      <c r="J5" s="444"/>
      <c r="K5" s="444"/>
      <c r="L5" s="445" t="s">
        <v>94</v>
      </c>
      <c r="M5" s="445"/>
      <c r="N5" s="49">
        <f>E1_RiF!D35</f>
        <v>1</v>
      </c>
      <c r="O5" s="445" t="s">
        <v>95</v>
      </c>
      <c r="P5" s="445"/>
      <c r="Q5" s="446" t="str">
        <f>E1_RiF!F34</f>
        <v>mgr S. Świergiel</v>
      </c>
      <c r="R5" s="446"/>
      <c r="S5" s="446"/>
    </row>
    <row r="6" spans="1:19" ht="10.15" customHeight="1" thickBot="1" x14ac:dyDescent="0.3">
      <c r="A6" s="281"/>
      <c r="B6" s="281"/>
      <c r="C6" s="281"/>
      <c r="D6" s="281"/>
      <c r="E6" s="281"/>
      <c r="F6" s="281"/>
      <c r="G6" s="281"/>
      <c r="H6" s="281"/>
      <c r="I6" s="281"/>
      <c r="J6" s="281"/>
      <c r="K6" s="281"/>
      <c r="L6" s="281"/>
      <c r="M6" s="281"/>
      <c r="N6" s="281"/>
      <c r="O6" s="281"/>
      <c r="P6" s="281"/>
      <c r="Q6" s="281"/>
      <c r="R6" s="281"/>
      <c r="S6" s="281"/>
    </row>
    <row r="7" spans="1:19" s="5" customFormat="1" ht="40.5" customHeight="1" thickBot="1" x14ac:dyDescent="0.3">
      <c r="A7" s="443" t="s">
        <v>96</v>
      </c>
      <c r="B7" s="443"/>
      <c r="C7" s="443"/>
      <c r="D7" s="7" t="str">
        <f>E1_RiF!B3</f>
        <v>EKONOMIA</v>
      </c>
      <c r="E7" s="7" t="str">
        <f>E1_RiF!B4</f>
        <v>I stopnia</v>
      </c>
      <c r="F7" s="55" t="s">
        <v>97</v>
      </c>
      <c r="G7" s="45" t="str">
        <f>'M (5)'!G6</f>
        <v>II</v>
      </c>
      <c r="H7" s="55" t="s">
        <v>99</v>
      </c>
      <c r="I7" s="45">
        <f>'M (5)'!I6</f>
        <v>3</v>
      </c>
      <c r="J7" s="285" t="s">
        <v>384</v>
      </c>
      <c r="K7" s="286"/>
      <c r="L7" s="387" t="s">
        <v>100</v>
      </c>
      <c r="M7" s="388"/>
      <c r="N7" s="9" t="s">
        <v>101</v>
      </c>
      <c r="O7" s="454" t="s">
        <v>102</v>
      </c>
      <c r="P7" s="454"/>
      <c r="Q7" s="455" t="s">
        <v>103</v>
      </c>
      <c r="R7" s="455"/>
      <c r="S7" s="50">
        <f>E1_RiF!G35</f>
        <v>10</v>
      </c>
    </row>
    <row r="8" spans="1:19" ht="10.15" customHeight="1" thickBot="1" x14ac:dyDescent="0.3">
      <c r="A8" s="386"/>
      <c r="B8" s="386"/>
      <c r="C8" s="386"/>
      <c r="D8" s="386"/>
      <c r="E8" s="386"/>
      <c r="F8" s="386"/>
      <c r="G8" s="386"/>
      <c r="H8" s="386"/>
      <c r="I8" s="386"/>
      <c r="J8" s="386"/>
      <c r="K8" s="386"/>
      <c r="L8" s="386"/>
      <c r="M8" s="386"/>
      <c r="N8" s="386"/>
      <c r="O8" s="386"/>
      <c r="P8" s="386"/>
      <c r="Q8" s="386"/>
      <c r="R8" s="386"/>
      <c r="S8" s="386"/>
    </row>
    <row r="9" spans="1:19" ht="15" customHeight="1" x14ac:dyDescent="0.25">
      <c r="A9" s="25"/>
      <c r="B9" s="26"/>
      <c r="C9" s="26"/>
      <c r="D9" s="26"/>
      <c r="E9" s="26"/>
      <c r="F9" s="26"/>
      <c r="G9" s="26"/>
      <c r="H9" s="26"/>
      <c r="I9" s="26"/>
      <c r="J9" s="26"/>
      <c r="K9" s="26"/>
      <c r="L9" s="26"/>
      <c r="M9" s="26"/>
      <c r="N9" s="26"/>
      <c r="O9" s="26"/>
      <c r="P9" s="26"/>
      <c r="Q9" s="26"/>
      <c r="R9" s="26"/>
      <c r="S9" s="27"/>
    </row>
    <row r="10" spans="1:19" ht="20.100000000000001" customHeight="1" x14ac:dyDescent="0.25">
      <c r="A10" s="270" t="s">
        <v>107</v>
      </c>
      <c r="B10" s="271"/>
      <c r="C10" s="271"/>
      <c r="D10" s="271"/>
      <c r="E10" s="271"/>
      <c r="F10" s="271"/>
      <c r="G10" s="271"/>
      <c r="H10" s="271"/>
      <c r="I10" s="271"/>
      <c r="J10" s="271"/>
      <c r="K10" s="271"/>
      <c r="L10" s="271"/>
      <c r="M10" s="271"/>
      <c r="N10" s="271"/>
      <c r="O10" s="271"/>
      <c r="P10" s="271"/>
      <c r="Q10" s="271"/>
      <c r="R10" s="271"/>
      <c r="S10" s="272"/>
    </row>
    <row r="11" spans="1:19" ht="15" customHeight="1" x14ac:dyDescent="0.25">
      <c r="A11" s="452" t="s">
        <v>113</v>
      </c>
      <c r="B11" s="403" t="s">
        <v>114</v>
      </c>
      <c r="C11" s="404"/>
      <c r="D11" s="404"/>
      <c r="E11" s="404"/>
      <c r="F11" s="404"/>
      <c r="G11" s="404"/>
      <c r="H11" s="404"/>
      <c r="I11" s="404"/>
      <c r="J11" s="404"/>
      <c r="K11" s="404"/>
      <c r="L11" s="404"/>
      <c r="M11" s="405"/>
      <c r="N11" s="397" t="s">
        <v>115</v>
      </c>
      <c r="O11" s="398"/>
      <c r="P11" s="398"/>
      <c r="Q11" s="398"/>
      <c r="R11" s="398"/>
      <c r="S11" s="399"/>
    </row>
    <row r="12" spans="1:19" ht="15" customHeight="1" x14ac:dyDescent="0.25">
      <c r="A12" s="452"/>
      <c r="B12" s="406"/>
      <c r="C12" s="407"/>
      <c r="D12" s="407"/>
      <c r="E12" s="407"/>
      <c r="F12" s="407"/>
      <c r="G12" s="407"/>
      <c r="H12" s="407"/>
      <c r="I12" s="407"/>
      <c r="J12" s="407"/>
      <c r="K12" s="407"/>
      <c r="L12" s="407"/>
      <c r="M12" s="408"/>
      <c r="N12" s="400"/>
      <c r="O12" s="401"/>
      <c r="P12" s="401"/>
      <c r="Q12" s="401"/>
      <c r="R12" s="401"/>
      <c r="S12" s="402"/>
    </row>
    <row r="13" spans="1:19" ht="20.100000000000001" customHeight="1" thickBot="1" x14ac:dyDescent="0.3">
      <c r="A13" s="453"/>
      <c r="B13" s="409" t="s">
        <v>468</v>
      </c>
      <c r="C13" s="410"/>
      <c r="D13" s="410"/>
      <c r="E13" s="410"/>
      <c r="F13" s="410"/>
      <c r="G13" s="410"/>
      <c r="H13" s="410"/>
      <c r="I13" s="410"/>
      <c r="J13" s="410"/>
      <c r="K13" s="410"/>
      <c r="L13" s="410"/>
      <c r="M13" s="411"/>
      <c r="N13" s="165"/>
      <c r="O13" s="143" t="s">
        <v>458</v>
      </c>
      <c r="P13" s="144"/>
      <c r="Q13" s="141"/>
      <c r="R13" s="141"/>
      <c r="S13" s="142"/>
    </row>
    <row r="14" spans="1:19" ht="15" customHeight="1" x14ac:dyDescent="0.25">
      <c r="A14" s="447" t="s">
        <v>116</v>
      </c>
      <c r="B14" s="392" t="s">
        <v>595</v>
      </c>
      <c r="C14" s="393"/>
      <c r="D14" s="393"/>
      <c r="E14" s="393"/>
      <c r="F14" s="393"/>
      <c r="G14" s="393"/>
      <c r="H14" s="393"/>
      <c r="I14" s="393"/>
      <c r="J14" s="393"/>
      <c r="K14" s="393"/>
      <c r="L14" s="393"/>
      <c r="M14" s="394"/>
      <c r="N14" s="360" t="s">
        <v>299</v>
      </c>
      <c r="O14" s="361"/>
      <c r="P14" s="361"/>
      <c r="Q14" s="361"/>
      <c r="R14" s="361"/>
      <c r="S14" s="362"/>
    </row>
    <row r="15" spans="1:19" ht="15" customHeight="1" x14ac:dyDescent="0.25">
      <c r="A15" s="344"/>
      <c r="B15" s="323"/>
      <c r="C15" s="324"/>
      <c r="D15" s="324"/>
      <c r="E15" s="324"/>
      <c r="F15" s="324"/>
      <c r="G15" s="324"/>
      <c r="H15" s="324"/>
      <c r="I15" s="324"/>
      <c r="J15" s="324"/>
      <c r="K15" s="324"/>
      <c r="L15" s="324"/>
      <c r="M15" s="325"/>
      <c r="N15" s="357"/>
      <c r="O15" s="358"/>
      <c r="P15" s="358"/>
      <c r="Q15" s="358"/>
      <c r="R15" s="358"/>
      <c r="S15" s="359"/>
    </row>
    <row r="16" spans="1:19" ht="15" customHeight="1" x14ac:dyDescent="0.25">
      <c r="A16" s="344"/>
      <c r="B16" s="323"/>
      <c r="C16" s="324"/>
      <c r="D16" s="324"/>
      <c r="E16" s="324"/>
      <c r="F16" s="324"/>
      <c r="G16" s="324"/>
      <c r="H16" s="324"/>
      <c r="I16" s="324"/>
      <c r="J16" s="324"/>
      <c r="K16" s="324"/>
      <c r="L16" s="324"/>
      <c r="M16" s="325"/>
      <c r="N16" s="357"/>
      <c r="O16" s="358"/>
      <c r="P16" s="358"/>
      <c r="Q16" s="358"/>
      <c r="R16" s="358"/>
      <c r="S16" s="359"/>
    </row>
    <row r="17" spans="1:19" ht="15" customHeight="1" x14ac:dyDescent="0.25">
      <c r="A17" s="344"/>
      <c r="B17" s="323"/>
      <c r="C17" s="324"/>
      <c r="D17" s="324"/>
      <c r="E17" s="324"/>
      <c r="F17" s="324"/>
      <c r="G17" s="324"/>
      <c r="H17" s="324"/>
      <c r="I17" s="324"/>
      <c r="J17" s="324"/>
      <c r="K17" s="324"/>
      <c r="L17" s="324"/>
      <c r="M17" s="325"/>
      <c r="N17" s="357"/>
      <c r="O17" s="358"/>
      <c r="P17" s="358"/>
      <c r="Q17" s="358"/>
      <c r="R17" s="358"/>
      <c r="S17" s="359"/>
    </row>
    <row r="18" spans="1:19" ht="15" customHeight="1" x14ac:dyDescent="0.25">
      <c r="A18" s="344"/>
      <c r="B18" s="389"/>
      <c r="C18" s="390"/>
      <c r="D18" s="390"/>
      <c r="E18" s="390"/>
      <c r="F18" s="390"/>
      <c r="G18" s="390"/>
      <c r="H18" s="390"/>
      <c r="I18" s="390"/>
      <c r="J18" s="390"/>
      <c r="K18" s="390"/>
      <c r="L18" s="390"/>
      <c r="M18" s="391"/>
      <c r="N18" s="363"/>
      <c r="O18" s="364"/>
      <c r="P18" s="364"/>
      <c r="Q18" s="364"/>
      <c r="R18" s="364"/>
      <c r="S18" s="365"/>
    </row>
    <row r="19" spans="1:19" ht="15" customHeight="1" x14ac:dyDescent="0.25">
      <c r="A19" s="344"/>
      <c r="B19" s="320" t="s">
        <v>596</v>
      </c>
      <c r="C19" s="321"/>
      <c r="D19" s="321"/>
      <c r="E19" s="321"/>
      <c r="F19" s="321"/>
      <c r="G19" s="321"/>
      <c r="H19" s="321"/>
      <c r="I19" s="321"/>
      <c r="J19" s="321"/>
      <c r="K19" s="321"/>
      <c r="L19" s="321"/>
      <c r="M19" s="322"/>
      <c r="N19" s="354" t="s">
        <v>299</v>
      </c>
      <c r="O19" s="355"/>
      <c r="P19" s="355"/>
      <c r="Q19" s="355"/>
      <c r="R19" s="355"/>
      <c r="S19" s="356"/>
    </row>
    <row r="20" spans="1:19" ht="15" customHeight="1" x14ac:dyDescent="0.25">
      <c r="A20" s="344"/>
      <c r="B20" s="323"/>
      <c r="C20" s="324"/>
      <c r="D20" s="324"/>
      <c r="E20" s="324"/>
      <c r="F20" s="324"/>
      <c r="G20" s="324"/>
      <c r="H20" s="324"/>
      <c r="I20" s="324"/>
      <c r="J20" s="324"/>
      <c r="K20" s="324"/>
      <c r="L20" s="324"/>
      <c r="M20" s="325"/>
      <c r="N20" s="357"/>
      <c r="O20" s="358"/>
      <c r="P20" s="358"/>
      <c r="Q20" s="358"/>
      <c r="R20" s="358"/>
      <c r="S20" s="359"/>
    </row>
    <row r="21" spans="1:19" ht="15" customHeight="1" x14ac:dyDescent="0.25">
      <c r="A21" s="344"/>
      <c r="B21" s="323"/>
      <c r="C21" s="324"/>
      <c r="D21" s="324"/>
      <c r="E21" s="324"/>
      <c r="F21" s="324"/>
      <c r="G21" s="324"/>
      <c r="H21" s="324"/>
      <c r="I21" s="324"/>
      <c r="J21" s="324"/>
      <c r="K21" s="324"/>
      <c r="L21" s="324"/>
      <c r="M21" s="325"/>
      <c r="N21" s="357"/>
      <c r="O21" s="358"/>
      <c r="P21" s="358"/>
      <c r="Q21" s="358"/>
      <c r="R21" s="358"/>
      <c r="S21" s="359"/>
    </row>
    <row r="22" spans="1:19" ht="15" customHeight="1" x14ac:dyDescent="0.25">
      <c r="A22" s="344"/>
      <c r="B22" s="323"/>
      <c r="C22" s="324"/>
      <c r="D22" s="324"/>
      <c r="E22" s="324"/>
      <c r="F22" s="324"/>
      <c r="G22" s="324"/>
      <c r="H22" s="324"/>
      <c r="I22" s="324"/>
      <c r="J22" s="324"/>
      <c r="K22" s="324"/>
      <c r="L22" s="324"/>
      <c r="M22" s="325"/>
      <c r="N22" s="357"/>
      <c r="O22" s="358"/>
      <c r="P22" s="358"/>
      <c r="Q22" s="358"/>
      <c r="R22" s="358"/>
      <c r="S22" s="359"/>
    </row>
    <row r="23" spans="1:19" ht="15" customHeight="1" x14ac:dyDescent="0.25">
      <c r="A23" s="344"/>
      <c r="B23" s="389"/>
      <c r="C23" s="390"/>
      <c r="D23" s="390"/>
      <c r="E23" s="390"/>
      <c r="F23" s="390"/>
      <c r="G23" s="390"/>
      <c r="H23" s="390"/>
      <c r="I23" s="390"/>
      <c r="J23" s="390"/>
      <c r="K23" s="390"/>
      <c r="L23" s="390"/>
      <c r="M23" s="391"/>
      <c r="N23" s="363"/>
      <c r="O23" s="364"/>
      <c r="P23" s="364"/>
      <c r="Q23" s="364"/>
      <c r="R23" s="364"/>
      <c r="S23" s="365"/>
    </row>
    <row r="24" spans="1:19" ht="15" customHeight="1" x14ac:dyDescent="0.25">
      <c r="A24" s="344"/>
      <c r="B24" s="320" t="s">
        <v>597</v>
      </c>
      <c r="C24" s="321"/>
      <c r="D24" s="321"/>
      <c r="E24" s="321"/>
      <c r="F24" s="321"/>
      <c r="G24" s="321"/>
      <c r="H24" s="321"/>
      <c r="I24" s="321"/>
      <c r="J24" s="321"/>
      <c r="K24" s="321"/>
      <c r="L24" s="321"/>
      <c r="M24" s="322"/>
      <c r="N24" s="354" t="s">
        <v>295</v>
      </c>
      <c r="O24" s="355"/>
      <c r="P24" s="355"/>
      <c r="Q24" s="355"/>
      <c r="R24" s="355"/>
      <c r="S24" s="356"/>
    </row>
    <row r="25" spans="1:19" ht="15" customHeight="1" x14ac:dyDescent="0.25">
      <c r="A25" s="344"/>
      <c r="B25" s="323"/>
      <c r="C25" s="324"/>
      <c r="D25" s="324"/>
      <c r="E25" s="324"/>
      <c r="F25" s="324"/>
      <c r="G25" s="324"/>
      <c r="H25" s="324"/>
      <c r="I25" s="324"/>
      <c r="J25" s="324"/>
      <c r="K25" s="324"/>
      <c r="L25" s="324"/>
      <c r="M25" s="325"/>
      <c r="N25" s="357" t="s">
        <v>303</v>
      </c>
      <c r="O25" s="358"/>
      <c r="P25" s="358"/>
      <c r="Q25" s="358"/>
      <c r="R25" s="358"/>
      <c r="S25" s="359"/>
    </row>
    <row r="26" spans="1:19" ht="15" customHeight="1" x14ac:dyDescent="0.25">
      <c r="A26" s="344"/>
      <c r="B26" s="323"/>
      <c r="C26" s="324"/>
      <c r="D26" s="324"/>
      <c r="E26" s="324"/>
      <c r="F26" s="324"/>
      <c r="G26" s="324"/>
      <c r="H26" s="324"/>
      <c r="I26" s="324"/>
      <c r="J26" s="324"/>
      <c r="K26" s="324"/>
      <c r="L26" s="324"/>
      <c r="M26" s="325"/>
      <c r="N26" s="357"/>
      <c r="O26" s="358"/>
      <c r="P26" s="358"/>
      <c r="Q26" s="358"/>
      <c r="R26" s="358"/>
      <c r="S26" s="359"/>
    </row>
    <row r="27" spans="1:19" ht="15" customHeight="1" x14ac:dyDescent="0.25">
      <c r="A27" s="344"/>
      <c r="B27" s="323"/>
      <c r="C27" s="324"/>
      <c r="D27" s="324"/>
      <c r="E27" s="324"/>
      <c r="F27" s="324"/>
      <c r="G27" s="324"/>
      <c r="H27" s="324"/>
      <c r="I27" s="324"/>
      <c r="J27" s="324"/>
      <c r="K27" s="324"/>
      <c r="L27" s="324"/>
      <c r="M27" s="325"/>
      <c r="N27" s="357"/>
      <c r="O27" s="358"/>
      <c r="P27" s="358"/>
      <c r="Q27" s="358"/>
      <c r="R27" s="358"/>
      <c r="S27" s="359"/>
    </row>
    <row r="28" spans="1:19" ht="15" customHeight="1" thickBot="1" x14ac:dyDescent="0.3">
      <c r="A28" s="344"/>
      <c r="B28" s="389"/>
      <c r="C28" s="390"/>
      <c r="D28" s="390"/>
      <c r="E28" s="390"/>
      <c r="F28" s="390"/>
      <c r="G28" s="390"/>
      <c r="H28" s="390"/>
      <c r="I28" s="390"/>
      <c r="J28" s="390"/>
      <c r="K28" s="390"/>
      <c r="L28" s="390"/>
      <c r="M28" s="391"/>
      <c r="N28" s="363"/>
      <c r="O28" s="364"/>
      <c r="P28" s="364"/>
      <c r="Q28" s="364"/>
      <c r="R28" s="364"/>
      <c r="S28" s="365"/>
    </row>
    <row r="29" spans="1:19" ht="15" hidden="1" customHeight="1" x14ac:dyDescent="0.25">
      <c r="A29" s="344"/>
      <c r="B29" s="320"/>
      <c r="C29" s="321"/>
      <c r="D29" s="321"/>
      <c r="E29" s="321"/>
      <c r="F29" s="321"/>
      <c r="G29" s="321"/>
      <c r="H29" s="321"/>
      <c r="I29" s="321"/>
      <c r="J29" s="321"/>
      <c r="K29" s="321"/>
      <c r="L29" s="321"/>
      <c r="M29" s="322"/>
      <c r="N29" s="354"/>
      <c r="O29" s="355"/>
      <c r="P29" s="355"/>
      <c r="Q29" s="355"/>
      <c r="R29" s="355"/>
      <c r="S29" s="356"/>
    </row>
    <row r="30" spans="1:19" ht="15" hidden="1" customHeight="1" x14ac:dyDescent="0.25">
      <c r="A30" s="344"/>
      <c r="B30" s="323"/>
      <c r="C30" s="324"/>
      <c r="D30" s="324"/>
      <c r="E30" s="324"/>
      <c r="F30" s="324"/>
      <c r="G30" s="324"/>
      <c r="H30" s="324"/>
      <c r="I30" s="324"/>
      <c r="J30" s="324"/>
      <c r="K30" s="324"/>
      <c r="L30" s="324"/>
      <c r="M30" s="325"/>
      <c r="N30" s="357"/>
      <c r="O30" s="358"/>
      <c r="P30" s="358"/>
      <c r="Q30" s="358"/>
      <c r="R30" s="358"/>
      <c r="S30" s="359"/>
    </row>
    <row r="31" spans="1:19" ht="15" hidden="1" customHeight="1" x14ac:dyDescent="0.25">
      <c r="A31" s="344"/>
      <c r="B31" s="323"/>
      <c r="C31" s="324"/>
      <c r="D31" s="324"/>
      <c r="E31" s="324"/>
      <c r="F31" s="324"/>
      <c r="G31" s="324"/>
      <c r="H31" s="324"/>
      <c r="I31" s="324"/>
      <c r="J31" s="324"/>
      <c r="K31" s="324"/>
      <c r="L31" s="324"/>
      <c r="M31" s="325"/>
      <c r="N31" s="357"/>
      <c r="O31" s="358"/>
      <c r="P31" s="358"/>
      <c r="Q31" s="358"/>
      <c r="R31" s="358"/>
      <c r="S31" s="359"/>
    </row>
    <row r="32" spans="1:19" ht="15" hidden="1" customHeight="1" x14ac:dyDescent="0.25">
      <c r="A32" s="344"/>
      <c r="B32" s="323"/>
      <c r="C32" s="324"/>
      <c r="D32" s="324"/>
      <c r="E32" s="324"/>
      <c r="F32" s="324"/>
      <c r="G32" s="324"/>
      <c r="H32" s="324"/>
      <c r="I32" s="324"/>
      <c r="J32" s="324"/>
      <c r="K32" s="324"/>
      <c r="L32" s="324"/>
      <c r="M32" s="325"/>
      <c r="N32" s="357"/>
      <c r="O32" s="358"/>
      <c r="P32" s="358"/>
      <c r="Q32" s="358"/>
      <c r="R32" s="358"/>
      <c r="S32" s="359"/>
    </row>
    <row r="33" spans="1:19" ht="15" hidden="1" customHeight="1" thickBot="1" x14ac:dyDescent="0.3">
      <c r="A33" s="448"/>
      <c r="B33" s="326"/>
      <c r="C33" s="327"/>
      <c r="D33" s="327"/>
      <c r="E33" s="327"/>
      <c r="F33" s="327"/>
      <c r="G33" s="327"/>
      <c r="H33" s="327"/>
      <c r="I33" s="327"/>
      <c r="J33" s="327"/>
      <c r="K33" s="327"/>
      <c r="L33" s="327"/>
      <c r="M33" s="328"/>
      <c r="N33" s="369"/>
      <c r="O33" s="370"/>
      <c r="P33" s="370"/>
      <c r="Q33" s="370"/>
      <c r="R33" s="370"/>
      <c r="S33" s="371"/>
    </row>
    <row r="34" spans="1:19" ht="15" customHeight="1" x14ac:dyDescent="0.25">
      <c r="A34" s="449" t="s">
        <v>117</v>
      </c>
      <c r="B34" s="392" t="s">
        <v>598</v>
      </c>
      <c r="C34" s="393"/>
      <c r="D34" s="393"/>
      <c r="E34" s="393"/>
      <c r="F34" s="393"/>
      <c r="G34" s="393"/>
      <c r="H34" s="393"/>
      <c r="I34" s="393"/>
      <c r="J34" s="393"/>
      <c r="K34" s="393"/>
      <c r="L34" s="393"/>
      <c r="M34" s="394"/>
      <c r="N34" s="360" t="s">
        <v>311</v>
      </c>
      <c r="O34" s="361"/>
      <c r="P34" s="361"/>
      <c r="Q34" s="361"/>
      <c r="R34" s="361"/>
      <c r="S34" s="362"/>
    </row>
    <row r="35" spans="1:19" ht="15" customHeight="1" x14ac:dyDescent="0.25">
      <c r="A35" s="450"/>
      <c r="B35" s="323"/>
      <c r="C35" s="324"/>
      <c r="D35" s="324"/>
      <c r="E35" s="324"/>
      <c r="F35" s="324"/>
      <c r="G35" s="324"/>
      <c r="H35" s="324"/>
      <c r="I35" s="324"/>
      <c r="J35" s="324"/>
      <c r="K35" s="324"/>
      <c r="L35" s="324"/>
      <c r="M35" s="325"/>
      <c r="N35" s="357"/>
      <c r="O35" s="358"/>
      <c r="P35" s="358"/>
      <c r="Q35" s="358"/>
      <c r="R35" s="358"/>
      <c r="S35" s="359"/>
    </row>
    <row r="36" spans="1:19" ht="15" customHeight="1" x14ac:dyDescent="0.25">
      <c r="A36" s="450"/>
      <c r="B36" s="323"/>
      <c r="C36" s="324"/>
      <c r="D36" s="324"/>
      <c r="E36" s="324"/>
      <c r="F36" s="324"/>
      <c r="G36" s="324"/>
      <c r="H36" s="324"/>
      <c r="I36" s="324"/>
      <c r="J36" s="324"/>
      <c r="K36" s="324"/>
      <c r="L36" s="324"/>
      <c r="M36" s="325"/>
      <c r="N36" s="357"/>
      <c r="O36" s="358"/>
      <c r="P36" s="358"/>
      <c r="Q36" s="358"/>
      <c r="R36" s="358"/>
      <c r="S36" s="359"/>
    </row>
    <row r="37" spans="1:19" ht="15" customHeight="1" x14ac:dyDescent="0.25">
      <c r="A37" s="450"/>
      <c r="B37" s="323"/>
      <c r="C37" s="324"/>
      <c r="D37" s="324"/>
      <c r="E37" s="324"/>
      <c r="F37" s="324"/>
      <c r="G37" s="324"/>
      <c r="H37" s="324"/>
      <c r="I37" s="324"/>
      <c r="J37" s="324"/>
      <c r="K37" s="324"/>
      <c r="L37" s="324"/>
      <c r="M37" s="325"/>
      <c r="N37" s="357"/>
      <c r="O37" s="358"/>
      <c r="P37" s="358"/>
      <c r="Q37" s="358"/>
      <c r="R37" s="358"/>
      <c r="S37" s="359"/>
    </row>
    <row r="38" spans="1:19" ht="15" customHeight="1" x14ac:dyDescent="0.25">
      <c r="A38" s="450"/>
      <c r="B38" s="389"/>
      <c r="C38" s="390"/>
      <c r="D38" s="390"/>
      <c r="E38" s="390"/>
      <c r="F38" s="390"/>
      <c r="G38" s="390"/>
      <c r="H38" s="390"/>
      <c r="I38" s="390"/>
      <c r="J38" s="390"/>
      <c r="K38" s="390"/>
      <c r="L38" s="390"/>
      <c r="M38" s="391"/>
      <c r="N38" s="363"/>
      <c r="O38" s="364"/>
      <c r="P38" s="364"/>
      <c r="Q38" s="364"/>
      <c r="R38" s="364"/>
      <c r="S38" s="365"/>
    </row>
    <row r="39" spans="1:19" ht="15" customHeight="1" x14ac:dyDescent="0.25">
      <c r="A39" s="450"/>
      <c r="B39" s="320" t="s">
        <v>599</v>
      </c>
      <c r="C39" s="321"/>
      <c r="D39" s="321"/>
      <c r="E39" s="321"/>
      <c r="F39" s="321"/>
      <c r="G39" s="321"/>
      <c r="H39" s="321"/>
      <c r="I39" s="321"/>
      <c r="J39" s="321"/>
      <c r="K39" s="321"/>
      <c r="L39" s="321"/>
      <c r="M39" s="322"/>
      <c r="N39" s="354" t="s">
        <v>311</v>
      </c>
      <c r="O39" s="355"/>
      <c r="P39" s="355"/>
      <c r="Q39" s="355"/>
      <c r="R39" s="355"/>
      <c r="S39" s="356"/>
    </row>
    <row r="40" spans="1:19" ht="15" customHeight="1" x14ac:dyDescent="0.25">
      <c r="A40" s="450"/>
      <c r="B40" s="323"/>
      <c r="C40" s="324"/>
      <c r="D40" s="324"/>
      <c r="E40" s="324"/>
      <c r="F40" s="324"/>
      <c r="G40" s="324"/>
      <c r="H40" s="324"/>
      <c r="I40" s="324"/>
      <c r="J40" s="324"/>
      <c r="K40" s="324"/>
      <c r="L40" s="324"/>
      <c r="M40" s="325"/>
      <c r="N40" s="357" t="s">
        <v>312</v>
      </c>
      <c r="O40" s="358"/>
      <c r="P40" s="358"/>
      <c r="Q40" s="358"/>
      <c r="R40" s="358"/>
      <c r="S40" s="359"/>
    </row>
    <row r="41" spans="1:19" ht="15" customHeight="1" x14ac:dyDescent="0.25">
      <c r="A41" s="450"/>
      <c r="B41" s="323"/>
      <c r="C41" s="324"/>
      <c r="D41" s="324"/>
      <c r="E41" s="324"/>
      <c r="F41" s="324"/>
      <c r="G41" s="324"/>
      <c r="H41" s="324"/>
      <c r="I41" s="324"/>
      <c r="J41" s="324"/>
      <c r="K41" s="324"/>
      <c r="L41" s="324"/>
      <c r="M41" s="325"/>
      <c r="N41" s="357"/>
      <c r="O41" s="358"/>
      <c r="P41" s="358"/>
      <c r="Q41" s="358"/>
      <c r="R41" s="358"/>
      <c r="S41" s="359"/>
    </row>
    <row r="42" spans="1:19" ht="15" customHeight="1" x14ac:dyDescent="0.25">
      <c r="A42" s="450"/>
      <c r="B42" s="323"/>
      <c r="C42" s="324"/>
      <c r="D42" s="324"/>
      <c r="E42" s="324"/>
      <c r="F42" s="324"/>
      <c r="G42" s="324"/>
      <c r="H42" s="324"/>
      <c r="I42" s="324"/>
      <c r="J42" s="324"/>
      <c r="K42" s="324"/>
      <c r="L42" s="324"/>
      <c r="M42" s="325"/>
      <c r="N42" s="357"/>
      <c r="O42" s="358"/>
      <c r="P42" s="358"/>
      <c r="Q42" s="358"/>
      <c r="R42" s="358"/>
      <c r="S42" s="359"/>
    </row>
    <row r="43" spans="1:19" ht="15" customHeight="1" x14ac:dyDescent="0.25">
      <c r="A43" s="450"/>
      <c r="B43" s="389"/>
      <c r="C43" s="390"/>
      <c r="D43" s="390"/>
      <c r="E43" s="390"/>
      <c r="F43" s="390"/>
      <c r="G43" s="390"/>
      <c r="H43" s="390"/>
      <c r="I43" s="390"/>
      <c r="J43" s="390"/>
      <c r="K43" s="390"/>
      <c r="L43" s="390"/>
      <c r="M43" s="391"/>
      <c r="N43" s="363"/>
      <c r="O43" s="364"/>
      <c r="P43" s="364"/>
      <c r="Q43" s="364"/>
      <c r="R43" s="364"/>
      <c r="S43" s="365"/>
    </row>
    <row r="44" spans="1:19" ht="15" customHeight="1" x14ac:dyDescent="0.25">
      <c r="A44" s="450"/>
      <c r="B44" s="320" t="s">
        <v>600</v>
      </c>
      <c r="C44" s="321"/>
      <c r="D44" s="321"/>
      <c r="E44" s="321"/>
      <c r="F44" s="321"/>
      <c r="G44" s="321"/>
      <c r="H44" s="321"/>
      <c r="I44" s="321"/>
      <c r="J44" s="321"/>
      <c r="K44" s="321"/>
      <c r="L44" s="321"/>
      <c r="M44" s="322"/>
      <c r="N44" s="354" t="s">
        <v>311</v>
      </c>
      <c r="O44" s="355"/>
      <c r="P44" s="355"/>
      <c r="Q44" s="355"/>
      <c r="R44" s="355"/>
      <c r="S44" s="356"/>
    </row>
    <row r="45" spans="1:19" ht="15" customHeight="1" x14ac:dyDescent="0.25">
      <c r="A45" s="450"/>
      <c r="B45" s="323"/>
      <c r="C45" s="324"/>
      <c r="D45" s="324"/>
      <c r="E45" s="324"/>
      <c r="F45" s="324"/>
      <c r="G45" s="324"/>
      <c r="H45" s="324"/>
      <c r="I45" s="324"/>
      <c r="J45" s="324"/>
      <c r="K45" s="324"/>
      <c r="L45" s="324"/>
      <c r="M45" s="325"/>
      <c r="N45" s="357" t="s">
        <v>314</v>
      </c>
      <c r="O45" s="358"/>
      <c r="P45" s="358"/>
      <c r="Q45" s="358"/>
      <c r="R45" s="358"/>
      <c r="S45" s="359"/>
    </row>
    <row r="46" spans="1:19" ht="15" customHeight="1" x14ac:dyDescent="0.25">
      <c r="A46" s="450"/>
      <c r="B46" s="323"/>
      <c r="C46" s="324"/>
      <c r="D46" s="324"/>
      <c r="E46" s="324"/>
      <c r="F46" s="324"/>
      <c r="G46" s="324"/>
      <c r="H46" s="324"/>
      <c r="I46" s="324"/>
      <c r="J46" s="324"/>
      <c r="K46" s="324"/>
      <c r="L46" s="324"/>
      <c r="M46" s="325"/>
      <c r="N46" s="357"/>
      <c r="O46" s="358"/>
      <c r="P46" s="358"/>
      <c r="Q46" s="358"/>
      <c r="R46" s="358"/>
      <c r="S46" s="359"/>
    </row>
    <row r="47" spans="1:19" ht="15" customHeight="1" x14ac:dyDescent="0.25">
      <c r="A47" s="450"/>
      <c r="B47" s="323"/>
      <c r="C47" s="324"/>
      <c r="D47" s="324"/>
      <c r="E47" s="324"/>
      <c r="F47" s="324"/>
      <c r="G47" s="324"/>
      <c r="H47" s="324"/>
      <c r="I47" s="324"/>
      <c r="J47" s="324"/>
      <c r="K47" s="324"/>
      <c r="L47" s="324"/>
      <c r="M47" s="325"/>
      <c r="N47" s="357"/>
      <c r="O47" s="358"/>
      <c r="P47" s="358"/>
      <c r="Q47" s="358"/>
      <c r="R47" s="358"/>
      <c r="S47" s="359"/>
    </row>
    <row r="48" spans="1:19" ht="15" customHeight="1" thickBot="1" x14ac:dyDescent="0.3">
      <c r="A48" s="450"/>
      <c r="B48" s="389"/>
      <c r="C48" s="390"/>
      <c r="D48" s="390"/>
      <c r="E48" s="390"/>
      <c r="F48" s="390"/>
      <c r="G48" s="390"/>
      <c r="H48" s="390"/>
      <c r="I48" s="390"/>
      <c r="J48" s="390"/>
      <c r="K48" s="390"/>
      <c r="L48" s="390"/>
      <c r="M48" s="391"/>
      <c r="N48" s="363"/>
      <c r="O48" s="364"/>
      <c r="P48" s="364"/>
      <c r="Q48" s="364"/>
      <c r="R48" s="364"/>
      <c r="S48" s="365"/>
    </row>
    <row r="49" spans="1:19" ht="15" hidden="1" customHeight="1" x14ac:dyDescent="0.25">
      <c r="A49" s="450"/>
      <c r="B49" s="320"/>
      <c r="C49" s="321"/>
      <c r="D49" s="321"/>
      <c r="E49" s="321"/>
      <c r="F49" s="321"/>
      <c r="G49" s="321"/>
      <c r="H49" s="321"/>
      <c r="I49" s="321"/>
      <c r="J49" s="321"/>
      <c r="K49" s="321"/>
      <c r="L49" s="321"/>
      <c r="M49" s="322"/>
      <c r="N49" s="354"/>
      <c r="O49" s="355"/>
      <c r="P49" s="355"/>
      <c r="Q49" s="355"/>
      <c r="R49" s="355"/>
      <c r="S49" s="356"/>
    </row>
    <row r="50" spans="1:19" ht="15" hidden="1" customHeight="1" x14ac:dyDescent="0.25">
      <c r="A50" s="450"/>
      <c r="B50" s="323"/>
      <c r="C50" s="324"/>
      <c r="D50" s="324"/>
      <c r="E50" s="324"/>
      <c r="F50" s="324"/>
      <c r="G50" s="324"/>
      <c r="H50" s="324"/>
      <c r="I50" s="324"/>
      <c r="J50" s="324"/>
      <c r="K50" s="324"/>
      <c r="L50" s="324"/>
      <c r="M50" s="325"/>
      <c r="N50" s="357"/>
      <c r="O50" s="358"/>
      <c r="P50" s="358"/>
      <c r="Q50" s="358"/>
      <c r="R50" s="358"/>
      <c r="S50" s="359"/>
    </row>
    <row r="51" spans="1:19" ht="15" hidden="1" customHeight="1" x14ac:dyDescent="0.25">
      <c r="A51" s="450"/>
      <c r="B51" s="323"/>
      <c r="C51" s="324"/>
      <c r="D51" s="324"/>
      <c r="E51" s="324"/>
      <c r="F51" s="324"/>
      <c r="G51" s="324"/>
      <c r="H51" s="324"/>
      <c r="I51" s="324"/>
      <c r="J51" s="324"/>
      <c r="K51" s="324"/>
      <c r="L51" s="324"/>
      <c r="M51" s="325"/>
      <c r="N51" s="357"/>
      <c r="O51" s="358"/>
      <c r="P51" s="358"/>
      <c r="Q51" s="358"/>
      <c r="R51" s="358"/>
      <c r="S51" s="359"/>
    </row>
    <row r="52" spans="1:19" ht="15" hidden="1" customHeight="1" x14ac:dyDescent="0.25">
      <c r="A52" s="450"/>
      <c r="B52" s="323"/>
      <c r="C52" s="324"/>
      <c r="D52" s="324"/>
      <c r="E52" s="324"/>
      <c r="F52" s="324"/>
      <c r="G52" s="324"/>
      <c r="H52" s="324"/>
      <c r="I52" s="324"/>
      <c r="J52" s="324"/>
      <c r="K52" s="324"/>
      <c r="L52" s="324"/>
      <c r="M52" s="325"/>
      <c r="N52" s="357"/>
      <c r="O52" s="358"/>
      <c r="P52" s="358"/>
      <c r="Q52" s="358"/>
      <c r="R52" s="358"/>
      <c r="S52" s="359"/>
    </row>
    <row r="53" spans="1:19" ht="15" hidden="1" customHeight="1" thickBot="1" x14ac:dyDescent="0.3">
      <c r="A53" s="451"/>
      <c r="B53" s="326"/>
      <c r="C53" s="327"/>
      <c r="D53" s="327"/>
      <c r="E53" s="327"/>
      <c r="F53" s="327"/>
      <c r="G53" s="327"/>
      <c r="H53" s="327"/>
      <c r="I53" s="327"/>
      <c r="J53" s="327"/>
      <c r="K53" s="327"/>
      <c r="L53" s="327"/>
      <c r="M53" s="328"/>
      <c r="N53" s="369"/>
      <c r="O53" s="370"/>
      <c r="P53" s="370"/>
      <c r="Q53" s="370"/>
      <c r="R53" s="370"/>
      <c r="S53" s="371"/>
    </row>
    <row r="54" spans="1:19" ht="15" customHeight="1" x14ac:dyDescent="0.25">
      <c r="A54" s="447" t="s">
        <v>118</v>
      </c>
      <c r="B54" s="392" t="s">
        <v>601</v>
      </c>
      <c r="C54" s="393"/>
      <c r="D54" s="393"/>
      <c r="E54" s="393"/>
      <c r="F54" s="393"/>
      <c r="G54" s="393"/>
      <c r="H54" s="393"/>
      <c r="I54" s="393"/>
      <c r="J54" s="393"/>
      <c r="K54" s="393"/>
      <c r="L54" s="393"/>
      <c r="M54" s="394"/>
      <c r="N54" s="360" t="s">
        <v>325</v>
      </c>
      <c r="O54" s="361"/>
      <c r="P54" s="361"/>
      <c r="Q54" s="361"/>
      <c r="R54" s="361"/>
      <c r="S54" s="362"/>
    </row>
    <row r="55" spans="1:19" ht="15" customHeight="1" x14ac:dyDescent="0.25">
      <c r="A55" s="344"/>
      <c r="B55" s="323"/>
      <c r="C55" s="324"/>
      <c r="D55" s="324"/>
      <c r="E55" s="324"/>
      <c r="F55" s="324"/>
      <c r="G55" s="324"/>
      <c r="H55" s="324"/>
      <c r="I55" s="324"/>
      <c r="J55" s="324"/>
      <c r="K55" s="324"/>
      <c r="L55" s="324"/>
      <c r="M55" s="325"/>
      <c r="N55" s="357" t="s">
        <v>327</v>
      </c>
      <c r="O55" s="358"/>
      <c r="P55" s="358"/>
      <c r="Q55" s="358"/>
      <c r="R55" s="358"/>
      <c r="S55" s="359"/>
    </row>
    <row r="56" spans="1:19" ht="15" customHeight="1" x14ac:dyDescent="0.25">
      <c r="A56" s="344"/>
      <c r="B56" s="323"/>
      <c r="C56" s="324"/>
      <c r="D56" s="324"/>
      <c r="E56" s="324"/>
      <c r="F56" s="324"/>
      <c r="G56" s="324"/>
      <c r="H56" s="324"/>
      <c r="I56" s="324"/>
      <c r="J56" s="324"/>
      <c r="K56" s="324"/>
      <c r="L56" s="324"/>
      <c r="M56" s="325"/>
      <c r="N56" s="357"/>
      <c r="O56" s="358"/>
      <c r="P56" s="358"/>
      <c r="Q56" s="358"/>
      <c r="R56" s="358"/>
      <c r="S56" s="359"/>
    </row>
    <row r="57" spans="1:19" ht="15" customHeight="1" x14ac:dyDescent="0.25">
      <c r="A57" s="344"/>
      <c r="B57" s="323"/>
      <c r="C57" s="324"/>
      <c r="D57" s="324"/>
      <c r="E57" s="324"/>
      <c r="F57" s="324"/>
      <c r="G57" s="324"/>
      <c r="H57" s="324"/>
      <c r="I57" s="324"/>
      <c r="J57" s="324"/>
      <c r="K57" s="324"/>
      <c r="L57" s="324"/>
      <c r="M57" s="325"/>
      <c r="N57" s="357"/>
      <c r="O57" s="358"/>
      <c r="P57" s="358"/>
      <c r="Q57" s="358"/>
      <c r="R57" s="358"/>
      <c r="S57" s="359"/>
    </row>
    <row r="58" spans="1:19" ht="15" customHeight="1" x14ac:dyDescent="0.25">
      <c r="A58" s="344"/>
      <c r="B58" s="389"/>
      <c r="C58" s="390"/>
      <c r="D58" s="390"/>
      <c r="E58" s="390"/>
      <c r="F58" s="390"/>
      <c r="G58" s="390"/>
      <c r="H58" s="390"/>
      <c r="I58" s="390"/>
      <c r="J58" s="390"/>
      <c r="K58" s="390"/>
      <c r="L58" s="390"/>
      <c r="M58" s="391"/>
      <c r="N58" s="363"/>
      <c r="O58" s="364"/>
      <c r="P58" s="364"/>
      <c r="Q58" s="364"/>
      <c r="R58" s="364"/>
      <c r="S58" s="365"/>
    </row>
    <row r="59" spans="1:19" ht="15" customHeight="1" x14ac:dyDescent="0.25">
      <c r="A59" s="344"/>
      <c r="B59" s="320" t="s">
        <v>754</v>
      </c>
      <c r="C59" s="321"/>
      <c r="D59" s="321"/>
      <c r="E59" s="321"/>
      <c r="F59" s="321"/>
      <c r="G59" s="321"/>
      <c r="H59" s="321"/>
      <c r="I59" s="321"/>
      <c r="J59" s="321"/>
      <c r="K59" s="321"/>
      <c r="L59" s="321"/>
      <c r="M59" s="322"/>
      <c r="N59" s="354" t="s">
        <v>323</v>
      </c>
      <c r="O59" s="355"/>
      <c r="P59" s="355"/>
      <c r="Q59" s="355"/>
      <c r="R59" s="355"/>
      <c r="S59" s="356"/>
    </row>
    <row r="60" spans="1:19" ht="15" customHeight="1" x14ac:dyDescent="0.25">
      <c r="A60" s="344"/>
      <c r="B60" s="323"/>
      <c r="C60" s="324"/>
      <c r="D60" s="324"/>
      <c r="E60" s="324"/>
      <c r="F60" s="324"/>
      <c r="G60" s="324"/>
      <c r="H60" s="324"/>
      <c r="I60" s="324"/>
      <c r="J60" s="324"/>
      <c r="K60" s="324"/>
      <c r="L60" s="324"/>
      <c r="M60" s="325"/>
      <c r="N60" s="357" t="s">
        <v>325</v>
      </c>
      <c r="O60" s="358"/>
      <c r="P60" s="358"/>
      <c r="Q60" s="358"/>
      <c r="R60" s="358"/>
      <c r="S60" s="359"/>
    </row>
    <row r="61" spans="1:19" ht="15" customHeight="1" x14ac:dyDescent="0.25">
      <c r="A61" s="344"/>
      <c r="B61" s="323"/>
      <c r="C61" s="324"/>
      <c r="D61" s="324"/>
      <c r="E61" s="324"/>
      <c r="F61" s="324"/>
      <c r="G61" s="324"/>
      <c r="H61" s="324"/>
      <c r="I61" s="324"/>
      <c r="J61" s="324"/>
      <c r="K61" s="324"/>
      <c r="L61" s="324"/>
      <c r="M61" s="325"/>
      <c r="N61" s="357"/>
      <c r="O61" s="358"/>
      <c r="P61" s="358"/>
      <c r="Q61" s="358"/>
      <c r="R61" s="358"/>
      <c r="S61" s="359"/>
    </row>
    <row r="62" spans="1:19" ht="15" customHeight="1" x14ac:dyDescent="0.25">
      <c r="A62" s="344"/>
      <c r="B62" s="323"/>
      <c r="C62" s="324"/>
      <c r="D62" s="324"/>
      <c r="E62" s="324"/>
      <c r="F62" s="324"/>
      <c r="G62" s="324"/>
      <c r="H62" s="324"/>
      <c r="I62" s="324"/>
      <c r="J62" s="324"/>
      <c r="K62" s="324"/>
      <c r="L62" s="324"/>
      <c r="M62" s="325"/>
      <c r="N62" s="357"/>
      <c r="O62" s="358"/>
      <c r="P62" s="358"/>
      <c r="Q62" s="358"/>
      <c r="R62" s="358"/>
      <c r="S62" s="359"/>
    </row>
    <row r="63" spans="1:19" ht="15" customHeight="1" x14ac:dyDescent="0.25">
      <c r="A63" s="344"/>
      <c r="B63" s="389"/>
      <c r="C63" s="390"/>
      <c r="D63" s="390"/>
      <c r="E63" s="390"/>
      <c r="F63" s="390"/>
      <c r="G63" s="390"/>
      <c r="H63" s="390"/>
      <c r="I63" s="390"/>
      <c r="J63" s="390"/>
      <c r="K63" s="390"/>
      <c r="L63" s="390"/>
      <c r="M63" s="391"/>
      <c r="N63" s="363"/>
      <c r="O63" s="364"/>
      <c r="P63" s="364"/>
      <c r="Q63" s="364"/>
      <c r="R63" s="364"/>
      <c r="S63" s="365"/>
    </row>
    <row r="64" spans="1:19" ht="15" customHeight="1" x14ac:dyDescent="0.25">
      <c r="A64" s="344"/>
      <c r="B64" s="320" t="s">
        <v>602</v>
      </c>
      <c r="C64" s="321"/>
      <c r="D64" s="321"/>
      <c r="E64" s="321"/>
      <c r="F64" s="321"/>
      <c r="G64" s="321"/>
      <c r="H64" s="321"/>
      <c r="I64" s="321"/>
      <c r="J64" s="321"/>
      <c r="K64" s="321"/>
      <c r="L64" s="321"/>
      <c r="M64" s="322"/>
      <c r="N64" s="354" t="s">
        <v>325</v>
      </c>
      <c r="O64" s="355"/>
      <c r="P64" s="355"/>
      <c r="Q64" s="355"/>
      <c r="R64" s="355"/>
      <c r="S64" s="356"/>
    </row>
    <row r="65" spans="1:19" ht="15" customHeight="1" x14ac:dyDescent="0.25">
      <c r="A65" s="344"/>
      <c r="B65" s="323"/>
      <c r="C65" s="324"/>
      <c r="D65" s="324"/>
      <c r="E65" s="324"/>
      <c r="F65" s="324"/>
      <c r="G65" s="324"/>
      <c r="H65" s="324"/>
      <c r="I65" s="324"/>
      <c r="J65" s="324"/>
      <c r="K65" s="324"/>
      <c r="L65" s="324"/>
      <c r="M65" s="325"/>
      <c r="N65" s="357" t="s">
        <v>322</v>
      </c>
      <c r="O65" s="358"/>
      <c r="P65" s="358"/>
      <c r="Q65" s="358"/>
      <c r="R65" s="358"/>
      <c r="S65" s="359"/>
    </row>
    <row r="66" spans="1:19" ht="15" customHeight="1" x14ac:dyDescent="0.25">
      <c r="A66" s="344"/>
      <c r="B66" s="323"/>
      <c r="C66" s="324"/>
      <c r="D66" s="324"/>
      <c r="E66" s="324"/>
      <c r="F66" s="324"/>
      <c r="G66" s="324"/>
      <c r="H66" s="324"/>
      <c r="I66" s="324"/>
      <c r="J66" s="324"/>
      <c r="K66" s="324"/>
      <c r="L66" s="324"/>
      <c r="M66" s="325"/>
      <c r="N66" s="357" t="s">
        <v>326</v>
      </c>
      <c r="O66" s="358"/>
      <c r="P66" s="358"/>
      <c r="Q66" s="358"/>
      <c r="R66" s="358"/>
      <c r="S66" s="359"/>
    </row>
    <row r="67" spans="1:19" ht="15" customHeight="1" x14ac:dyDescent="0.25">
      <c r="A67" s="344"/>
      <c r="B67" s="323"/>
      <c r="C67" s="324"/>
      <c r="D67" s="324"/>
      <c r="E67" s="324"/>
      <c r="F67" s="324"/>
      <c r="G67" s="324"/>
      <c r="H67" s="324"/>
      <c r="I67" s="324"/>
      <c r="J67" s="324"/>
      <c r="K67" s="324"/>
      <c r="L67" s="324"/>
      <c r="M67" s="325"/>
      <c r="N67" s="357"/>
      <c r="O67" s="358"/>
      <c r="P67" s="358"/>
      <c r="Q67" s="358"/>
      <c r="R67" s="358"/>
      <c r="S67" s="359"/>
    </row>
    <row r="68" spans="1:19" ht="15" customHeight="1" thickBot="1" x14ac:dyDescent="0.3">
      <c r="A68" s="448"/>
      <c r="B68" s="326"/>
      <c r="C68" s="327"/>
      <c r="D68" s="327"/>
      <c r="E68" s="327"/>
      <c r="F68" s="327"/>
      <c r="G68" s="327"/>
      <c r="H68" s="327"/>
      <c r="I68" s="327"/>
      <c r="J68" s="327"/>
      <c r="K68" s="327"/>
      <c r="L68" s="327"/>
      <c r="M68" s="328"/>
      <c r="N68" s="369"/>
      <c r="O68" s="370"/>
      <c r="P68" s="370"/>
      <c r="Q68" s="370"/>
      <c r="R68" s="370"/>
      <c r="S68" s="371"/>
    </row>
    <row r="69" spans="1:19" ht="15" customHeight="1" x14ac:dyDescent="0.25">
      <c r="A69" s="366"/>
      <c r="B69" s="367"/>
      <c r="C69" s="367"/>
      <c r="D69" s="367"/>
      <c r="E69" s="367"/>
      <c r="F69" s="367"/>
      <c r="G69" s="367"/>
      <c r="H69" s="367"/>
      <c r="I69" s="367"/>
      <c r="J69" s="367"/>
      <c r="K69" s="367"/>
      <c r="L69" s="367"/>
      <c r="M69" s="367"/>
      <c r="N69" s="367"/>
      <c r="O69" s="367"/>
      <c r="P69" s="367"/>
      <c r="Q69" s="367"/>
      <c r="R69" s="367"/>
      <c r="S69" s="368"/>
    </row>
    <row r="70" spans="1:19" ht="20.100000000000001" customHeight="1" x14ac:dyDescent="0.25">
      <c r="A70" s="270" t="s">
        <v>119</v>
      </c>
      <c r="B70" s="271"/>
      <c r="C70" s="271"/>
      <c r="D70" s="271"/>
      <c r="E70" s="271"/>
      <c r="F70" s="271"/>
      <c r="G70" s="271"/>
      <c r="H70" s="271"/>
      <c r="I70" s="271"/>
      <c r="J70" s="37"/>
      <c r="K70" s="316" t="s">
        <v>120</v>
      </c>
      <c r="L70" s="216"/>
      <c r="M70" s="216"/>
      <c r="N70" s="216"/>
      <c r="O70" s="216"/>
      <c r="P70" s="216"/>
      <c r="Q70" s="216"/>
      <c r="R70" s="216"/>
      <c r="S70" s="217"/>
    </row>
    <row r="71" spans="1:19" ht="15" customHeight="1" x14ac:dyDescent="0.25">
      <c r="A71" s="344" t="s">
        <v>202</v>
      </c>
      <c r="B71" s="373" t="s">
        <v>121</v>
      </c>
      <c r="C71" s="374"/>
      <c r="D71" s="374"/>
      <c r="E71" s="374"/>
      <c r="F71" s="375"/>
      <c r="G71" s="348">
        <f>E1_RiF!G35</f>
        <v>10</v>
      </c>
      <c r="H71" s="349"/>
      <c r="I71" s="350"/>
      <c r="J71" s="372"/>
      <c r="K71" s="341" t="s">
        <v>203</v>
      </c>
      <c r="L71" s="313" t="s">
        <v>466</v>
      </c>
      <c r="M71" s="314"/>
      <c r="N71" s="314"/>
      <c r="O71" s="314"/>
      <c r="P71" s="314"/>
      <c r="Q71" s="314"/>
      <c r="R71" s="314"/>
      <c r="S71" s="315"/>
    </row>
    <row r="72" spans="1:19" ht="15" customHeight="1" x14ac:dyDescent="0.25">
      <c r="A72" s="344"/>
      <c r="B72" s="376" t="s">
        <v>123</v>
      </c>
      <c r="C72" s="377"/>
      <c r="D72" s="377"/>
      <c r="E72" s="377"/>
      <c r="F72" s="378"/>
      <c r="G72" s="335">
        <f>SUM(G73:I83)</f>
        <v>10</v>
      </c>
      <c r="H72" s="336"/>
      <c r="I72" s="337"/>
      <c r="J72" s="372"/>
      <c r="K72" s="342"/>
      <c r="L72" s="317" t="s">
        <v>155</v>
      </c>
      <c r="M72" s="318"/>
      <c r="N72" s="318"/>
      <c r="O72" s="318"/>
      <c r="P72" s="318"/>
      <c r="Q72" s="318"/>
      <c r="R72" s="318"/>
      <c r="S72" s="319"/>
    </row>
    <row r="73" spans="1:19" ht="15" customHeight="1" x14ac:dyDescent="0.25">
      <c r="A73" s="344"/>
      <c r="B73" s="351" t="s">
        <v>124</v>
      </c>
      <c r="C73" s="352"/>
      <c r="D73" s="352"/>
      <c r="E73" s="352"/>
      <c r="F73" s="353"/>
      <c r="G73" s="332">
        <v>2</v>
      </c>
      <c r="H73" s="333"/>
      <c r="I73" s="334"/>
      <c r="J73" s="372"/>
      <c r="K73" s="342"/>
      <c r="L73" s="317" t="s">
        <v>164</v>
      </c>
      <c r="M73" s="318"/>
      <c r="N73" s="318"/>
      <c r="O73" s="318"/>
      <c r="P73" s="318"/>
      <c r="Q73" s="318"/>
      <c r="R73" s="318"/>
      <c r="S73" s="319"/>
    </row>
    <row r="74" spans="1:19" ht="15" customHeight="1" x14ac:dyDescent="0.25">
      <c r="A74" s="344"/>
      <c r="B74" s="351" t="s">
        <v>125</v>
      </c>
      <c r="C74" s="352"/>
      <c r="D74" s="352"/>
      <c r="E74" s="352"/>
      <c r="F74" s="353"/>
      <c r="G74" s="332"/>
      <c r="H74" s="333"/>
      <c r="I74" s="334"/>
      <c r="J74" s="372"/>
      <c r="K74" s="342"/>
      <c r="L74" s="317" t="s">
        <v>124</v>
      </c>
      <c r="M74" s="318"/>
      <c r="N74" s="318"/>
      <c r="O74" s="318"/>
      <c r="P74" s="318"/>
      <c r="Q74" s="318"/>
      <c r="R74" s="318"/>
      <c r="S74" s="319"/>
    </row>
    <row r="75" spans="1:19" ht="15" customHeight="1" x14ac:dyDescent="0.25">
      <c r="A75" s="344"/>
      <c r="B75" s="351" t="s">
        <v>126</v>
      </c>
      <c r="C75" s="352"/>
      <c r="D75" s="352"/>
      <c r="E75" s="352"/>
      <c r="F75" s="353"/>
      <c r="G75" s="332"/>
      <c r="H75" s="333"/>
      <c r="I75" s="334"/>
      <c r="J75" s="372"/>
      <c r="K75" s="342"/>
      <c r="L75" s="317"/>
      <c r="M75" s="318"/>
      <c r="N75" s="318"/>
      <c r="O75" s="318"/>
      <c r="P75" s="318"/>
      <c r="Q75" s="318"/>
      <c r="R75" s="318"/>
      <c r="S75" s="319"/>
    </row>
    <row r="76" spans="1:19" ht="15" customHeight="1" x14ac:dyDescent="0.25">
      <c r="A76" s="344"/>
      <c r="B76" s="351" t="s">
        <v>127</v>
      </c>
      <c r="C76" s="352"/>
      <c r="D76" s="352"/>
      <c r="E76" s="352"/>
      <c r="F76" s="353"/>
      <c r="G76" s="332"/>
      <c r="H76" s="333"/>
      <c r="I76" s="334"/>
      <c r="J76" s="372"/>
      <c r="K76" s="342"/>
      <c r="L76" s="317"/>
      <c r="M76" s="318"/>
      <c r="N76" s="318"/>
      <c r="O76" s="318"/>
      <c r="P76" s="318"/>
      <c r="Q76" s="318"/>
      <c r="R76" s="318"/>
      <c r="S76" s="319"/>
    </row>
    <row r="77" spans="1:19" ht="15" customHeight="1" x14ac:dyDescent="0.25">
      <c r="A77" s="344"/>
      <c r="B77" s="351" t="s">
        <v>128</v>
      </c>
      <c r="C77" s="352"/>
      <c r="D77" s="352"/>
      <c r="E77" s="352"/>
      <c r="F77" s="353"/>
      <c r="G77" s="332"/>
      <c r="H77" s="333"/>
      <c r="I77" s="334"/>
      <c r="J77" s="372"/>
      <c r="K77" s="342"/>
      <c r="L77" s="317"/>
      <c r="M77" s="318"/>
      <c r="N77" s="318"/>
      <c r="O77" s="318"/>
      <c r="P77" s="318"/>
      <c r="Q77" s="318"/>
      <c r="R77" s="318"/>
      <c r="S77" s="319"/>
    </row>
    <row r="78" spans="1:19" ht="15" customHeight="1" x14ac:dyDescent="0.25">
      <c r="A78" s="344"/>
      <c r="B78" s="351" t="s">
        <v>129</v>
      </c>
      <c r="C78" s="352"/>
      <c r="D78" s="352"/>
      <c r="E78" s="352"/>
      <c r="F78" s="353"/>
      <c r="G78" s="332">
        <v>8</v>
      </c>
      <c r="H78" s="333"/>
      <c r="I78" s="334"/>
      <c r="J78" s="372"/>
      <c r="K78" s="342"/>
      <c r="L78" s="317"/>
      <c r="M78" s="318"/>
      <c r="N78" s="318"/>
      <c r="O78" s="318"/>
      <c r="P78" s="318"/>
      <c r="Q78" s="318"/>
      <c r="R78" s="318"/>
      <c r="S78" s="319"/>
    </row>
    <row r="79" spans="1:19" ht="15" customHeight="1" x14ac:dyDescent="0.25">
      <c r="A79" s="344"/>
      <c r="B79" s="351" t="s">
        <v>130</v>
      </c>
      <c r="C79" s="352"/>
      <c r="D79" s="352"/>
      <c r="E79" s="352"/>
      <c r="F79" s="353"/>
      <c r="G79" s="332"/>
      <c r="H79" s="333"/>
      <c r="I79" s="334"/>
      <c r="J79" s="372"/>
      <c r="K79" s="343"/>
      <c r="L79" s="317"/>
      <c r="M79" s="318"/>
      <c r="N79" s="318"/>
      <c r="O79" s="318"/>
      <c r="P79" s="318"/>
      <c r="Q79" s="318"/>
      <c r="R79" s="318"/>
      <c r="S79" s="319"/>
    </row>
    <row r="80" spans="1:19" ht="15" customHeight="1" x14ac:dyDescent="0.25">
      <c r="A80" s="344"/>
      <c r="B80" s="351" t="s">
        <v>131</v>
      </c>
      <c r="C80" s="352"/>
      <c r="D80" s="352"/>
      <c r="E80" s="352"/>
      <c r="F80" s="353"/>
      <c r="G80" s="332"/>
      <c r="H80" s="333"/>
      <c r="I80" s="334"/>
      <c r="J80" s="372"/>
      <c r="K80" s="341" t="s">
        <v>204</v>
      </c>
      <c r="L80" s="313" t="s">
        <v>448</v>
      </c>
      <c r="M80" s="314"/>
      <c r="N80" s="314"/>
      <c r="O80" s="314"/>
      <c r="P80" s="314"/>
      <c r="Q80" s="314"/>
      <c r="R80" s="314"/>
      <c r="S80" s="315"/>
    </row>
    <row r="81" spans="1:19" ht="15" customHeight="1" x14ac:dyDescent="0.25">
      <c r="A81" s="344"/>
      <c r="B81" s="351" t="s">
        <v>133</v>
      </c>
      <c r="C81" s="352"/>
      <c r="D81" s="352"/>
      <c r="E81" s="352"/>
      <c r="F81" s="353"/>
      <c r="G81" s="332"/>
      <c r="H81" s="333"/>
      <c r="I81" s="334"/>
      <c r="J81" s="372"/>
      <c r="K81" s="342"/>
      <c r="L81" s="317" t="s">
        <v>154</v>
      </c>
      <c r="M81" s="318"/>
      <c r="N81" s="318"/>
      <c r="O81" s="318"/>
      <c r="P81" s="318"/>
      <c r="Q81" s="318"/>
      <c r="R81" s="318"/>
      <c r="S81" s="319"/>
    </row>
    <row r="82" spans="1:19" ht="15" customHeight="1" x14ac:dyDescent="0.25">
      <c r="A82" s="344"/>
      <c r="B82" s="351" t="s">
        <v>134</v>
      </c>
      <c r="C82" s="352"/>
      <c r="D82" s="352"/>
      <c r="E82" s="352"/>
      <c r="F82" s="353"/>
      <c r="G82" s="332"/>
      <c r="H82" s="333"/>
      <c r="I82" s="334"/>
      <c r="J82" s="372"/>
      <c r="K82" s="342"/>
      <c r="L82" s="317" t="s">
        <v>157</v>
      </c>
      <c r="M82" s="318"/>
      <c r="N82" s="318"/>
      <c r="O82" s="318"/>
      <c r="P82" s="318"/>
      <c r="Q82" s="318"/>
      <c r="R82" s="318"/>
      <c r="S82" s="319"/>
    </row>
    <row r="83" spans="1:19" ht="15" customHeight="1" x14ac:dyDescent="0.25">
      <c r="A83" s="344"/>
      <c r="B83" s="351" t="s">
        <v>135</v>
      </c>
      <c r="C83" s="352"/>
      <c r="D83" s="352"/>
      <c r="E83" s="352"/>
      <c r="F83" s="353"/>
      <c r="G83" s="332"/>
      <c r="H83" s="333"/>
      <c r="I83" s="334"/>
      <c r="J83" s="372"/>
      <c r="K83" s="342"/>
      <c r="L83" s="317"/>
      <c r="M83" s="318"/>
      <c r="N83" s="318"/>
      <c r="O83" s="318"/>
      <c r="P83" s="318"/>
      <c r="Q83" s="318"/>
      <c r="R83" s="318"/>
      <c r="S83" s="319"/>
    </row>
    <row r="84" spans="1:19" ht="15" customHeight="1" x14ac:dyDescent="0.25">
      <c r="A84" s="344"/>
      <c r="B84" s="310" t="s">
        <v>136</v>
      </c>
      <c r="C84" s="311"/>
      <c r="D84" s="311"/>
      <c r="E84" s="311"/>
      <c r="F84" s="312"/>
      <c r="G84" s="348">
        <f>E1_RiF!H35</f>
        <v>15</v>
      </c>
      <c r="H84" s="349"/>
      <c r="I84" s="350"/>
      <c r="J84" s="372"/>
      <c r="K84" s="342"/>
      <c r="L84" s="317"/>
      <c r="M84" s="318"/>
      <c r="N84" s="318"/>
      <c r="O84" s="318"/>
      <c r="P84" s="318"/>
      <c r="Q84" s="318"/>
      <c r="R84" s="318"/>
      <c r="S84" s="319"/>
    </row>
    <row r="85" spans="1:19" ht="15" customHeight="1" x14ac:dyDescent="0.25">
      <c r="A85" s="344"/>
      <c r="B85" s="345" t="s">
        <v>206</v>
      </c>
      <c r="C85" s="346"/>
      <c r="D85" s="346"/>
      <c r="E85" s="346"/>
      <c r="F85" s="347"/>
      <c r="G85" s="335">
        <f>SUM(G84,G71)</f>
        <v>25</v>
      </c>
      <c r="H85" s="336"/>
      <c r="I85" s="337"/>
      <c r="J85" s="424"/>
      <c r="K85" s="343"/>
      <c r="L85" s="317"/>
      <c r="M85" s="318"/>
      <c r="N85" s="318"/>
      <c r="O85" s="318"/>
      <c r="P85" s="318"/>
      <c r="Q85" s="318"/>
      <c r="R85" s="318"/>
      <c r="S85" s="319"/>
    </row>
    <row r="86" spans="1:19" ht="15" customHeight="1" x14ac:dyDescent="0.25">
      <c r="A86" s="338"/>
      <c r="B86" s="339"/>
      <c r="C86" s="339"/>
      <c r="D86" s="339"/>
      <c r="E86" s="339"/>
      <c r="F86" s="339"/>
      <c r="G86" s="339"/>
      <c r="H86" s="339"/>
      <c r="I86" s="339"/>
      <c r="J86" s="339"/>
      <c r="K86" s="339"/>
      <c r="L86" s="339"/>
      <c r="M86" s="339"/>
      <c r="N86" s="339"/>
      <c r="O86" s="339"/>
      <c r="P86" s="339"/>
      <c r="Q86" s="339"/>
      <c r="R86" s="339"/>
      <c r="S86" s="340"/>
    </row>
    <row r="87" spans="1:19" ht="20.100000000000001" customHeight="1" x14ac:dyDescent="0.25">
      <c r="A87" s="421" t="s">
        <v>137</v>
      </c>
      <c r="B87" s="422"/>
      <c r="C87" s="422"/>
      <c r="D87" s="422"/>
      <c r="E87" s="422"/>
      <c r="F87" s="422"/>
      <c r="G87" s="422"/>
      <c r="H87" s="422"/>
      <c r="I87" s="422"/>
      <c r="J87" s="422"/>
      <c r="K87" s="422"/>
      <c r="L87" s="422"/>
      <c r="M87" s="422"/>
      <c r="N87" s="422"/>
      <c r="O87" s="422"/>
      <c r="P87" s="422"/>
      <c r="Q87" s="422"/>
      <c r="R87" s="422"/>
      <c r="S87" s="423"/>
    </row>
    <row r="88" spans="1:19" ht="15" customHeight="1" x14ac:dyDescent="0.25">
      <c r="A88" s="432" t="s">
        <v>201</v>
      </c>
      <c r="B88" s="433" t="s">
        <v>138</v>
      </c>
      <c r="C88" s="434"/>
      <c r="D88" s="434"/>
      <c r="E88" s="435"/>
      <c r="F88" s="433" t="str">
        <f>E1_RiF!E35</f>
        <v>zaliczenie</v>
      </c>
      <c r="G88" s="434"/>
      <c r="H88" s="434"/>
      <c r="I88" s="435"/>
      <c r="J88" s="436"/>
      <c r="K88" s="440" t="s">
        <v>139</v>
      </c>
      <c r="L88" s="437" t="s">
        <v>140</v>
      </c>
      <c r="M88" s="438"/>
      <c r="N88" s="438"/>
      <c r="O88" s="438"/>
      <c r="P88" s="438"/>
      <c r="Q88" s="438"/>
      <c r="R88" s="438"/>
      <c r="S88" s="439"/>
    </row>
    <row r="89" spans="1:19" ht="15" customHeight="1" x14ac:dyDescent="0.25">
      <c r="A89" s="432"/>
      <c r="B89" s="418" t="s">
        <v>461</v>
      </c>
      <c r="C89" s="419"/>
      <c r="D89" s="419"/>
      <c r="E89" s="420"/>
      <c r="F89" s="418" t="s">
        <v>142</v>
      </c>
      <c r="G89" s="419"/>
      <c r="H89" s="419"/>
      <c r="I89" s="420"/>
      <c r="J89" s="436"/>
      <c r="K89" s="440"/>
      <c r="L89" s="329" t="s">
        <v>292</v>
      </c>
      <c r="M89" s="330"/>
      <c r="N89" s="330"/>
      <c r="O89" s="330"/>
      <c r="P89" s="330"/>
      <c r="Q89" s="330"/>
      <c r="R89" s="330"/>
      <c r="S89" s="331"/>
    </row>
    <row r="90" spans="1:19" ht="15" customHeight="1" x14ac:dyDescent="0.25">
      <c r="A90" s="432"/>
      <c r="B90" s="412" t="s">
        <v>197</v>
      </c>
      <c r="C90" s="413"/>
      <c r="D90" s="413"/>
      <c r="E90" s="414"/>
      <c r="F90" s="415">
        <v>50</v>
      </c>
      <c r="G90" s="416"/>
      <c r="H90" s="416"/>
      <c r="I90" s="417"/>
      <c r="J90" s="436"/>
      <c r="K90" s="440"/>
      <c r="L90" s="329" t="s">
        <v>293</v>
      </c>
      <c r="M90" s="330"/>
      <c r="N90" s="330"/>
      <c r="O90" s="330"/>
      <c r="P90" s="330"/>
      <c r="Q90" s="330"/>
      <c r="R90" s="330"/>
      <c r="S90" s="331"/>
    </row>
    <row r="91" spans="1:19" ht="15" customHeight="1" x14ac:dyDescent="0.25">
      <c r="A91" s="432"/>
      <c r="B91" s="412" t="s">
        <v>159</v>
      </c>
      <c r="C91" s="413"/>
      <c r="D91" s="413"/>
      <c r="E91" s="414"/>
      <c r="F91" s="415">
        <v>50</v>
      </c>
      <c r="G91" s="416"/>
      <c r="H91" s="416"/>
      <c r="I91" s="417"/>
      <c r="J91" s="436"/>
      <c r="K91" s="440"/>
      <c r="L91" s="329" t="s">
        <v>143</v>
      </c>
      <c r="M91" s="330"/>
      <c r="N91" s="330"/>
      <c r="O91" s="330"/>
      <c r="P91" s="330"/>
      <c r="Q91" s="330"/>
      <c r="R91" s="330"/>
      <c r="S91" s="331"/>
    </row>
    <row r="92" spans="1:19" ht="15" customHeight="1" x14ac:dyDescent="0.25">
      <c r="A92" s="432"/>
      <c r="B92" s="412"/>
      <c r="C92" s="413"/>
      <c r="D92" s="413"/>
      <c r="E92" s="414"/>
      <c r="F92" s="415"/>
      <c r="G92" s="416"/>
      <c r="H92" s="416"/>
      <c r="I92" s="417"/>
      <c r="J92" s="436"/>
      <c r="K92" s="440"/>
      <c r="L92" s="329" t="s">
        <v>294</v>
      </c>
      <c r="M92" s="330"/>
      <c r="N92" s="330"/>
      <c r="O92" s="330"/>
      <c r="P92" s="330"/>
      <c r="Q92" s="330"/>
      <c r="R92" s="330"/>
      <c r="S92" s="331"/>
    </row>
    <row r="93" spans="1:19" ht="15" customHeight="1" x14ac:dyDescent="0.25">
      <c r="A93" s="432"/>
      <c r="B93" s="412"/>
      <c r="C93" s="413"/>
      <c r="D93" s="413"/>
      <c r="E93" s="414"/>
      <c r="F93" s="415"/>
      <c r="G93" s="416"/>
      <c r="H93" s="416"/>
      <c r="I93" s="417"/>
      <c r="J93" s="436"/>
      <c r="K93" s="440"/>
      <c r="L93" s="329" t="s">
        <v>144</v>
      </c>
      <c r="M93" s="330"/>
      <c r="N93" s="330"/>
      <c r="O93" s="330"/>
      <c r="P93" s="330"/>
      <c r="Q93" s="330"/>
      <c r="R93" s="330"/>
      <c r="S93" s="331"/>
    </row>
    <row r="94" spans="1:19" ht="15" customHeight="1" x14ac:dyDescent="0.25">
      <c r="A94" s="432"/>
      <c r="B94" s="412"/>
      <c r="C94" s="413"/>
      <c r="D94" s="413"/>
      <c r="E94" s="414"/>
      <c r="F94" s="415"/>
      <c r="G94" s="416"/>
      <c r="H94" s="416"/>
      <c r="I94" s="417"/>
      <c r="J94" s="436"/>
      <c r="K94" s="440"/>
      <c r="L94" s="329" t="s">
        <v>881</v>
      </c>
      <c r="M94" s="330"/>
      <c r="N94" s="330"/>
      <c r="O94" s="330"/>
      <c r="P94" s="330"/>
      <c r="Q94" s="330"/>
      <c r="R94" s="330"/>
      <c r="S94" s="331"/>
    </row>
    <row r="95" spans="1:19" ht="15" customHeight="1" x14ac:dyDescent="0.25">
      <c r="A95" s="338"/>
      <c r="B95" s="339"/>
      <c r="C95" s="339"/>
      <c r="D95" s="339"/>
      <c r="E95" s="339"/>
      <c r="F95" s="339"/>
      <c r="G95" s="339"/>
      <c r="H95" s="339"/>
      <c r="I95" s="339"/>
      <c r="J95" s="339"/>
      <c r="K95" s="339"/>
      <c r="L95" s="339"/>
      <c r="M95" s="339"/>
      <c r="N95" s="339"/>
      <c r="O95" s="339"/>
      <c r="P95" s="339"/>
      <c r="Q95" s="339"/>
      <c r="R95" s="339"/>
      <c r="S95" s="340"/>
    </row>
    <row r="96" spans="1:19" ht="20.100000000000001" customHeight="1" x14ac:dyDescent="0.25">
      <c r="A96" s="425" t="s">
        <v>200</v>
      </c>
      <c r="B96" s="426" t="s">
        <v>145</v>
      </c>
      <c r="C96" s="426"/>
      <c r="D96" s="426"/>
      <c r="E96" s="426"/>
      <c r="F96" s="426"/>
      <c r="G96" s="426"/>
      <c r="H96" s="426"/>
      <c r="I96" s="426"/>
      <c r="J96" s="426"/>
      <c r="K96" s="426"/>
      <c r="L96" s="426"/>
      <c r="M96" s="426"/>
      <c r="N96" s="426"/>
      <c r="O96" s="426"/>
      <c r="P96" s="426"/>
      <c r="Q96" s="426"/>
      <c r="R96" s="426"/>
      <c r="S96" s="427"/>
    </row>
    <row r="97" spans="1:19" ht="15" customHeight="1" x14ac:dyDescent="0.25">
      <c r="A97" s="425"/>
      <c r="B97" s="428" t="s">
        <v>449</v>
      </c>
      <c r="C97" s="428"/>
      <c r="D97" s="428"/>
      <c r="E97" s="428"/>
      <c r="F97" s="428"/>
      <c r="G97" s="428"/>
      <c r="H97" s="428"/>
      <c r="I97" s="428"/>
      <c r="J97" s="428"/>
      <c r="K97" s="428"/>
      <c r="L97" s="428"/>
      <c r="M97" s="428"/>
      <c r="N97" s="428"/>
      <c r="O97" s="428"/>
      <c r="P97" s="428"/>
      <c r="Q97" s="428"/>
      <c r="R97" s="428"/>
      <c r="S97" s="429"/>
    </row>
    <row r="98" spans="1:19" ht="100.5" customHeight="1" x14ac:dyDescent="0.25">
      <c r="A98" s="425"/>
      <c r="B98" s="462" t="s">
        <v>877</v>
      </c>
      <c r="C98" s="462"/>
      <c r="D98" s="462"/>
      <c r="E98" s="462"/>
      <c r="F98" s="462"/>
      <c r="G98" s="462"/>
      <c r="H98" s="462"/>
      <c r="I98" s="462"/>
      <c r="J98" s="462"/>
      <c r="K98" s="462"/>
      <c r="L98" s="462"/>
      <c r="M98" s="462"/>
      <c r="N98" s="462"/>
      <c r="O98" s="462"/>
      <c r="P98" s="462"/>
      <c r="Q98" s="462"/>
      <c r="R98" s="462"/>
      <c r="S98" s="463"/>
    </row>
    <row r="99" spans="1:19" ht="15" customHeight="1" x14ac:dyDescent="0.25">
      <c r="A99" s="425"/>
      <c r="B99" s="430" t="s">
        <v>147</v>
      </c>
      <c r="C99" s="430"/>
      <c r="D99" s="430"/>
      <c r="E99" s="430"/>
      <c r="F99" s="430"/>
      <c r="G99" s="430"/>
      <c r="H99" s="430"/>
      <c r="I99" s="430"/>
      <c r="J99" s="430"/>
      <c r="K99" s="430"/>
      <c r="L99" s="430"/>
      <c r="M99" s="430"/>
      <c r="N99" s="430"/>
      <c r="O99" s="430"/>
      <c r="P99" s="430"/>
      <c r="Q99" s="430"/>
      <c r="R99" s="430"/>
      <c r="S99" s="431"/>
    </row>
    <row r="100" spans="1:19" ht="77.099999999999994" customHeight="1" x14ac:dyDescent="0.25">
      <c r="A100" s="425"/>
      <c r="B100" s="462" t="s">
        <v>878</v>
      </c>
      <c r="C100" s="462"/>
      <c r="D100" s="462"/>
      <c r="E100" s="462"/>
      <c r="F100" s="462"/>
      <c r="G100" s="462"/>
      <c r="H100" s="462"/>
      <c r="I100" s="462"/>
      <c r="J100" s="462"/>
      <c r="K100" s="462"/>
      <c r="L100" s="462"/>
      <c r="M100" s="462"/>
      <c r="N100" s="462"/>
      <c r="O100" s="462"/>
      <c r="P100" s="462"/>
      <c r="Q100" s="462"/>
      <c r="R100" s="462"/>
      <c r="S100" s="463"/>
    </row>
    <row r="101" spans="1:19" ht="15" customHeight="1" x14ac:dyDescent="0.25">
      <c r="A101" s="425"/>
      <c r="B101" s="430" t="s">
        <v>148</v>
      </c>
      <c r="C101" s="430"/>
      <c r="D101" s="430"/>
      <c r="E101" s="430"/>
      <c r="F101" s="430"/>
      <c r="G101" s="430"/>
      <c r="H101" s="430"/>
      <c r="I101" s="430"/>
      <c r="J101" s="430"/>
      <c r="K101" s="430"/>
      <c r="L101" s="430"/>
      <c r="M101" s="430"/>
      <c r="N101" s="430"/>
      <c r="O101" s="430"/>
      <c r="P101" s="430"/>
      <c r="Q101" s="430"/>
      <c r="R101" s="430"/>
      <c r="S101" s="431"/>
    </row>
    <row r="102" spans="1:19" ht="43.5" customHeight="1" x14ac:dyDescent="0.25">
      <c r="A102" s="425"/>
      <c r="B102" s="462" t="s">
        <v>879</v>
      </c>
      <c r="C102" s="462"/>
      <c r="D102" s="462"/>
      <c r="E102" s="462"/>
      <c r="F102" s="462"/>
      <c r="G102" s="462"/>
      <c r="H102" s="462"/>
      <c r="I102" s="462"/>
      <c r="J102" s="462"/>
      <c r="K102" s="462"/>
      <c r="L102" s="462"/>
      <c r="M102" s="462"/>
      <c r="N102" s="462"/>
      <c r="O102" s="462"/>
      <c r="P102" s="462"/>
      <c r="Q102" s="462"/>
      <c r="R102" s="462"/>
      <c r="S102" s="463"/>
    </row>
    <row r="103" spans="1:19" ht="15" customHeight="1" x14ac:dyDescent="0.25">
      <c r="A103" s="24"/>
      <c r="B103" s="15"/>
      <c r="C103" s="13"/>
      <c r="D103" s="13"/>
      <c r="E103" s="13"/>
      <c r="F103" s="13"/>
      <c r="G103" s="13"/>
      <c r="H103" s="13"/>
      <c r="I103" s="13"/>
      <c r="J103" s="13"/>
      <c r="K103" s="13"/>
      <c r="L103" s="13"/>
      <c r="M103" s="13"/>
      <c r="N103" s="13"/>
      <c r="O103" s="13"/>
      <c r="P103" s="13"/>
      <c r="Q103" s="13"/>
      <c r="R103" s="13"/>
      <c r="S103" s="120"/>
    </row>
  </sheetData>
  <sheetProtection algorithmName="SHA-512" hashValue="gvJPHQE8KShSVq1fmlRmDQyFTL/mm+Ss3sqkebk9O6onQPw1TG2rM+jzu70jE0Tkuo5BAGpJvJ3XNOg0XSCzrg==" saltValue="RiucAtD/S2PloeA0CM2nAg==" spinCount="100000" sheet="1" objects="1" scenarios="1"/>
  <mergeCells count="179">
    <mergeCell ref="A1:B1"/>
    <mergeCell ref="A3:C3"/>
    <mergeCell ref="D3:I3"/>
    <mergeCell ref="A4:C4"/>
    <mergeCell ref="D4:I4"/>
    <mergeCell ref="A5:C5"/>
    <mergeCell ref="D5:K5"/>
    <mergeCell ref="A8:S8"/>
    <mergeCell ref="A10:S10"/>
    <mergeCell ref="A11:A13"/>
    <mergeCell ref="B11:M12"/>
    <mergeCell ref="N11:S12"/>
    <mergeCell ref="L5:M5"/>
    <mergeCell ref="O5:P5"/>
    <mergeCell ref="Q5:S5"/>
    <mergeCell ref="A6:S6"/>
    <mergeCell ref="A7:C7"/>
    <mergeCell ref="J7:K7"/>
    <mergeCell ref="L7:M7"/>
    <mergeCell ref="O7:P7"/>
    <mergeCell ref="Q7:R7"/>
    <mergeCell ref="B13:M13"/>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B90:E94" xr:uid="{00000000-0002-0000-1500-000000000000}">
      <formula1>ZAL</formula1>
    </dataValidation>
    <dataValidation type="list" allowBlank="1" showInputMessage="1" showErrorMessage="1" sqref="L7" xr:uid="{00000000-0002-0000-1500-000001000000}">
      <formula1>STATUS</formula1>
    </dataValidation>
    <dataValidation type="list" allowBlank="1" showInputMessage="1" showErrorMessage="1" sqref="L72:L79" xr:uid="{00000000-0002-0000-1500-000002000000}">
      <formula1>METODY</formula1>
    </dataValidation>
    <dataValidation type="list" allowBlank="1" showInputMessage="1" showErrorMessage="1" sqref="L81:L85" xr:uid="{00000000-0002-0000-1500-000003000000}">
      <formula1>PRAC_STUD</formula1>
    </dataValidation>
    <dataValidation type="list" allowBlank="1" showInputMessage="1" showErrorMessage="1" sqref="N54:S68" xr:uid="{00000000-0002-0000-1500-000004000000}">
      <formula1>KEK_E1</formula1>
    </dataValidation>
    <dataValidation type="list" allowBlank="1" showInputMessage="1" showErrorMessage="1" sqref="N34:S53" xr:uid="{00000000-0002-0000-1500-000005000000}">
      <formula1>KEU_E1</formula1>
    </dataValidation>
    <dataValidation type="list" allowBlank="1" showInputMessage="1" showErrorMessage="1" sqref="N14:S33" xr:uid="{00000000-0002-0000-1500-000006000000}">
      <formula1>KEW_E1</formula1>
    </dataValidation>
  </dataValidations>
  <hyperlinks>
    <hyperlink ref="O13" r:id="rId1" xr:uid="{C0416DE4-7D0A-4BAF-B5A4-1B0D0315D551}"/>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Arkusz24">
    <pageSetUpPr fitToPage="1"/>
  </sheetPr>
  <dimension ref="A1:S103"/>
  <sheetViews>
    <sheetView showGridLines="0" zoomScale="95" zoomScaleNormal="95" zoomScaleSheetLayoutView="80" workbookViewId="0">
      <selection sqref="A1:B1"/>
    </sheetView>
  </sheetViews>
  <sheetFormatPr defaultColWidth="8.7109375" defaultRowHeight="15" x14ac:dyDescent="0.25"/>
  <cols>
    <col min="1" max="1" width="10.28515625" style="2" customWidth="1"/>
    <col min="2" max="3" width="9.28515625" style="2"/>
    <col min="4" max="4" width="19.7109375" style="2" customWidth="1"/>
    <col min="5" max="5" width="13.7109375" style="2" customWidth="1"/>
    <col min="6" max="6" width="14.7109375" style="2" customWidth="1"/>
    <col min="7" max="9" width="9.7109375" style="2" customWidth="1"/>
    <col min="10" max="10" width="3.7109375" style="2" customWidth="1"/>
    <col min="11" max="11" width="12.42578125" style="2" customWidth="1"/>
    <col min="12" max="13" width="10.7109375" style="2" customWidth="1"/>
    <col min="14" max="14" width="13.7109375" style="2" customWidth="1"/>
    <col min="15" max="19" width="11.7109375" style="2" customWidth="1"/>
  </cols>
  <sheetData>
    <row r="1" spans="1:19" s="31" customFormat="1" ht="15.75" x14ac:dyDescent="0.25">
      <c r="A1" s="441" t="str">
        <f>E1_RiF!B2</f>
        <v>2020/2021</v>
      </c>
      <c r="B1" s="441"/>
      <c r="C1" s="29"/>
      <c r="D1" s="29"/>
      <c r="E1" s="30"/>
      <c r="F1" s="30"/>
      <c r="G1" s="30"/>
      <c r="H1" s="30"/>
      <c r="I1" s="30"/>
      <c r="J1" s="30"/>
      <c r="K1" s="30"/>
      <c r="L1" s="30"/>
      <c r="M1" s="30"/>
      <c r="N1" s="30"/>
      <c r="O1" s="30"/>
      <c r="P1" s="30"/>
      <c r="Q1" s="30"/>
      <c r="R1" s="30"/>
      <c r="S1" s="30"/>
    </row>
    <row r="2" spans="1:19" ht="10.15" customHeight="1" thickBot="1" x14ac:dyDescent="0.3"/>
    <row r="3" spans="1:19" ht="20.100000000000001" customHeight="1" thickBot="1" x14ac:dyDescent="0.3">
      <c r="A3" s="379" t="str">
        <f>E1_RiF!B34</f>
        <v>Moduł E1/5</v>
      </c>
      <c r="B3" s="379"/>
      <c r="C3" s="379"/>
      <c r="D3" s="383" t="str">
        <f>E1_RiF!C34</f>
        <v>Rozwój osobisty i kompetencje interpersonalne</v>
      </c>
      <c r="E3" s="384"/>
      <c r="F3" s="384"/>
      <c r="G3" s="384"/>
      <c r="H3" s="384"/>
      <c r="I3" s="385"/>
      <c r="J3" s="3"/>
      <c r="K3" s="3"/>
      <c r="L3" s="4"/>
      <c r="M3" s="4"/>
      <c r="N3" s="4"/>
      <c r="O3" s="4"/>
      <c r="P3" s="4"/>
      <c r="Q3" s="4"/>
      <c r="R3" s="4"/>
    </row>
    <row r="4" spans="1:19" ht="18.75" thickBot="1" x14ac:dyDescent="0.3">
      <c r="A4" s="442" t="s">
        <v>110</v>
      </c>
      <c r="B4" s="442"/>
      <c r="C4" s="442"/>
      <c r="D4" s="380" t="str">
        <f>E1_RiF!B36</f>
        <v>Kurs 5.2.</v>
      </c>
      <c r="E4" s="381"/>
      <c r="F4" s="381"/>
      <c r="G4" s="381"/>
      <c r="H4" s="381"/>
      <c r="I4" s="382"/>
      <c r="J4" s="3"/>
      <c r="K4" s="3"/>
      <c r="L4" s="4"/>
      <c r="M4" s="4"/>
      <c r="N4" s="4"/>
      <c r="O4" s="4"/>
      <c r="P4" s="4"/>
      <c r="Q4" s="4"/>
      <c r="R4" s="4"/>
    </row>
    <row r="5" spans="1:19" ht="23.25" thickBot="1" x14ac:dyDescent="0.3">
      <c r="A5" s="443" t="s">
        <v>111</v>
      </c>
      <c r="B5" s="443"/>
      <c r="C5" s="443"/>
      <c r="D5" s="444" t="str">
        <f>E1_RiF!C36</f>
        <v>Praca w zespole - warsztat</v>
      </c>
      <c r="E5" s="444"/>
      <c r="F5" s="444"/>
      <c r="G5" s="444"/>
      <c r="H5" s="444"/>
      <c r="I5" s="444"/>
      <c r="J5" s="444"/>
      <c r="K5" s="444"/>
      <c r="L5" s="445" t="s">
        <v>94</v>
      </c>
      <c r="M5" s="445"/>
      <c r="N5" s="49">
        <f>E1_RiF!D36</f>
        <v>1</v>
      </c>
      <c r="O5" s="445" t="s">
        <v>95</v>
      </c>
      <c r="P5" s="445"/>
      <c r="Q5" s="446" t="str">
        <f>E1_RiF!F34</f>
        <v>mgr S. Świergiel</v>
      </c>
      <c r="R5" s="446"/>
      <c r="S5" s="446"/>
    </row>
    <row r="6" spans="1:19" ht="10.15" customHeight="1" thickBot="1" x14ac:dyDescent="0.3">
      <c r="A6" s="281"/>
      <c r="B6" s="281"/>
      <c r="C6" s="281"/>
      <c r="D6" s="281"/>
      <c r="E6" s="281"/>
      <c r="F6" s="281"/>
      <c r="G6" s="281"/>
      <c r="H6" s="281"/>
      <c r="I6" s="281"/>
      <c r="J6" s="281"/>
      <c r="K6" s="281"/>
      <c r="L6" s="281"/>
      <c r="M6" s="281"/>
      <c r="N6" s="281"/>
      <c r="O6" s="281"/>
      <c r="P6" s="281"/>
      <c r="Q6" s="281"/>
      <c r="R6" s="281"/>
      <c r="S6" s="281"/>
    </row>
    <row r="7" spans="1:19" s="5" customFormat="1" ht="40.5" customHeight="1" thickBot="1" x14ac:dyDescent="0.3">
      <c r="A7" s="443" t="s">
        <v>96</v>
      </c>
      <c r="B7" s="443"/>
      <c r="C7" s="443"/>
      <c r="D7" s="7" t="str">
        <f>E1_RiF!B3</f>
        <v>EKONOMIA</v>
      </c>
      <c r="E7" s="7" t="str">
        <f>E1_RiF!B4</f>
        <v>I stopnia</v>
      </c>
      <c r="F7" s="55" t="s">
        <v>97</v>
      </c>
      <c r="G7" s="45" t="str">
        <f>'M (5)'!G6</f>
        <v>II</v>
      </c>
      <c r="H7" s="55" t="s">
        <v>99</v>
      </c>
      <c r="I7" s="45">
        <f>'M (5)'!I6</f>
        <v>3</v>
      </c>
      <c r="J7" s="285" t="s">
        <v>384</v>
      </c>
      <c r="K7" s="286"/>
      <c r="L7" s="387" t="s">
        <v>100</v>
      </c>
      <c r="M7" s="388"/>
      <c r="N7" s="9" t="s">
        <v>101</v>
      </c>
      <c r="O7" s="454" t="s">
        <v>102</v>
      </c>
      <c r="P7" s="454"/>
      <c r="Q7" s="455" t="s">
        <v>103</v>
      </c>
      <c r="R7" s="455"/>
      <c r="S7" s="50">
        <f>E1_RiF!G36</f>
        <v>10</v>
      </c>
    </row>
    <row r="8" spans="1:19" ht="10.15" customHeight="1" thickBot="1" x14ac:dyDescent="0.3">
      <c r="A8" s="386"/>
      <c r="B8" s="386"/>
      <c r="C8" s="386"/>
      <c r="D8" s="386"/>
      <c r="E8" s="386"/>
      <c r="F8" s="386"/>
      <c r="G8" s="386"/>
      <c r="H8" s="386"/>
      <c r="I8" s="386"/>
      <c r="J8" s="386"/>
      <c r="K8" s="386"/>
      <c r="L8" s="386"/>
      <c r="M8" s="386"/>
      <c r="N8" s="386"/>
      <c r="O8" s="386"/>
      <c r="P8" s="386"/>
      <c r="Q8" s="386"/>
      <c r="R8" s="386"/>
      <c r="S8" s="386"/>
    </row>
    <row r="9" spans="1:19" ht="15" customHeight="1" x14ac:dyDescent="0.25">
      <c r="A9" s="25"/>
      <c r="B9" s="26"/>
      <c r="C9" s="26"/>
      <c r="D9" s="26"/>
      <c r="E9" s="26"/>
      <c r="F9" s="26"/>
      <c r="G9" s="26"/>
      <c r="H9" s="26"/>
      <c r="I9" s="26"/>
      <c r="J9" s="26"/>
      <c r="K9" s="26"/>
      <c r="L9" s="26"/>
      <c r="M9" s="26"/>
      <c r="N9" s="26"/>
      <c r="O9" s="26"/>
      <c r="P9" s="26"/>
      <c r="Q9" s="26"/>
      <c r="R9" s="26"/>
      <c r="S9" s="27"/>
    </row>
    <row r="10" spans="1:19" ht="20.100000000000001" customHeight="1" x14ac:dyDescent="0.25">
      <c r="A10" s="270" t="s">
        <v>107</v>
      </c>
      <c r="B10" s="271"/>
      <c r="C10" s="271"/>
      <c r="D10" s="271"/>
      <c r="E10" s="271"/>
      <c r="F10" s="271"/>
      <c r="G10" s="271"/>
      <c r="H10" s="271"/>
      <c r="I10" s="271"/>
      <c r="J10" s="271"/>
      <c r="K10" s="271"/>
      <c r="L10" s="271"/>
      <c r="M10" s="271"/>
      <c r="N10" s="271"/>
      <c r="O10" s="271"/>
      <c r="P10" s="271"/>
      <c r="Q10" s="271"/>
      <c r="R10" s="271"/>
      <c r="S10" s="272"/>
    </row>
    <row r="11" spans="1:19" ht="15" customHeight="1" x14ac:dyDescent="0.25">
      <c r="A11" s="452" t="s">
        <v>113</v>
      </c>
      <c r="B11" s="403" t="s">
        <v>114</v>
      </c>
      <c r="C11" s="404"/>
      <c r="D11" s="404"/>
      <c r="E11" s="404"/>
      <c r="F11" s="404"/>
      <c r="G11" s="404"/>
      <c r="H11" s="404"/>
      <c r="I11" s="404"/>
      <c r="J11" s="404"/>
      <c r="K11" s="404"/>
      <c r="L11" s="404"/>
      <c r="M11" s="405"/>
      <c r="N11" s="397" t="s">
        <v>115</v>
      </c>
      <c r="O11" s="398"/>
      <c r="P11" s="398"/>
      <c r="Q11" s="398"/>
      <c r="R11" s="398"/>
      <c r="S11" s="399"/>
    </row>
    <row r="12" spans="1:19" ht="15" customHeight="1" x14ac:dyDescent="0.25">
      <c r="A12" s="452"/>
      <c r="B12" s="406"/>
      <c r="C12" s="407"/>
      <c r="D12" s="407"/>
      <c r="E12" s="407"/>
      <c r="F12" s="407"/>
      <c r="G12" s="407"/>
      <c r="H12" s="407"/>
      <c r="I12" s="407"/>
      <c r="J12" s="407"/>
      <c r="K12" s="407"/>
      <c r="L12" s="407"/>
      <c r="M12" s="408"/>
      <c r="N12" s="400"/>
      <c r="O12" s="401"/>
      <c r="P12" s="401"/>
      <c r="Q12" s="401"/>
      <c r="R12" s="401"/>
      <c r="S12" s="402"/>
    </row>
    <row r="13" spans="1:19" ht="20.100000000000001" customHeight="1" thickBot="1" x14ac:dyDescent="0.3">
      <c r="A13" s="453"/>
      <c r="B13" s="409" t="s">
        <v>468</v>
      </c>
      <c r="C13" s="410"/>
      <c r="D13" s="410"/>
      <c r="E13" s="410"/>
      <c r="F13" s="410"/>
      <c r="G13" s="410"/>
      <c r="H13" s="410"/>
      <c r="I13" s="410"/>
      <c r="J13" s="410"/>
      <c r="K13" s="410"/>
      <c r="L13" s="410"/>
      <c r="M13" s="411"/>
      <c r="N13" s="165"/>
      <c r="O13" s="143" t="s">
        <v>458</v>
      </c>
      <c r="P13" s="144"/>
      <c r="Q13" s="141"/>
      <c r="R13" s="141"/>
      <c r="S13" s="142"/>
    </row>
    <row r="14" spans="1:19" ht="15" customHeight="1" x14ac:dyDescent="0.25">
      <c r="A14" s="447" t="s">
        <v>116</v>
      </c>
      <c r="B14" s="392" t="s">
        <v>755</v>
      </c>
      <c r="C14" s="393"/>
      <c r="D14" s="393"/>
      <c r="E14" s="393"/>
      <c r="F14" s="393"/>
      <c r="G14" s="393"/>
      <c r="H14" s="393"/>
      <c r="I14" s="393"/>
      <c r="J14" s="393"/>
      <c r="K14" s="393"/>
      <c r="L14" s="393"/>
      <c r="M14" s="394"/>
      <c r="N14" s="360" t="s">
        <v>299</v>
      </c>
      <c r="O14" s="361"/>
      <c r="P14" s="361"/>
      <c r="Q14" s="361"/>
      <c r="R14" s="361"/>
      <c r="S14" s="362"/>
    </row>
    <row r="15" spans="1:19" ht="15" customHeight="1" x14ac:dyDescent="0.25">
      <c r="A15" s="344"/>
      <c r="B15" s="323"/>
      <c r="C15" s="324"/>
      <c r="D15" s="324"/>
      <c r="E15" s="324"/>
      <c r="F15" s="324"/>
      <c r="G15" s="324"/>
      <c r="H15" s="324"/>
      <c r="I15" s="324"/>
      <c r="J15" s="324"/>
      <c r="K15" s="324"/>
      <c r="L15" s="324"/>
      <c r="M15" s="325"/>
      <c r="N15" s="357"/>
      <c r="O15" s="358"/>
      <c r="P15" s="358"/>
      <c r="Q15" s="358"/>
      <c r="R15" s="358"/>
      <c r="S15" s="359"/>
    </row>
    <row r="16" spans="1:19" ht="15" customHeight="1" x14ac:dyDescent="0.25">
      <c r="A16" s="344"/>
      <c r="B16" s="323"/>
      <c r="C16" s="324"/>
      <c r="D16" s="324"/>
      <c r="E16" s="324"/>
      <c r="F16" s="324"/>
      <c r="G16" s="324"/>
      <c r="H16" s="324"/>
      <c r="I16" s="324"/>
      <c r="J16" s="324"/>
      <c r="K16" s="324"/>
      <c r="L16" s="324"/>
      <c r="M16" s="325"/>
      <c r="N16" s="357"/>
      <c r="O16" s="358"/>
      <c r="P16" s="358"/>
      <c r="Q16" s="358"/>
      <c r="R16" s="358"/>
      <c r="S16" s="359"/>
    </row>
    <row r="17" spans="1:19" ht="15" customHeight="1" x14ac:dyDescent="0.25">
      <c r="A17" s="344"/>
      <c r="B17" s="323"/>
      <c r="C17" s="324"/>
      <c r="D17" s="324"/>
      <c r="E17" s="324"/>
      <c r="F17" s="324"/>
      <c r="G17" s="324"/>
      <c r="H17" s="324"/>
      <c r="I17" s="324"/>
      <c r="J17" s="324"/>
      <c r="K17" s="324"/>
      <c r="L17" s="324"/>
      <c r="M17" s="325"/>
      <c r="N17" s="357"/>
      <c r="O17" s="358"/>
      <c r="P17" s="358"/>
      <c r="Q17" s="358"/>
      <c r="R17" s="358"/>
      <c r="S17" s="359"/>
    </row>
    <row r="18" spans="1:19" ht="15" customHeight="1" x14ac:dyDescent="0.25">
      <c r="A18" s="344"/>
      <c r="B18" s="389"/>
      <c r="C18" s="390"/>
      <c r="D18" s="390"/>
      <c r="E18" s="390"/>
      <c r="F18" s="390"/>
      <c r="G18" s="390"/>
      <c r="H18" s="390"/>
      <c r="I18" s="390"/>
      <c r="J18" s="390"/>
      <c r="K18" s="390"/>
      <c r="L18" s="390"/>
      <c r="M18" s="391"/>
      <c r="N18" s="363"/>
      <c r="O18" s="364"/>
      <c r="P18" s="364"/>
      <c r="Q18" s="364"/>
      <c r="R18" s="364"/>
      <c r="S18" s="365"/>
    </row>
    <row r="19" spans="1:19" ht="15" customHeight="1" x14ac:dyDescent="0.25">
      <c r="A19" s="344"/>
      <c r="B19" s="320" t="s">
        <v>603</v>
      </c>
      <c r="C19" s="321"/>
      <c r="D19" s="321"/>
      <c r="E19" s="321"/>
      <c r="F19" s="321"/>
      <c r="G19" s="321"/>
      <c r="H19" s="321"/>
      <c r="I19" s="321"/>
      <c r="J19" s="321"/>
      <c r="K19" s="321"/>
      <c r="L19" s="321"/>
      <c r="M19" s="322"/>
      <c r="N19" s="354" t="s">
        <v>299</v>
      </c>
      <c r="O19" s="355"/>
      <c r="P19" s="355"/>
      <c r="Q19" s="355"/>
      <c r="R19" s="355"/>
      <c r="S19" s="356"/>
    </row>
    <row r="20" spans="1:19" ht="15" customHeight="1" x14ac:dyDescent="0.25">
      <c r="A20" s="344"/>
      <c r="B20" s="323"/>
      <c r="C20" s="324"/>
      <c r="D20" s="324"/>
      <c r="E20" s="324"/>
      <c r="F20" s="324"/>
      <c r="G20" s="324"/>
      <c r="H20" s="324"/>
      <c r="I20" s="324"/>
      <c r="J20" s="324"/>
      <c r="K20" s="324"/>
      <c r="L20" s="324"/>
      <c r="M20" s="325"/>
      <c r="N20" s="357"/>
      <c r="O20" s="358"/>
      <c r="P20" s="358"/>
      <c r="Q20" s="358"/>
      <c r="R20" s="358"/>
      <c r="S20" s="359"/>
    </row>
    <row r="21" spans="1:19" ht="15" customHeight="1" x14ac:dyDescent="0.25">
      <c r="A21" s="344"/>
      <c r="B21" s="323"/>
      <c r="C21" s="324"/>
      <c r="D21" s="324"/>
      <c r="E21" s="324"/>
      <c r="F21" s="324"/>
      <c r="G21" s="324"/>
      <c r="H21" s="324"/>
      <c r="I21" s="324"/>
      <c r="J21" s="324"/>
      <c r="K21" s="324"/>
      <c r="L21" s="324"/>
      <c r="M21" s="325"/>
      <c r="N21" s="357"/>
      <c r="O21" s="358"/>
      <c r="P21" s="358"/>
      <c r="Q21" s="358"/>
      <c r="R21" s="358"/>
      <c r="S21" s="359"/>
    </row>
    <row r="22" spans="1:19" ht="15" customHeight="1" x14ac:dyDescent="0.25">
      <c r="A22" s="344"/>
      <c r="B22" s="323"/>
      <c r="C22" s="324"/>
      <c r="D22" s="324"/>
      <c r="E22" s="324"/>
      <c r="F22" s="324"/>
      <c r="G22" s="324"/>
      <c r="H22" s="324"/>
      <c r="I22" s="324"/>
      <c r="J22" s="324"/>
      <c r="K22" s="324"/>
      <c r="L22" s="324"/>
      <c r="M22" s="325"/>
      <c r="N22" s="357"/>
      <c r="O22" s="358"/>
      <c r="P22" s="358"/>
      <c r="Q22" s="358"/>
      <c r="R22" s="358"/>
      <c r="S22" s="359"/>
    </row>
    <row r="23" spans="1:19" ht="15" customHeight="1" x14ac:dyDescent="0.25">
      <c r="A23" s="344"/>
      <c r="B23" s="389"/>
      <c r="C23" s="390"/>
      <c r="D23" s="390"/>
      <c r="E23" s="390"/>
      <c r="F23" s="390"/>
      <c r="G23" s="390"/>
      <c r="H23" s="390"/>
      <c r="I23" s="390"/>
      <c r="J23" s="390"/>
      <c r="K23" s="390"/>
      <c r="L23" s="390"/>
      <c r="M23" s="391"/>
      <c r="N23" s="363"/>
      <c r="O23" s="364"/>
      <c r="P23" s="364"/>
      <c r="Q23" s="364"/>
      <c r="R23" s="364"/>
      <c r="S23" s="365"/>
    </row>
    <row r="24" spans="1:19" ht="15" customHeight="1" x14ac:dyDescent="0.25">
      <c r="A24" s="344"/>
      <c r="B24" s="320" t="s">
        <v>604</v>
      </c>
      <c r="C24" s="321"/>
      <c r="D24" s="321"/>
      <c r="E24" s="321"/>
      <c r="F24" s="321"/>
      <c r="G24" s="321"/>
      <c r="H24" s="321"/>
      <c r="I24" s="321"/>
      <c r="J24" s="321"/>
      <c r="K24" s="321"/>
      <c r="L24" s="321"/>
      <c r="M24" s="322"/>
      <c r="N24" s="354" t="s">
        <v>299</v>
      </c>
      <c r="O24" s="355"/>
      <c r="P24" s="355"/>
      <c r="Q24" s="355"/>
      <c r="R24" s="355"/>
      <c r="S24" s="356"/>
    </row>
    <row r="25" spans="1:19" ht="15" customHeight="1" x14ac:dyDescent="0.25">
      <c r="A25" s="344"/>
      <c r="B25" s="323"/>
      <c r="C25" s="324"/>
      <c r="D25" s="324"/>
      <c r="E25" s="324"/>
      <c r="F25" s="324"/>
      <c r="G25" s="324"/>
      <c r="H25" s="324"/>
      <c r="I25" s="324"/>
      <c r="J25" s="324"/>
      <c r="K25" s="324"/>
      <c r="L25" s="324"/>
      <c r="M25" s="325"/>
      <c r="N25" s="357"/>
      <c r="O25" s="358"/>
      <c r="P25" s="358"/>
      <c r="Q25" s="358"/>
      <c r="R25" s="358"/>
      <c r="S25" s="359"/>
    </row>
    <row r="26" spans="1:19" ht="15" customHeight="1" x14ac:dyDescent="0.25">
      <c r="A26" s="344"/>
      <c r="B26" s="323"/>
      <c r="C26" s="324"/>
      <c r="D26" s="324"/>
      <c r="E26" s="324"/>
      <c r="F26" s="324"/>
      <c r="G26" s="324"/>
      <c r="H26" s="324"/>
      <c r="I26" s="324"/>
      <c r="J26" s="324"/>
      <c r="K26" s="324"/>
      <c r="L26" s="324"/>
      <c r="M26" s="325"/>
      <c r="N26" s="357"/>
      <c r="O26" s="358"/>
      <c r="P26" s="358"/>
      <c r="Q26" s="358"/>
      <c r="R26" s="358"/>
      <c r="S26" s="359"/>
    </row>
    <row r="27" spans="1:19" ht="15" customHeight="1" x14ac:dyDescent="0.25">
      <c r="A27" s="344"/>
      <c r="B27" s="323"/>
      <c r="C27" s="324"/>
      <c r="D27" s="324"/>
      <c r="E27" s="324"/>
      <c r="F27" s="324"/>
      <c r="G27" s="324"/>
      <c r="H27" s="324"/>
      <c r="I27" s="324"/>
      <c r="J27" s="324"/>
      <c r="K27" s="324"/>
      <c r="L27" s="324"/>
      <c r="M27" s="325"/>
      <c r="N27" s="357"/>
      <c r="O27" s="358"/>
      <c r="P27" s="358"/>
      <c r="Q27" s="358"/>
      <c r="R27" s="358"/>
      <c r="S27" s="359"/>
    </row>
    <row r="28" spans="1:19" ht="15" customHeight="1" thickBot="1" x14ac:dyDescent="0.3">
      <c r="A28" s="344"/>
      <c r="B28" s="389"/>
      <c r="C28" s="390"/>
      <c r="D28" s="390"/>
      <c r="E28" s="390"/>
      <c r="F28" s="390"/>
      <c r="G28" s="390"/>
      <c r="H28" s="390"/>
      <c r="I28" s="390"/>
      <c r="J28" s="390"/>
      <c r="K28" s="390"/>
      <c r="L28" s="390"/>
      <c r="M28" s="391"/>
      <c r="N28" s="363"/>
      <c r="O28" s="364"/>
      <c r="P28" s="364"/>
      <c r="Q28" s="364"/>
      <c r="R28" s="364"/>
      <c r="S28" s="365"/>
    </row>
    <row r="29" spans="1:19" ht="15" hidden="1" customHeight="1" x14ac:dyDescent="0.25">
      <c r="A29" s="344"/>
      <c r="B29" s="320"/>
      <c r="C29" s="321"/>
      <c r="D29" s="321"/>
      <c r="E29" s="321"/>
      <c r="F29" s="321"/>
      <c r="G29" s="321"/>
      <c r="H29" s="321"/>
      <c r="I29" s="321"/>
      <c r="J29" s="321"/>
      <c r="K29" s="321"/>
      <c r="L29" s="321"/>
      <c r="M29" s="322"/>
      <c r="N29" s="354"/>
      <c r="O29" s="355"/>
      <c r="P29" s="355"/>
      <c r="Q29" s="355"/>
      <c r="R29" s="355"/>
      <c r="S29" s="356"/>
    </row>
    <row r="30" spans="1:19" ht="15" hidden="1" customHeight="1" x14ac:dyDescent="0.25">
      <c r="A30" s="344"/>
      <c r="B30" s="323"/>
      <c r="C30" s="324"/>
      <c r="D30" s="324"/>
      <c r="E30" s="324"/>
      <c r="F30" s="324"/>
      <c r="G30" s="324"/>
      <c r="H30" s="324"/>
      <c r="I30" s="324"/>
      <c r="J30" s="324"/>
      <c r="K30" s="324"/>
      <c r="L30" s="324"/>
      <c r="M30" s="325"/>
      <c r="N30" s="357"/>
      <c r="O30" s="358"/>
      <c r="P30" s="358"/>
      <c r="Q30" s="358"/>
      <c r="R30" s="358"/>
      <c r="S30" s="359"/>
    </row>
    <row r="31" spans="1:19" ht="15" hidden="1" customHeight="1" x14ac:dyDescent="0.25">
      <c r="A31" s="344"/>
      <c r="B31" s="323"/>
      <c r="C31" s="324"/>
      <c r="D31" s="324"/>
      <c r="E31" s="324"/>
      <c r="F31" s="324"/>
      <c r="G31" s="324"/>
      <c r="H31" s="324"/>
      <c r="I31" s="324"/>
      <c r="J31" s="324"/>
      <c r="K31" s="324"/>
      <c r="L31" s="324"/>
      <c r="M31" s="325"/>
      <c r="N31" s="357"/>
      <c r="O31" s="358"/>
      <c r="P31" s="358"/>
      <c r="Q31" s="358"/>
      <c r="R31" s="358"/>
      <c r="S31" s="359"/>
    </row>
    <row r="32" spans="1:19" ht="15" hidden="1" customHeight="1" x14ac:dyDescent="0.25">
      <c r="A32" s="344"/>
      <c r="B32" s="323"/>
      <c r="C32" s="324"/>
      <c r="D32" s="324"/>
      <c r="E32" s="324"/>
      <c r="F32" s="324"/>
      <c r="G32" s="324"/>
      <c r="H32" s="324"/>
      <c r="I32" s="324"/>
      <c r="J32" s="324"/>
      <c r="K32" s="324"/>
      <c r="L32" s="324"/>
      <c r="M32" s="325"/>
      <c r="N32" s="357"/>
      <c r="O32" s="358"/>
      <c r="P32" s="358"/>
      <c r="Q32" s="358"/>
      <c r="R32" s="358"/>
      <c r="S32" s="359"/>
    </row>
    <row r="33" spans="1:19" ht="15" hidden="1" customHeight="1" thickBot="1" x14ac:dyDescent="0.3">
      <c r="A33" s="448"/>
      <c r="B33" s="326"/>
      <c r="C33" s="327"/>
      <c r="D33" s="327"/>
      <c r="E33" s="327"/>
      <c r="F33" s="327"/>
      <c r="G33" s="327"/>
      <c r="H33" s="327"/>
      <c r="I33" s="327"/>
      <c r="J33" s="327"/>
      <c r="K33" s="327"/>
      <c r="L33" s="327"/>
      <c r="M33" s="328"/>
      <c r="N33" s="369"/>
      <c r="O33" s="370"/>
      <c r="P33" s="370"/>
      <c r="Q33" s="370"/>
      <c r="R33" s="370"/>
      <c r="S33" s="371"/>
    </row>
    <row r="34" spans="1:19" ht="15" customHeight="1" x14ac:dyDescent="0.25">
      <c r="A34" s="449" t="s">
        <v>117</v>
      </c>
      <c r="B34" s="392" t="s">
        <v>605</v>
      </c>
      <c r="C34" s="393"/>
      <c r="D34" s="393"/>
      <c r="E34" s="393"/>
      <c r="F34" s="393"/>
      <c r="G34" s="393"/>
      <c r="H34" s="393"/>
      <c r="I34" s="393"/>
      <c r="J34" s="393"/>
      <c r="K34" s="393"/>
      <c r="L34" s="393"/>
      <c r="M34" s="394"/>
      <c r="N34" s="360" t="s">
        <v>313</v>
      </c>
      <c r="O34" s="361"/>
      <c r="P34" s="361"/>
      <c r="Q34" s="361"/>
      <c r="R34" s="361"/>
      <c r="S34" s="362"/>
    </row>
    <row r="35" spans="1:19" ht="15" customHeight="1" x14ac:dyDescent="0.25">
      <c r="A35" s="450"/>
      <c r="B35" s="323"/>
      <c r="C35" s="324"/>
      <c r="D35" s="324"/>
      <c r="E35" s="324"/>
      <c r="F35" s="324"/>
      <c r="G35" s="324"/>
      <c r="H35" s="324"/>
      <c r="I35" s="324"/>
      <c r="J35" s="324"/>
      <c r="K35" s="324"/>
      <c r="L35" s="324"/>
      <c r="M35" s="325"/>
      <c r="N35" s="357"/>
      <c r="O35" s="358"/>
      <c r="P35" s="358"/>
      <c r="Q35" s="358"/>
      <c r="R35" s="358"/>
      <c r="S35" s="359"/>
    </row>
    <row r="36" spans="1:19" ht="15" customHeight="1" x14ac:dyDescent="0.25">
      <c r="A36" s="450"/>
      <c r="B36" s="323"/>
      <c r="C36" s="324"/>
      <c r="D36" s="324"/>
      <c r="E36" s="324"/>
      <c r="F36" s="324"/>
      <c r="G36" s="324"/>
      <c r="H36" s="324"/>
      <c r="I36" s="324"/>
      <c r="J36" s="324"/>
      <c r="K36" s="324"/>
      <c r="L36" s="324"/>
      <c r="M36" s="325"/>
      <c r="N36" s="357"/>
      <c r="O36" s="358"/>
      <c r="P36" s="358"/>
      <c r="Q36" s="358"/>
      <c r="R36" s="358"/>
      <c r="S36" s="359"/>
    </row>
    <row r="37" spans="1:19" ht="15" customHeight="1" x14ac:dyDescent="0.25">
      <c r="A37" s="450"/>
      <c r="B37" s="323"/>
      <c r="C37" s="324"/>
      <c r="D37" s="324"/>
      <c r="E37" s="324"/>
      <c r="F37" s="324"/>
      <c r="G37" s="324"/>
      <c r="H37" s="324"/>
      <c r="I37" s="324"/>
      <c r="J37" s="324"/>
      <c r="K37" s="324"/>
      <c r="L37" s="324"/>
      <c r="M37" s="325"/>
      <c r="N37" s="357"/>
      <c r="O37" s="358"/>
      <c r="P37" s="358"/>
      <c r="Q37" s="358"/>
      <c r="R37" s="358"/>
      <c r="S37" s="359"/>
    </row>
    <row r="38" spans="1:19" ht="15" customHeight="1" x14ac:dyDescent="0.25">
      <c r="A38" s="450"/>
      <c r="B38" s="389"/>
      <c r="C38" s="390"/>
      <c r="D38" s="390"/>
      <c r="E38" s="390"/>
      <c r="F38" s="390"/>
      <c r="G38" s="390"/>
      <c r="H38" s="390"/>
      <c r="I38" s="390"/>
      <c r="J38" s="390"/>
      <c r="K38" s="390"/>
      <c r="L38" s="390"/>
      <c r="M38" s="391"/>
      <c r="N38" s="363"/>
      <c r="O38" s="364"/>
      <c r="P38" s="364"/>
      <c r="Q38" s="364"/>
      <c r="R38" s="364"/>
      <c r="S38" s="365"/>
    </row>
    <row r="39" spans="1:19" ht="15" customHeight="1" x14ac:dyDescent="0.25">
      <c r="A39" s="450"/>
      <c r="B39" s="320" t="s">
        <v>606</v>
      </c>
      <c r="C39" s="321"/>
      <c r="D39" s="321"/>
      <c r="E39" s="321"/>
      <c r="F39" s="321"/>
      <c r="G39" s="321"/>
      <c r="H39" s="321"/>
      <c r="I39" s="321"/>
      <c r="J39" s="321"/>
      <c r="K39" s="321"/>
      <c r="L39" s="321"/>
      <c r="M39" s="322"/>
      <c r="N39" s="354" t="s">
        <v>311</v>
      </c>
      <c r="O39" s="355"/>
      <c r="P39" s="355"/>
      <c r="Q39" s="355"/>
      <c r="R39" s="355"/>
      <c r="S39" s="356"/>
    </row>
    <row r="40" spans="1:19" ht="15" customHeight="1" x14ac:dyDescent="0.25">
      <c r="A40" s="450"/>
      <c r="B40" s="323"/>
      <c r="C40" s="324"/>
      <c r="D40" s="324"/>
      <c r="E40" s="324"/>
      <c r="F40" s="324"/>
      <c r="G40" s="324"/>
      <c r="H40" s="324"/>
      <c r="I40" s="324"/>
      <c r="J40" s="324"/>
      <c r="K40" s="324"/>
      <c r="L40" s="324"/>
      <c r="M40" s="325"/>
      <c r="N40" s="357"/>
      <c r="O40" s="358"/>
      <c r="P40" s="358"/>
      <c r="Q40" s="358"/>
      <c r="R40" s="358"/>
      <c r="S40" s="359"/>
    </row>
    <row r="41" spans="1:19" ht="15" customHeight="1" x14ac:dyDescent="0.25">
      <c r="A41" s="450"/>
      <c r="B41" s="323"/>
      <c r="C41" s="324"/>
      <c r="D41" s="324"/>
      <c r="E41" s="324"/>
      <c r="F41" s="324"/>
      <c r="G41" s="324"/>
      <c r="H41" s="324"/>
      <c r="I41" s="324"/>
      <c r="J41" s="324"/>
      <c r="K41" s="324"/>
      <c r="L41" s="324"/>
      <c r="M41" s="325"/>
      <c r="N41" s="357"/>
      <c r="O41" s="358"/>
      <c r="P41" s="358"/>
      <c r="Q41" s="358"/>
      <c r="R41" s="358"/>
      <c r="S41" s="359"/>
    </row>
    <row r="42" spans="1:19" ht="15" customHeight="1" x14ac:dyDescent="0.25">
      <c r="A42" s="450"/>
      <c r="B42" s="323"/>
      <c r="C42" s="324"/>
      <c r="D42" s="324"/>
      <c r="E42" s="324"/>
      <c r="F42" s="324"/>
      <c r="G42" s="324"/>
      <c r="H42" s="324"/>
      <c r="I42" s="324"/>
      <c r="J42" s="324"/>
      <c r="K42" s="324"/>
      <c r="L42" s="324"/>
      <c r="M42" s="325"/>
      <c r="N42" s="357"/>
      <c r="O42" s="358"/>
      <c r="P42" s="358"/>
      <c r="Q42" s="358"/>
      <c r="R42" s="358"/>
      <c r="S42" s="359"/>
    </row>
    <row r="43" spans="1:19" ht="15" customHeight="1" x14ac:dyDescent="0.25">
      <c r="A43" s="450"/>
      <c r="B43" s="389"/>
      <c r="C43" s="390"/>
      <c r="D43" s="390"/>
      <c r="E43" s="390"/>
      <c r="F43" s="390"/>
      <c r="G43" s="390"/>
      <c r="H43" s="390"/>
      <c r="I43" s="390"/>
      <c r="J43" s="390"/>
      <c r="K43" s="390"/>
      <c r="L43" s="390"/>
      <c r="M43" s="391"/>
      <c r="N43" s="363"/>
      <c r="O43" s="364"/>
      <c r="P43" s="364"/>
      <c r="Q43" s="364"/>
      <c r="R43" s="364"/>
      <c r="S43" s="365"/>
    </row>
    <row r="44" spans="1:19" ht="15" customHeight="1" x14ac:dyDescent="0.25">
      <c r="A44" s="450"/>
      <c r="B44" s="320" t="s">
        <v>607</v>
      </c>
      <c r="C44" s="321"/>
      <c r="D44" s="321"/>
      <c r="E44" s="321"/>
      <c r="F44" s="321"/>
      <c r="G44" s="321"/>
      <c r="H44" s="321"/>
      <c r="I44" s="321"/>
      <c r="J44" s="321"/>
      <c r="K44" s="321"/>
      <c r="L44" s="321"/>
      <c r="M44" s="322"/>
      <c r="N44" s="354" t="s">
        <v>313</v>
      </c>
      <c r="O44" s="355"/>
      <c r="P44" s="355"/>
      <c r="Q44" s="355"/>
      <c r="R44" s="355"/>
      <c r="S44" s="356"/>
    </row>
    <row r="45" spans="1:19" ht="15" customHeight="1" x14ac:dyDescent="0.25">
      <c r="A45" s="450"/>
      <c r="B45" s="323"/>
      <c r="C45" s="324"/>
      <c r="D45" s="324"/>
      <c r="E45" s="324"/>
      <c r="F45" s="324"/>
      <c r="G45" s="324"/>
      <c r="H45" s="324"/>
      <c r="I45" s="324"/>
      <c r="J45" s="324"/>
      <c r="K45" s="324"/>
      <c r="L45" s="324"/>
      <c r="M45" s="325"/>
      <c r="N45" s="357" t="s">
        <v>316</v>
      </c>
      <c r="O45" s="358"/>
      <c r="P45" s="358"/>
      <c r="Q45" s="358"/>
      <c r="R45" s="358"/>
      <c r="S45" s="359"/>
    </row>
    <row r="46" spans="1:19" ht="15" customHeight="1" x14ac:dyDescent="0.25">
      <c r="A46" s="450"/>
      <c r="B46" s="323"/>
      <c r="C46" s="324"/>
      <c r="D46" s="324"/>
      <c r="E46" s="324"/>
      <c r="F46" s="324"/>
      <c r="G46" s="324"/>
      <c r="H46" s="324"/>
      <c r="I46" s="324"/>
      <c r="J46" s="324"/>
      <c r="K46" s="324"/>
      <c r="L46" s="324"/>
      <c r="M46" s="325"/>
      <c r="N46" s="357"/>
      <c r="O46" s="358"/>
      <c r="P46" s="358"/>
      <c r="Q46" s="358"/>
      <c r="R46" s="358"/>
      <c r="S46" s="359"/>
    </row>
    <row r="47" spans="1:19" ht="15" customHeight="1" x14ac:dyDescent="0.25">
      <c r="A47" s="450"/>
      <c r="B47" s="323"/>
      <c r="C47" s="324"/>
      <c r="D47" s="324"/>
      <c r="E47" s="324"/>
      <c r="F47" s="324"/>
      <c r="G47" s="324"/>
      <c r="H47" s="324"/>
      <c r="I47" s="324"/>
      <c r="J47" s="324"/>
      <c r="K47" s="324"/>
      <c r="L47" s="324"/>
      <c r="M47" s="325"/>
      <c r="N47" s="357"/>
      <c r="O47" s="358"/>
      <c r="P47" s="358"/>
      <c r="Q47" s="358"/>
      <c r="R47" s="358"/>
      <c r="S47" s="359"/>
    </row>
    <row r="48" spans="1:19" ht="15" customHeight="1" x14ac:dyDescent="0.25">
      <c r="A48" s="450"/>
      <c r="B48" s="389"/>
      <c r="C48" s="390"/>
      <c r="D48" s="390"/>
      <c r="E48" s="390"/>
      <c r="F48" s="390"/>
      <c r="G48" s="390"/>
      <c r="H48" s="390"/>
      <c r="I48" s="390"/>
      <c r="J48" s="390"/>
      <c r="K48" s="390"/>
      <c r="L48" s="390"/>
      <c r="M48" s="391"/>
      <c r="N48" s="363"/>
      <c r="O48" s="364"/>
      <c r="P48" s="364"/>
      <c r="Q48" s="364"/>
      <c r="R48" s="364"/>
      <c r="S48" s="365"/>
    </row>
    <row r="49" spans="1:19" ht="15" customHeight="1" x14ac:dyDescent="0.25">
      <c r="A49" s="450"/>
      <c r="B49" s="320" t="s">
        <v>608</v>
      </c>
      <c r="C49" s="321"/>
      <c r="D49" s="321"/>
      <c r="E49" s="321"/>
      <c r="F49" s="321"/>
      <c r="G49" s="321"/>
      <c r="H49" s="321"/>
      <c r="I49" s="321"/>
      <c r="J49" s="321"/>
      <c r="K49" s="321"/>
      <c r="L49" s="321"/>
      <c r="M49" s="322"/>
      <c r="N49" s="354" t="s">
        <v>312</v>
      </c>
      <c r="O49" s="355"/>
      <c r="P49" s="355"/>
      <c r="Q49" s="355"/>
      <c r="R49" s="355"/>
      <c r="S49" s="356"/>
    </row>
    <row r="50" spans="1:19" ht="15" customHeight="1" x14ac:dyDescent="0.25">
      <c r="A50" s="450"/>
      <c r="B50" s="323"/>
      <c r="C50" s="324"/>
      <c r="D50" s="324"/>
      <c r="E50" s="324"/>
      <c r="F50" s="324"/>
      <c r="G50" s="324"/>
      <c r="H50" s="324"/>
      <c r="I50" s="324"/>
      <c r="J50" s="324"/>
      <c r="K50" s="324"/>
      <c r="L50" s="324"/>
      <c r="M50" s="325"/>
      <c r="N50" s="357" t="s">
        <v>314</v>
      </c>
      <c r="O50" s="358"/>
      <c r="P50" s="358"/>
      <c r="Q50" s="358"/>
      <c r="R50" s="358"/>
      <c r="S50" s="359"/>
    </row>
    <row r="51" spans="1:19" ht="15" customHeight="1" x14ac:dyDescent="0.25">
      <c r="A51" s="450"/>
      <c r="B51" s="323"/>
      <c r="C51" s="324"/>
      <c r="D51" s="324"/>
      <c r="E51" s="324"/>
      <c r="F51" s="324"/>
      <c r="G51" s="324"/>
      <c r="H51" s="324"/>
      <c r="I51" s="324"/>
      <c r="J51" s="324"/>
      <c r="K51" s="324"/>
      <c r="L51" s="324"/>
      <c r="M51" s="325"/>
      <c r="N51" s="357"/>
      <c r="O51" s="358"/>
      <c r="P51" s="358"/>
      <c r="Q51" s="358"/>
      <c r="R51" s="358"/>
      <c r="S51" s="359"/>
    </row>
    <row r="52" spans="1:19" ht="15" customHeight="1" x14ac:dyDescent="0.25">
      <c r="A52" s="450"/>
      <c r="B52" s="323"/>
      <c r="C52" s="324"/>
      <c r="D52" s="324"/>
      <c r="E52" s="324"/>
      <c r="F52" s="324"/>
      <c r="G52" s="324"/>
      <c r="H52" s="324"/>
      <c r="I52" s="324"/>
      <c r="J52" s="324"/>
      <c r="K52" s="324"/>
      <c r="L52" s="324"/>
      <c r="M52" s="325"/>
      <c r="N52" s="357"/>
      <c r="O52" s="358"/>
      <c r="P52" s="358"/>
      <c r="Q52" s="358"/>
      <c r="R52" s="358"/>
      <c r="S52" s="359"/>
    </row>
    <row r="53" spans="1:19" ht="15" customHeight="1" thickBot="1" x14ac:dyDescent="0.3">
      <c r="A53" s="451"/>
      <c r="B53" s="326"/>
      <c r="C53" s="327"/>
      <c r="D53" s="327"/>
      <c r="E53" s="327"/>
      <c r="F53" s="327"/>
      <c r="G53" s="327"/>
      <c r="H53" s="327"/>
      <c r="I53" s="327"/>
      <c r="J53" s="327"/>
      <c r="K53" s="327"/>
      <c r="L53" s="327"/>
      <c r="M53" s="328"/>
      <c r="N53" s="369"/>
      <c r="O53" s="370"/>
      <c r="P53" s="370"/>
      <c r="Q53" s="370"/>
      <c r="R53" s="370"/>
      <c r="S53" s="371"/>
    </row>
    <row r="54" spans="1:19" ht="15" customHeight="1" x14ac:dyDescent="0.25">
      <c r="A54" s="500" t="s">
        <v>118</v>
      </c>
      <c r="B54" s="323" t="s">
        <v>609</v>
      </c>
      <c r="C54" s="324"/>
      <c r="D54" s="324"/>
      <c r="E54" s="324"/>
      <c r="F54" s="324"/>
      <c r="G54" s="324"/>
      <c r="H54" s="324"/>
      <c r="I54" s="324"/>
      <c r="J54" s="324"/>
      <c r="K54" s="324"/>
      <c r="L54" s="324"/>
      <c r="M54" s="325"/>
      <c r="N54" s="360" t="s">
        <v>325</v>
      </c>
      <c r="O54" s="361"/>
      <c r="P54" s="361"/>
      <c r="Q54" s="361"/>
      <c r="R54" s="361"/>
      <c r="S54" s="362"/>
    </row>
    <row r="55" spans="1:19" ht="15" customHeight="1" x14ac:dyDescent="0.25">
      <c r="A55" s="344"/>
      <c r="B55" s="323"/>
      <c r="C55" s="324"/>
      <c r="D55" s="324"/>
      <c r="E55" s="324"/>
      <c r="F55" s="324"/>
      <c r="G55" s="324"/>
      <c r="H55" s="324"/>
      <c r="I55" s="324"/>
      <c r="J55" s="324"/>
      <c r="K55" s="324"/>
      <c r="L55" s="324"/>
      <c r="M55" s="325"/>
      <c r="N55" s="357" t="s">
        <v>332</v>
      </c>
      <c r="O55" s="358"/>
      <c r="P55" s="358"/>
      <c r="Q55" s="358"/>
      <c r="R55" s="358"/>
      <c r="S55" s="359"/>
    </row>
    <row r="56" spans="1:19" ht="15" customHeight="1" x14ac:dyDescent="0.25">
      <c r="A56" s="344"/>
      <c r="B56" s="323"/>
      <c r="C56" s="324"/>
      <c r="D56" s="324"/>
      <c r="E56" s="324"/>
      <c r="F56" s="324"/>
      <c r="G56" s="324"/>
      <c r="H56" s="324"/>
      <c r="I56" s="324"/>
      <c r="J56" s="324"/>
      <c r="K56" s="324"/>
      <c r="L56" s="324"/>
      <c r="M56" s="325"/>
      <c r="N56" s="357"/>
      <c r="O56" s="358"/>
      <c r="P56" s="358"/>
      <c r="Q56" s="358"/>
      <c r="R56" s="358"/>
      <c r="S56" s="359"/>
    </row>
    <row r="57" spans="1:19" ht="15" customHeight="1" x14ac:dyDescent="0.25">
      <c r="A57" s="344"/>
      <c r="B57" s="323"/>
      <c r="C57" s="324"/>
      <c r="D57" s="324"/>
      <c r="E57" s="324"/>
      <c r="F57" s="324"/>
      <c r="G57" s="324"/>
      <c r="H57" s="324"/>
      <c r="I57" s="324"/>
      <c r="J57" s="324"/>
      <c r="K57" s="324"/>
      <c r="L57" s="324"/>
      <c r="M57" s="325"/>
      <c r="N57" s="357"/>
      <c r="O57" s="358"/>
      <c r="P57" s="358"/>
      <c r="Q57" s="358"/>
      <c r="R57" s="358"/>
      <c r="S57" s="359"/>
    </row>
    <row r="58" spans="1:19" ht="15" customHeight="1" x14ac:dyDescent="0.25">
      <c r="A58" s="344"/>
      <c r="B58" s="389"/>
      <c r="C58" s="390"/>
      <c r="D58" s="390"/>
      <c r="E58" s="390"/>
      <c r="F58" s="390"/>
      <c r="G58" s="390"/>
      <c r="H58" s="390"/>
      <c r="I58" s="390"/>
      <c r="J58" s="390"/>
      <c r="K58" s="390"/>
      <c r="L58" s="390"/>
      <c r="M58" s="391"/>
      <c r="N58" s="363"/>
      <c r="O58" s="364"/>
      <c r="P58" s="364"/>
      <c r="Q58" s="364"/>
      <c r="R58" s="364"/>
      <c r="S58" s="365"/>
    </row>
    <row r="59" spans="1:19" ht="15" customHeight="1" x14ac:dyDescent="0.25">
      <c r="A59" s="344"/>
      <c r="B59" s="320" t="s">
        <v>610</v>
      </c>
      <c r="C59" s="321"/>
      <c r="D59" s="321"/>
      <c r="E59" s="321"/>
      <c r="F59" s="321"/>
      <c r="G59" s="321"/>
      <c r="H59" s="321"/>
      <c r="I59" s="321"/>
      <c r="J59" s="321"/>
      <c r="K59" s="321"/>
      <c r="L59" s="321"/>
      <c r="M59" s="322"/>
      <c r="N59" s="354" t="s">
        <v>325</v>
      </c>
      <c r="O59" s="355"/>
      <c r="P59" s="355"/>
      <c r="Q59" s="355"/>
      <c r="R59" s="355"/>
      <c r="S59" s="356"/>
    </row>
    <row r="60" spans="1:19" ht="15" customHeight="1" x14ac:dyDescent="0.25">
      <c r="A60" s="344"/>
      <c r="B60" s="323"/>
      <c r="C60" s="324"/>
      <c r="D60" s="324"/>
      <c r="E60" s="324"/>
      <c r="F60" s="324"/>
      <c r="G60" s="324"/>
      <c r="H60" s="324"/>
      <c r="I60" s="324"/>
      <c r="J60" s="324"/>
      <c r="K60" s="324"/>
      <c r="L60" s="324"/>
      <c r="M60" s="325"/>
      <c r="N60" s="357" t="s">
        <v>328</v>
      </c>
      <c r="O60" s="358"/>
      <c r="P60" s="358"/>
      <c r="Q60" s="358"/>
      <c r="R60" s="358"/>
      <c r="S60" s="359"/>
    </row>
    <row r="61" spans="1:19" ht="15" customHeight="1" x14ac:dyDescent="0.25">
      <c r="A61" s="344"/>
      <c r="B61" s="323"/>
      <c r="C61" s="324"/>
      <c r="D61" s="324"/>
      <c r="E61" s="324"/>
      <c r="F61" s="324"/>
      <c r="G61" s="324"/>
      <c r="H61" s="324"/>
      <c r="I61" s="324"/>
      <c r="J61" s="324"/>
      <c r="K61" s="324"/>
      <c r="L61" s="324"/>
      <c r="M61" s="325"/>
      <c r="N61" s="357"/>
      <c r="O61" s="358"/>
      <c r="P61" s="358"/>
      <c r="Q61" s="358"/>
      <c r="R61" s="358"/>
      <c r="S61" s="359"/>
    </row>
    <row r="62" spans="1:19" ht="15" customHeight="1" x14ac:dyDescent="0.25">
      <c r="A62" s="344"/>
      <c r="B62" s="323"/>
      <c r="C62" s="324"/>
      <c r="D62" s="324"/>
      <c r="E62" s="324"/>
      <c r="F62" s="324"/>
      <c r="G62" s="324"/>
      <c r="H62" s="324"/>
      <c r="I62" s="324"/>
      <c r="J62" s="324"/>
      <c r="K62" s="324"/>
      <c r="L62" s="324"/>
      <c r="M62" s="325"/>
      <c r="N62" s="357"/>
      <c r="O62" s="358"/>
      <c r="P62" s="358"/>
      <c r="Q62" s="358"/>
      <c r="R62" s="358"/>
      <c r="S62" s="359"/>
    </row>
    <row r="63" spans="1:19" ht="15" customHeight="1" x14ac:dyDescent="0.25">
      <c r="A63" s="344"/>
      <c r="B63" s="389"/>
      <c r="C63" s="390"/>
      <c r="D63" s="390"/>
      <c r="E63" s="390"/>
      <c r="F63" s="390"/>
      <c r="G63" s="390"/>
      <c r="H63" s="390"/>
      <c r="I63" s="390"/>
      <c r="J63" s="390"/>
      <c r="K63" s="390"/>
      <c r="L63" s="390"/>
      <c r="M63" s="391"/>
      <c r="N63" s="363"/>
      <c r="O63" s="364"/>
      <c r="P63" s="364"/>
      <c r="Q63" s="364"/>
      <c r="R63" s="364"/>
      <c r="S63" s="365"/>
    </row>
    <row r="64" spans="1:19" ht="15" customHeight="1" x14ac:dyDescent="0.25">
      <c r="A64" s="344"/>
      <c r="B64" s="320" t="s">
        <v>611</v>
      </c>
      <c r="C64" s="321"/>
      <c r="D64" s="321"/>
      <c r="E64" s="321"/>
      <c r="F64" s="321"/>
      <c r="G64" s="321"/>
      <c r="H64" s="321"/>
      <c r="I64" s="321"/>
      <c r="J64" s="321"/>
      <c r="K64" s="321"/>
      <c r="L64" s="321"/>
      <c r="M64" s="322"/>
      <c r="N64" s="354" t="s">
        <v>324</v>
      </c>
      <c r="O64" s="355"/>
      <c r="P64" s="355"/>
      <c r="Q64" s="355"/>
      <c r="R64" s="355"/>
      <c r="S64" s="356"/>
    </row>
    <row r="65" spans="1:19" ht="15" customHeight="1" x14ac:dyDescent="0.25">
      <c r="A65" s="344"/>
      <c r="B65" s="323"/>
      <c r="C65" s="324"/>
      <c r="D65" s="324"/>
      <c r="E65" s="324"/>
      <c r="F65" s="324"/>
      <c r="G65" s="324"/>
      <c r="H65" s="324"/>
      <c r="I65" s="324"/>
      <c r="J65" s="324"/>
      <c r="K65" s="324"/>
      <c r="L65" s="324"/>
      <c r="M65" s="325"/>
      <c r="N65" s="357" t="s">
        <v>322</v>
      </c>
      <c r="O65" s="358"/>
      <c r="P65" s="358"/>
      <c r="Q65" s="358"/>
      <c r="R65" s="358"/>
      <c r="S65" s="359"/>
    </row>
    <row r="66" spans="1:19" ht="15" customHeight="1" x14ac:dyDescent="0.25">
      <c r="A66" s="344"/>
      <c r="B66" s="323"/>
      <c r="C66" s="324"/>
      <c r="D66" s="324"/>
      <c r="E66" s="324"/>
      <c r="F66" s="324"/>
      <c r="G66" s="324"/>
      <c r="H66" s="324"/>
      <c r="I66" s="324"/>
      <c r="J66" s="324"/>
      <c r="K66" s="324"/>
      <c r="L66" s="324"/>
      <c r="M66" s="325"/>
      <c r="N66" s="357"/>
      <c r="O66" s="358"/>
      <c r="P66" s="358"/>
      <c r="Q66" s="358"/>
      <c r="R66" s="358"/>
      <c r="S66" s="359"/>
    </row>
    <row r="67" spans="1:19" ht="15" customHeight="1" x14ac:dyDescent="0.25">
      <c r="A67" s="344"/>
      <c r="B67" s="323"/>
      <c r="C67" s="324"/>
      <c r="D67" s="324"/>
      <c r="E67" s="324"/>
      <c r="F67" s="324"/>
      <c r="G67" s="324"/>
      <c r="H67" s="324"/>
      <c r="I67" s="324"/>
      <c r="J67" s="324"/>
      <c r="K67" s="324"/>
      <c r="L67" s="324"/>
      <c r="M67" s="325"/>
      <c r="N67" s="357"/>
      <c r="O67" s="358"/>
      <c r="P67" s="358"/>
      <c r="Q67" s="358"/>
      <c r="R67" s="358"/>
      <c r="S67" s="359"/>
    </row>
    <row r="68" spans="1:19" ht="15" customHeight="1" x14ac:dyDescent="0.25">
      <c r="A68" s="344"/>
      <c r="B68" s="389"/>
      <c r="C68" s="390"/>
      <c r="D68" s="390"/>
      <c r="E68" s="390"/>
      <c r="F68" s="390"/>
      <c r="G68" s="390"/>
      <c r="H68" s="390"/>
      <c r="I68" s="390"/>
      <c r="J68" s="390"/>
      <c r="K68" s="390"/>
      <c r="L68" s="390"/>
      <c r="M68" s="391"/>
      <c r="N68" s="363"/>
      <c r="O68" s="364"/>
      <c r="P68" s="364"/>
      <c r="Q68" s="364"/>
      <c r="R68" s="364"/>
      <c r="S68" s="365"/>
    </row>
    <row r="69" spans="1:19" ht="15" customHeight="1" x14ac:dyDescent="0.25">
      <c r="A69" s="497"/>
      <c r="B69" s="498"/>
      <c r="C69" s="498"/>
      <c r="D69" s="498"/>
      <c r="E69" s="498"/>
      <c r="F69" s="498"/>
      <c r="G69" s="498"/>
      <c r="H69" s="498"/>
      <c r="I69" s="498"/>
      <c r="J69" s="498"/>
      <c r="K69" s="498"/>
      <c r="L69" s="498"/>
      <c r="M69" s="498"/>
      <c r="N69" s="498"/>
      <c r="O69" s="498"/>
      <c r="P69" s="498"/>
      <c r="Q69" s="498"/>
      <c r="R69" s="498"/>
      <c r="S69" s="499"/>
    </row>
    <row r="70" spans="1:19" ht="20.100000000000001" customHeight="1" x14ac:dyDescent="0.25">
      <c r="A70" s="270" t="s">
        <v>119</v>
      </c>
      <c r="B70" s="271"/>
      <c r="C70" s="271"/>
      <c r="D70" s="271"/>
      <c r="E70" s="271"/>
      <c r="F70" s="271"/>
      <c r="G70" s="271"/>
      <c r="H70" s="271"/>
      <c r="I70" s="271"/>
      <c r="J70" s="37"/>
      <c r="K70" s="316" t="s">
        <v>120</v>
      </c>
      <c r="L70" s="216"/>
      <c r="M70" s="216"/>
      <c r="N70" s="216"/>
      <c r="O70" s="216"/>
      <c r="P70" s="216"/>
      <c r="Q70" s="216"/>
      <c r="R70" s="216"/>
      <c r="S70" s="217"/>
    </row>
    <row r="71" spans="1:19" ht="15" customHeight="1" x14ac:dyDescent="0.25">
      <c r="A71" s="344" t="s">
        <v>202</v>
      </c>
      <c r="B71" s="373" t="s">
        <v>121</v>
      </c>
      <c r="C71" s="374"/>
      <c r="D71" s="374"/>
      <c r="E71" s="374"/>
      <c r="F71" s="375"/>
      <c r="G71" s="348">
        <f>E1_RiF!G36</f>
        <v>10</v>
      </c>
      <c r="H71" s="349"/>
      <c r="I71" s="350"/>
      <c r="J71" s="372"/>
      <c r="K71" s="341" t="s">
        <v>203</v>
      </c>
      <c r="L71" s="313" t="s">
        <v>466</v>
      </c>
      <c r="M71" s="314"/>
      <c r="N71" s="314"/>
      <c r="O71" s="314"/>
      <c r="P71" s="314"/>
      <c r="Q71" s="314"/>
      <c r="R71" s="314"/>
      <c r="S71" s="315"/>
    </row>
    <row r="72" spans="1:19" ht="15" customHeight="1" x14ac:dyDescent="0.25">
      <c r="A72" s="344"/>
      <c r="B72" s="376" t="s">
        <v>123</v>
      </c>
      <c r="C72" s="377"/>
      <c r="D72" s="377"/>
      <c r="E72" s="377"/>
      <c r="F72" s="378"/>
      <c r="G72" s="335">
        <f>SUM(G73:I83)</f>
        <v>10</v>
      </c>
      <c r="H72" s="336"/>
      <c r="I72" s="337"/>
      <c r="J72" s="372"/>
      <c r="K72" s="342"/>
      <c r="L72" s="317" t="s">
        <v>124</v>
      </c>
      <c r="M72" s="318"/>
      <c r="N72" s="318"/>
      <c r="O72" s="318"/>
      <c r="P72" s="318"/>
      <c r="Q72" s="318"/>
      <c r="R72" s="318"/>
      <c r="S72" s="319"/>
    </row>
    <row r="73" spans="1:19" ht="15" customHeight="1" x14ac:dyDescent="0.25">
      <c r="A73" s="344"/>
      <c r="B73" s="351" t="s">
        <v>124</v>
      </c>
      <c r="C73" s="352"/>
      <c r="D73" s="352"/>
      <c r="E73" s="352"/>
      <c r="F73" s="353"/>
      <c r="G73" s="332">
        <v>2</v>
      </c>
      <c r="H73" s="333"/>
      <c r="I73" s="334"/>
      <c r="J73" s="372"/>
      <c r="K73" s="342"/>
      <c r="L73" s="317" t="s">
        <v>165</v>
      </c>
      <c r="M73" s="318"/>
      <c r="N73" s="318"/>
      <c r="O73" s="318"/>
      <c r="P73" s="318"/>
      <c r="Q73" s="318"/>
      <c r="R73" s="318"/>
      <c r="S73" s="319"/>
    </row>
    <row r="74" spans="1:19" ht="15" customHeight="1" x14ac:dyDescent="0.25">
      <c r="A74" s="344"/>
      <c r="B74" s="351" t="s">
        <v>125</v>
      </c>
      <c r="C74" s="352"/>
      <c r="D74" s="352"/>
      <c r="E74" s="352"/>
      <c r="F74" s="353"/>
      <c r="G74" s="332"/>
      <c r="H74" s="333"/>
      <c r="I74" s="334"/>
      <c r="J74" s="372"/>
      <c r="K74" s="342"/>
      <c r="L74" s="317" t="s">
        <v>175</v>
      </c>
      <c r="M74" s="318"/>
      <c r="N74" s="318"/>
      <c r="O74" s="318"/>
      <c r="P74" s="318"/>
      <c r="Q74" s="318"/>
      <c r="R74" s="318"/>
      <c r="S74" s="319"/>
    </row>
    <row r="75" spans="1:19" ht="15" customHeight="1" x14ac:dyDescent="0.25">
      <c r="A75" s="344"/>
      <c r="B75" s="351" t="s">
        <v>126</v>
      </c>
      <c r="C75" s="352"/>
      <c r="D75" s="352"/>
      <c r="E75" s="352"/>
      <c r="F75" s="353"/>
      <c r="G75" s="332"/>
      <c r="H75" s="333"/>
      <c r="I75" s="334"/>
      <c r="J75" s="372"/>
      <c r="K75" s="342"/>
      <c r="L75" s="317" t="s">
        <v>155</v>
      </c>
      <c r="M75" s="318"/>
      <c r="N75" s="318"/>
      <c r="O75" s="318"/>
      <c r="P75" s="318"/>
      <c r="Q75" s="318"/>
      <c r="R75" s="318"/>
      <c r="S75" s="319"/>
    </row>
    <row r="76" spans="1:19" ht="15" customHeight="1" x14ac:dyDescent="0.25">
      <c r="A76" s="344"/>
      <c r="B76" s="351" t="s">
        <v>127</v>
      </c>
      <c r="C76" s="352"/>
      <c r="D76" s="352"/>
      <c r="E76" s="352"/>
      <c r="F76" s="353"/>
      <c r="G76" s="332"/>
      <c r="H76" s="333"/>
      <c r="I76" s="334"/>
      <c r="J76" s="372"/>
      <c r="K76" s="342"/>
      <c r="L76" s="317"/>
      <c r="M76" s="318"/>
      <c r="N76" s="318"/>
      <c r="O76" s="318"/>
      <c r="P76" s="318"/>
      <c r="Q76" s="318"/>
      <c r="R76" s="318"/>
      <c r="S76" s="319"/>
    </row>
    <row r="77" spans="1:19" ht="15" customHeight="1" x14ac:dyDescent="0.25">
      <c r="A77" s="344"/>
      <c r="B77" s="351" t="s">
        <v>128</v>
      </c>
      <c r="C77" s="352"/>
      <c r="D77" s="352"/>
      <c r="E77" s="352"/>
      <c r="F77" s="353"/>
      <c r="G77" s="332"/>
      <c r="H77" s="333"/>
      <c r="I77" s="334"/>
      <c r="J77" s="372"/>
      <c r="K77" s="342"/>
      <c r="L77" s="317"/>
      <c r="M77" s="318"/>
      <c r="N77" s="318"/>
      <c r="O77" s="318"/>
      <c r="P77" s="318"/>
      <c r="Q77" s="318"/>
      <c r="R77" s="318"/>
      <c r="S77" s="319"/>
    </row>
    <row r="78" spans="1:19" ht="15" customHeight="1" x14ac:dyDescent="0.25">
      <c r="A78" s="344"/>
      <c r="B78" s="351" t="s">
        <v>129</v>
      </c>
      <c r="C78" s="352"/>
      <c r="D78" s="352"/>
      <c r="E78" s="352"/>
      <c r="F78" s="353"/>
      <c r="G78" s="332">
        <v>8</v>
      </c>
      <c r="H78" s="333"/>
      <c r="I78" s="334"/>
      <c r="J78" s="372"/>
      <c r="K78" s="342"/>
      <c r="L78" s="317"/>
      <c r="M78" s="318"/>
      <c r="N78" s="318"/>
      <c r="O78" s="318"/>
      <c r="P78" s="318"/>
      <c r="Q78" s="318"/>
      <c r="R78" s="318"/>
      <c r="S78" s="319"/>
    </row>
    <row r="79" spans="1:19" ht="15" customHeight="1" x14ac:dyDescent="0.25">
      <c r="A79" s="344"/>
      <c r="B79" s="351" t="s">
        <v>130</v>
      </c>
      <c r="C79" s="352"/>
      <c r="D79" s="352"/>
      <c r="E79" s="352"/>
      <c r="F79" s="353"/>
      <c r="G79" s="332"/>
      <c r="H79" s="333"/>
      <c r="I79" s="334"/>
      <c r="J79" s="372"/>
      <c r="K79" s="343"/>
      <c r="L79" s="317"/>
      <c r="M79" s="318"/>
      <c r="N79" s="318"/>
      <c r="O79" s="318"/>
      <c r="P79" s="318"/>
      <c r="Q79" s="318"/>
      <c r="R79" s="318"/>
      <c r="S79" s="319"/>
    </row>
    <row r="80" spans="1:19" ht="15" customHeight="1" x14ac:dyDescent="0.25">
      <c r="A80" s="344"/>
      <c r="B80" s="351" t="s">
        <v>131</v>
      </c>
      <c r="C80" s="352"/>
      <c r="D80" s="352"/>
      <c r="E80" s="352"/>
      <c r="F80" s="353"/>
      <c r="G80" s="332"/>
      <c r="H80" s="333"/>
      <c r="I80" s="334"/>
      <c r="J80" s="372"/>
      <c r="K80" s="341" t="s">
        <v>204</v>
      </c>
      <c r="L80" s="313" t="s">
        <v>448</v>
      </c>
      <c r="M80" s="314"/>
      <c r="N80" s="314"/>
      <c r="O80" s="314"/>
      <c r="P80" s="314"/>
      <c r="Q80" s="314"/>
      <c r="R80" s="314"/>
      <c r="S80" s="315"/>
    </row>
    <row r="81" spans="1:19" ht="15" customHeight="1" x14ac:dyDescent="0.25">
      <c r="A81" s="344"/>
      <c r="B81" s="351" t="s">
        <v>133</v>
      </c>
      <c r="C81" s="352"/>
      <c r="D81" s="352"/>
      <c r="E81" s="352"/>
      <c r="F81" s="353"/>
      <c r="G81" s="332"/>
      <c r="H81" s="333"/>
      <c r="I81" s="334"/>
      <c r="J81" s="372"/>
      <c r="K81" s="342"/>
      <c r="L81" s="317" t="s">
        <v>154</v>
      </c>
      <c r="M81" s="318"/>
      <c r="N81" s="318"/>
      <c r="O81" s="318"/>
      <c r="P81" s="318"/>
      <c r="Q81" s="318"/>
      <c r="R81" s="318"/>
      <c r="S81" s="319"/>
    </row>
    <row r="82" spans="1:19" ht="15" customHeight="1" x14ac:dyDescent="0.25">
      <c r="A82" s="344"/>
      <c r="B82" s="351" t="s">
        <v>134</v>
      </c>
      <c r="C82" s="352"/>
      <c r="D82" s="352"/>
      <c r="E82" s="352"/>
      <c r="F82" s="353"/>
      <c r="G82" s="332"/>
      <c r="H82" s="333"/>
      <c r="I82" s="334"/>
      <c r="J82" s="372"/>
      <c r="K82" s="342"/>
      <c r="L82" s="317" t="s">
        <v>157</v>
      </c>
      <c r="M82" s="318"/>
      <c r="N82" s="318"/>
      <c r="O82" s="318"/>
      <c r="P82" s="318"/>
      <c r="Q82" s="318"/>
      <c r="R82" s="318"/>
      <c r="S82" s="319"/>
    </row>
    <row r="83" spans="1:19" ht="15" customHeight="1" x14ac:dyDescent="0.25">
      <c r="A83" s="344"/>
      <c r="B83" s="351" t="s">
        <v>135</v>
      </c>
      <c r="C83" s="352"/>
      <c r="D83" s="352"/>
      <c r="E83" s="352"/>
      <c r="F83" s="353"/>
      <c r="G83" s="332"/>
      <c r="H83" s="333"/>
      <c r="I83" s="334"/>
      <c r="J83" s="372"/>
      <c r="K83" s="342"/>
      <c r="L83" s="317"/>
      <c r="M83" s="318"/>
      <c r="N83" s="318"/>
      <c r="O83" s="318"/>
      <c r="P83" s="318"/>
      <c r="Q83" s="318"/>
      <c r="R83" s="318"/>
      <c r="S83" s="319"/>
    </row>
    <row r="84" spans="1:19" ht="15" customHeight="1" x14ac:dyDescent="0.25">
      <c r="A84" s="344"/>
      <c r="B84" s="310" t="s">
        <v>136</v>
      </c>
      <c r="C84" s="311"/>
      <c r="D84" s="311"/>
      <c r="E84" s="311"/>
      <c r="F84" s="312"/>
      <c r="G84" s="348">
        <f>E1_RiF!H36</f>
        <v>15</v>
      </c>
      <c r="H84" s="349"/>
      <c r="I84" s="350"/>
      <c r="J84" s="372"/>
      <c r="K84" s="342"/>
      <c r="L84" s="317"/>
      <c r="M84" s="318"/>
      <c r="N84" s="318"/>
      <c r="O84" s="318"/>
      <c r="P84" s="318"/>
      <c r="Q84" s="318"/>
      <c r="R84" s="318"/>
      <c r="S84" s="319"/>
    </row>
    <row r="85" spans="1:19" ht="15" customHeight="1" x14ac:dyDescent="0.25">
      <c r="A85" s="344"/>
      <c r="B85" s="345" t="s">
        <v>206</v>
      </c>
      <c r="C85" s="346"/>
      <c r="D85" s="346"/>
      <c r="E85" s="346"/>
      <c r="F85" s="347"/>
      <c r="G85" s="335">
        <f>SUM(G84,G71)</f>
        <v>25</v>
      </c>
      <c r="H85" s="336"/>
      <c r="I85" s="337"/>
      <c r="J85" s="424"/>
      <c r="K85" s="343"/>
      <c r="L85" s="317"/>
      <c r="M85" s="318"/>
      <c r="N85" s="318"/>
      <c r="O85" s="318"/>
      <c r="P85" s="318"/>
      <c r="Q85" s="318"/>
      <c r="R85" s="318"/>
      <c r="S85" s="319"/>
    </row>
    <row r="86" spans="1:19" ht="15" customHeight="1" x14ac:dyDescent="0.25">
      <c r="A86" s="338"/>
      <c r="B86" s="339"/>
      <c r="C86" s="339"/>
      <c r="D86" s="339"/>
      <c r="E86" s="339"/>
      <c r="F86" s="339"/>
      <c r="G86" s="339"/>
      <c r="H86" s="339"/>
      <c r="I86" s="339"/>
      <c r="J86" s="339"/>
      <c r="K86" s="339"/>
      <c r="L86" s="339"/>
      <c r="M86" s="339"/>
      <c r="N86" s="339"/>
      <c r="O86" s="339"/>
      <c r="P86" s="339"/>
      <c r="Q86" s="339"/>
      <c r="R86" s="339"/>
      <c r="S86" s="340"/>
    </row>
    <row r="87" spans="1:19" ht="20.100000000000001" customHeight="1" x14ac:dyDescent="0.25">
      <c r="A87" s="421" t="s">
        <v>137</v>
      </c>
      <c r="B87" s="422"/>
      <c r="C87" s="422"/>
      <c r="D87" s="422"/>
      <c r="E87" s="422"/>
      <c r="F87" s="422"/>
      <c r="G87" s="422"/>
      <c r="H87" s="422"/>
      <c r="I87" s="422"/>
      <c r="J87" s="422"/>
      <c r="K87" s="422"/>
      <c r="L87" s="422"/>
      <c r="M87" s="422"/>
      <c r="N87" s="422"/>
      <c r="O87" s="422"/>
      <c r="P87" s="422"/>
      <c r="Q87" s="422"/>
      <c r="R87" s="422"/>
      <c r="S87" s="423"/>
    </row>
    <row r="88" spans="1:19" ht="15" customHeight="1" x14ac:dyDescent="0.25">
      <c r="A88" s="432" t="s">
        <v>201</v>
      </c>
      <c r="B88" s="433" t="s">
        <v>138</v>
      </c>
      <c r="C88" s="434"/>
      <c r="D88" s="434"/>
      <c r="E88" s="435"/>
      <c r="F88" s="433" t="str">
        <f>E1_RiF!E36</f>
        <v>zaliczenie</v>
      </c>
      <c r="G88" s="434"/>
      <c r="H88" s="434"/>
      <c r="I88" s="435"/>
      <c r="J88" s="436"/>
      <c r="K88" s="440" t="s">
        <v>139</v>
      </c>
      <c r="L88" s="437" t="s">
        <v>140</v>
      </c>
      <c r="M88" s="438"/>
      <c r="N88" s="438"/>
      <c r="O88" s="438"/>
      <c r="P88" s="438"/>
      <c r="Q88" s="438"/>
      <c r="R88" s="438"/>
      <c r="S88" s="439"/>
    </row>
    <row r="89" spans="1:19" ht="15" customHeight="1" x14ac:dyDescent="0.25">
      <c r="A89" s="432"/>
      <c r="B89" s="418" t="s">
        <v>461</v>
      </c>
      <c r="C89" s="419"/>
      <c r="D89" s="419"/>
      <c r="E89" s="420"/>
      <c r="F89" s="418" t="s">
        <v>142</v>
      </c>
      <c r="G89" s="419"/>
      <c r="H89" s="419"/>
      <c r="I89" s="420"/>
      <c r="J89" s="436"/>
      <c r="K89" s="440"/>
      <c r="L89" s="329" t="s">
        <v>292</v>
      </c>
      <c r="M89" s="330"/>
      <c r="N89" s="330"/>
      <c r="O89" s="330"/>
      <c r="P89" s="330"/>
      <c r="Q89" s="330"/>
      <c r="R89" s="330"/>
      <c r="S89" s="331"/>
    </row>
    <row r="90" spans="1:19" ht="15" customHeight="1" x14ac:dyDescent="0.25">
      <c r="A90" s="432"/>
      <c r="B90" s="412" t="s">
        <v>165</v>
      </c>
      <c r="C90" s="413"/>
      <c r="D90" s="413"/>
      <c r="E90" s="414"/>
      <c r="F90" s="415">
        <v>100</v>
      </c>
      <c r="G90" s="416"/>
      <c r="H90" s="416"/>
      <c r="I90" s="417"/>
      <c r="J90" s="436"/>
      <c r="K90" s="440"/>
      <c r="L90" s="329" t="s">
        <v>293</v>
      </c>
      <c r="M90" s="330"/>
      <c r="N90" s="330"/>
      <c r="O90" s="330"/>
      <c r="P90" s="330"/>
      <c r="Q90" s="330"/>
      <c r="R90" s="330"/>
      <c r="S90" s="331"/>
    </row>
    <row r="91" spans="1:19" ht="15" customHeight="1" x14ac:dyDescent="0.25">
      <c r="A91" s="432"/>
      <c r="B91" s="412"/>
      <c r="C91" s="413"/>
      <c r="D91" s="413"/>
      <c r="E91" s="414"/>
      <c r="F91" s="415"/>
      <c r="G91" s="416"/>
      <c r="H91" s="416"/>
      <c r="I91" s="417"/>
      <c r="J91" s="436"/>
      <c r="K91" s="440"/>
      <c r="L91" s="329" t="s">
        <v>143</v>
      </c>
      <c r="M91" s="330"/>
      <c r="N91" s="330"/>
      <c r="O91" s="330"/>
      <c r="P91" s="330"/>
      <c r="Q91" s="330"/>
      <c r="R91" s="330"/>
      <c r="S91" s="331"/>
    </row>
    <row r="92" spans="1:19" ht="15" customHeight="1" x14ac:dyDescent="0.25">
      <c r="A92" s="432"/>
      <c r="B92" s="412"/>
      <c r="C92" s="413"/>
      <c r="D92" s="413"/>
      <c r="E92" s="414"/>
      <c r="F92" s="415"/>
      <c r="G92" s="416"/>
      <c r="H92" s="416"/>
      <c r="I92" s="417"/>
      <c r="J92" s="436"/>
      <c r="K92" s="440"/>
      <c r="L92" s="329" t="s">
        <v>294</v>
      </c>
      <c r="M92" s="330"/>
      <c r="N92" s="330"/>
      <c r="O92" s="330"/>
      <c r="P92" s="330"/>
      <c r="Q92" s="330"/>
      <c r="R92" s="330"/>
      <c r="S92" s="331"/>
    </row>
    <row r="93" spans="1:19" ht="15" customHeight="1" x14ac:dyDescent="0.25">
      <c r="A93" s="432"/>
      <c r="B93" s="412"/>
      <c r="C93" s="413"/>
      <c r="D93" s="413"/>
      <c r="E93" s="414"/>
      <c r="F93" s="415"/>
      <c r="G93" s="416"/>
      <c r="H93" s="416"/>
      <c r="I93" s="417"/>
      <c r="J93" s="436"/>
      <c r="K93" s="440"/>
      <c r="L93" s="329" t="s">
        <v>144</v>
      </c>
      <c r="M93" s="330"/>
      <c r="N93" s="330"/>
      <c r="O93" s="330"/>
      <c r="P93" s="330"/>
      <c r="Q93" s="330"/>
      <c r="R93" s="330"/>
      <c r="S93" s="331"/>
    </row>
    <row r="94" spans="1:19" ht="15" customHeight="1" x14ac:dyDescent="0.25">
      <c r="A94" s="432"/>
      <c r="B94" s="412"/>
      <c r="C94" s="413"/>
      <c r="D94" s="413"/>
      <c r="E94" s="414"/>
      <c r="F94" s="415"/>
      <c r="G94" s="416"/>
      <c r="H94" s="416"/>
      <c r="I94" s="417"/>
      <c r="J94" s="436"/>
      <c r="K94" s="440"/>
      <c r="L94" s="329" t="s">
        <v>881</v>
      </c>
      <c r="M94" s="330"/>
      <c r="N94" s="330"/>
      <c r="O94" s="330"/>
      <c r="P94" s="330"/>
      <c r="Q94" s="330"/>
      <c r="R94" s="330"/>
      <c r="S94" s="331"/>
    </row>
    <row r="95" spans="1:19" ht="15" customHeight="1" x14ac:dyDescent="0.25">
      <c r="A95" s="338"/>
      <c r="B95" s="339"/>
      <c r="C95" s="339"/>
      <c r="D95" s="339"/>
      <c r="E95" s="339"/>
      <c r="F95" s="339"/>
      <c r="G95" s="339"/>
      <c r="H95" s="339"/>
      <c r="I95" s="339"/>
      <c r="J95" s="339"/>
      <c r="K95" s="339"/>
      <c r="L95" s="339"/>
      <c r="M95" s="339"/>
      <c r="N95" s="339"/>
      <c r="O95" s="339"/>
      <c r="P95" s="339"/>
      <c r="Q95" s="339"/>
      <c r="R95" s="339"/>
      <c r="S95" s="340"/>
    </row>
    <row r="96" spans="1:19" ht="20.100000000000001" customHeight="1" x14ac:dyDescent="0.25">
      <c r="A96" s="425" t="s">
        <v>200</v>
      </c>
      <c r="B96" s="426" t="s">
        <v>145</v>
      </c>
      <c r="C96" s="426"/>
      <c r="D96" s="426"/>
      <c r="E96" s="426"/>
      <c r="F96" s="426"/>
      <c r="G96" s="426"/>
      <c r="H96" s="426"/>
      <c r="I96" s="426"/>
      <c r="J96" s="426"/>
      <c r="K96" s="426"/>
      <c r="L96" s="426"/>
      <c r="M96" s="426"/>
      <c r="N96" s="426"/>
      <c r="O96" s="426"/>
      <c r="P96" s="426"/>
      <c r="Q96" s="426"/>
      <c r="R96" s="426"/>
      <c r="S96" s="427"/>
    </row>
    <row r="97" spans="1:19" ht="15" customHeight="1" x14ac:dyDescent="0.25">
      <c r="A97" s="425"/>
      <c r="B97" s="428" t="s">
        <v>449</v>
      </c>
      <c r="C97" s="428"/>
      <c r="D97" s="428"/>
      <c r="E97" s="428"/>
      <c r="F97" s="428"/>
      <c r="G97" s="428"/>
      <c r="H97" s="428"/>
      <c r="I97" s="428"/>
      <c r="J97" s="428"/>
      <c r="K97" s="428"/>
      <c r="L97" s="428"/>
      <c r="M97" s="428"/>
      <c r="N97" s="428"/>
      <c r="O97" s="428"/>
      <c r="P97" s="428"/>
      <c r="Q97" s="428"/>
      <c r="R97" s="428"/>
      <c r="S97" s="429"/>
    </row>
    <row r="98" spans="1:19" ht="109.5" customHeight="1" x14ac:dyDescent="0.25">
      <c r="A98" s="425"/>
      <c r="B98" s="395" t="s">
        <v>485</v>
      </c>
      <c r="C98" s="395"/>
      <c r="D98" s="395"/>
      <c r="E98" s="395"/>
      <c r="F98" s="395"/>
      <c r="G98" s="395"/>
      <c r="H98" s="395"/>
      <c r="I98" s="395"/>
      <c r="J98" s="395"/>
      <c r="K98" s="395"/>
      <c r="L98" s="395"/>
      <c r="M98" s="395"/>
      <c r="N98" s="395"/>
      <c r="O98" s="395"/>
      <c r="P98" s="395"/>
      <c r="Q98" s="395"/>
      <c r="R98" s="395"/>
      <c r="S98" s="396"/>
    </row>
    <row r="99" spans="1:19" ht="15" customHeight="1" x14ac:dyDescent="0.25">
      <c r="A99" s="425"/>
      <c r="B99" s="430" t="s">
        <v>147</v>
      </c>
      <c r="C99" s="430"/>
      <c r="D99" s="430"/>
      <c r="E99" s="430"/>
      <c r="F99" s="430"/>
      <c r="G99" s="430"/>
      <c r="H99" s="430"/>
      <c r="I99" s="430"/>
      <c r="J99" s="430"/>
      <c r="K99" s="430"/>
      <c r="L99" s="430"/>
      <c r="M99" s="430"/>
      <c r="N99" s="430"/>
      <c r="O99" s="430"/>
      <c r="P99" s="430"/>
      <c r="Q99" s="430"/>
      <c r="R99" s="430"/>
      <c r="S99" s="431"/>
    </row>
    <row r="100" spans="1:19" ht="66" customHeight="1" x14ac:dyDescent="0.25">
      <c r="A100" s="425"/>
      <c r="B100" s="395" t="s">
        <v>486</v>
      </c>
      <c r="C100" s="395"/>
      <c r="D100" s="395"/>
      <c r="E100" s="395"/>
      <c r="F100" s="395"/>
      <c r="G100" s="395"/>
      <c r="H100" s="395"/>
      <c r="I100" s="395"/>
      <c r="J100" s="395"/>
      <c r="K100" s="395"/>
      <c r="L100" s="395"/>
      <c r="M100" s="395"/>
      <c r="N100" s="395"/>
      <c r="O100" s="395"/>
      <c r="P100" s="395"/>
      <c r="Q100" s="395"/>
      <c r="R100" s="395"/>
      <c r="S100" s="396"/>
    </row>
    <row r="101" spans="1:19" ht="15" customHeight="1" x14ac:dyDescent="0.25">
      <c r="A101" s="425"/>
      <c r="B101" s="430" t="s">
        <v>148</v>
      </c>
      <c r="C101" s="430"/>
      <c r="D101" s="430"/>
      <c r="E101" s="430"/>
      <c r="F101" s="430"/>
      <c r="G101" s="430"/>
      <c r="H101" s="430"/>
      <c r="I101" s="430"/>
      <c r="J101" s="430"/>
      <c r="K101" s="430"/>
      <c r="L101" s="430"/>
      <c r="M101" s="430"/>
      <c r="N101" s="430"/>
      <c r="O101" s="430"/>
      <c r="P101" s="430"/>
      <c r="Q101" s="430"/>
      <c r="R101" s="430"/>
      <c r="S101" s="431"/>
    </row>
    <row r="102" spans="1:19" ht="54" customHeight="1" x14ac:dyDescent="0.25">
      <c r="A102" s="425"/>
      <c r="B102" s="395" t="s">
        <v>487</v>
      </c>
      <c r="C102" s="395"/>
      <c r="D102" s="395"/>
      <c r="E102" s="395"/>
      <c r="F102" s="395"/>
      <c r="G102" s="395"/>
      <c r="H102" s="395"/>
      <c r="I102" s="395"/>
      <c r="J102" s="395"/>
      <c r="K102" s="395"/>
      <c r="L102" s="395"/>
      <c r="M102" s="395"/>
      <c r="N102" s="395"/>
      <c r="O102" s="395"/>
      <c r="P102" s="395"/>
      <c r="Q102" s="395"/>
      <c r="R102" s="395"/>
      <c r="S102" s="396"/>
    </row>
    <row r="103" spans="1:19" ht="15" customHeight="1" x14ac:dyDescent="0.25">
      <c r="A103" s="24"/>
      <c r="B103" s="15"/>
      <c r="C103" s="13"/>
      <c r="D103" s="13"/>
      <c r="E103" s="13"/>
      <c r="F103" s="13"/>
      <c r="G103" s="13"/>
      <c r="H103" s="13"/>
      <c r="I103" s="13"/>
      <c r="J103" s="13"/>
      <c r="K103" s="13"/>
      <c r="L103" s="13"/>
      <c r="M103" s="13"/>
      <c r="N103" s="13"/>
      <c r="O103" s="13"/>
      <c r="P103" s="13"/>
      <c r="Q103" s="13"/>
      <c r="R103" s="13"/>
      <c r="S103" s="120"/>
    </row>
  </sheetData>
  <sheetProtection algorithmName="SHA-512" hashValue="4fDl3+spGCdnt3Z1+EVjtKepULDO6kYVmh2AmU53oe98YkHGglKd0ECguOpVQdtUgyiO/xdpB6CGkbNd4WpyOA==" saltValue="zrast2ZvniOIQkfgKTu20g==" spinCount="100000" sheet="1" objects="1" scenarios="1"/>
  <mergeCells count="179">
    <mergeCell ref="A1:B1"/>
    <mergeCell ref="A3:C3"/>
    <mergeCell ref="D3:I3"/>
    <mergeCell ref="A4:C4"/>
    <mergeCell ref="D4:I4"/>
    <mergeCell ref="A5:C5"/>
    <mergeCell ref="D5:K5"/>
    <mergeCell ref="A8:S8"/>
    <mergeCell ref="A10:S10"/>
    <mergeCell ref="A11:A13"/>
    <mergeCell ref="B11:M12"/>
    <mergeCell ref="N11:S12"/>
    <mergeCell ref="L5:M5"/>
    <mergeCell ref="O5:P5"/>
    <mergeCell ref="Q5:S5"/>
    <mergeCell ref="A6:S6"/>
    <mergeCell ref="A7:C7"/>
    <mergeCell ref="J7:K7"/>
    <mergeCell ref="L7:M7"/>
    <mergeCell ref="O7:P7"/>
    <mergeCell ref="Q7:R7"/>
    <mergeCell ref="B13:M13"/>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L81:L85" xr:uid="{00000000-0002-0000-1600-000000000000}">
      <formula1>PRAC_STUD</formula1>
    </dataValidation>
    <dataValidation type="list" allowBlank="1" showInputMessage="1" showErrorMessage="1" sqref="L72:L79" xr:uid="{00000000-0002-0000-1600-000001000000}">
      <formula1>METODY</formula1>
    </dataValidation>
    <dataValidation type="list" allowBlank="1" showInputMessage="1" showErrorMessage="1" sqref="L7" xr:uid="{00000000-0002-0000-1600-000002000000}">
      <formula1>STATUS</formula1>
    </dataValidation>
    <dataValidation type="list" allowBlank="1" showInputMessage="1" showErrorMessage="1" sqref="B90:E94" xr:uid="{00000000-0002-0000-1600-000003000000}">
      <formula1>ZAL</formula1>
    </dataValidation>
    <dataValidation type="list" allowBlank="1" showInputMessage="1" showErrorMessage="1" sqref="N54:S68" xr:uid="{00000000-0002-0000-1600-000004000000}">
      <formula1>KEK_E1</formula1>
    </dataValidation>
    <dataValidation type="list" allowBlank="1" showInputMessage="1" showErrorMessage="1" sqref="N34:S53" xr:uid="{00000000-0002-0000-1600-000005000000}">
      <formula1>KEU_E1</formula1>
    </dataValidation>
    <dataValidation type="list" allowBlank="1" showInputMessage="1" showErrorMessage="1" sqref="N14:S33" xr:uid="{00000000-0002-0000-1600-000006000000}">
      <formula1>KEW_E1</formula1>
    </dataValidation>
  </dataValidations>
  <hyperlinks>
    <hyperlink ref="O13" r:id="rId1" xr:uid="{4EEC80D4-B4B1-4699-96B7-28B691E7F90A}"/>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Arkusz25">
    <pageSetUpPr fitToPage="1"/>
  </sheetPr>
  <dimension ref="A1:S103"/>
  <sheetViews>
    <sheetView showGridLines="0" zoomScale="95" zoomScaleNormal="95" zoomScaleSheetLayoutView="80" workbookViewId="0">
      <selection sqref="A1:B1"/>
    </sheetView>
  </sheetViews>
  <sheetFormatPr defaultColWidth="8.7109375" defaultRowHeight="15" x14ac:dyDescent="0.25"/>
  <cols>
    <col min="1" max="1" width="10.28515625" style="2" customWidth="1"/>
    <col min="2" max="3" width="9.28515625" style="2"/>
    <col min="4" max="4" width="19.7109375" style="2" customWidth="1"/>
    <col min="5" max="5" width="13.7109375" style="2" customWidth="1"/>
    <col min="6" max="6" width="14.7109375" style="2" customWidth="1"/>
    <col min="7" max="9" width="9.7109375" style="2" customWidth="1"/>
    <col min="10" max="10" width="3.7109375" style="2" customWidth="1"/>
    <col min="11" max="11" width="12.42578125" style="2" customWidth="1"/>
    <col min="12" max="13" width="10.7109375" style="2" customWidth="1"/>
    <col min="14" max="14" width="13.7109375" style="2" customWidth="1"/>
    <col min="15" max="19" width="11.7109375" style="2" customWidth="1"/>
  </cols>
  <sheetData>
    <row r="1" spans="1:19" s="31" customFormat="1" ht="15.75" x14ac:dyDescent="0.25">
      <c r="A1" s="441" t="str">
        <f>E1_RiF!B2</f>
        <v>2020/2021</v>
      </c>
      <c r="B1" s="441"/>
      <c r="C1" s="29"/>
      <c r="D1" s="29"/>
      <c r="E1" s="30"/>
      <c r="F1" s="30"/>
      <c r="G1" s="30"/>
      <c r="H1" s="30"/>
      <c r="I1" s="30"/>
      <c r="J1" s="30"/>
      <c r="K1" s="30"/>
      <c r="L1" s="30"/>
      <c r="M1" s="30"/>
      <c r="N1" s="30"/>
      <c r="O1" s="30"/>
      <c r="P1" s="30"/>
      <c r="Q1" s="30"/>
      <c r="R1" s="30"/>
      <c r="S1" s="30"/>
    </row>
    <row r="2" spans="1:19" ht="10.15" customHeight="1" thickBot="1" x14ac:dyDescent="0.3"/>
    <row r="3" spans="1:19" ht="20.100000000000001" customHeight="1" thickBot="1" x14ac:dyDescent="0.3">
      <c r="A3" s="379" t="str">
        <f>E1_RiF!B34</f>
        <v>Moduł E1/5</v>
      </c>
      <c r="B3" s="379"/>
      <c r="C3" s="379"/>
      <c r="D3" s="383" t="str">
        <f>E1_RiF!C34</f>
        <v>Rozwój osobisty i kompetencje interpersonalne</v>
      </c>
      <c r="E3" s="384"/>
      <c r="F3" s="384"/>
      <c r="G3" s="384"/>
      <c r="H3" s="384"/>
      <c r="I3" s="385"/>
      <c r="J3" s="3"/>
      <c r="K3" s="3"/>
      <c r="L3" s="4"/>
      <c r="M3" s="4"/>
      <c r="N3" s="4"/>
      <c r="O3" s="4"/>
      <c r="P3" s="4"/>
      <c r="Q3" s="4"/>
      <c r="R3" s="4"/>
    </row>
    <row r="4" spans="1:19" ht="18.75" thickBot="1" x14ac:dyDescent="0.3">
      <c r="A4" s="442" t="s">
        <v>110</v>
      </c>
      <c r="B4" s="442"/>
      <c r="C4" s="442"/>
      <c r="D4" s="380" t="str">
        <f>E1_RiF!B37</f>
        <v>Kurs 5.3.</v>
      </c>
      <c r="E4" s="381"/>
      <c r="F4" s="381"/>
      <c r="G4" s="381"/>
      <c r="H4" s="381"/>
      <c r="I4" s="382"/>
      <c r="J4" s="3"/>
      <c r="K4" s="3"/>
      <c r="L4" s="4"/>
      <c r="M4" s="4"/>
      <c r="N4" s="4"/>
      <c r="O4" s="4"/>
      <c r="P4" s="4"/>
      <c r="Q4" s="4"/>
      <c r="R4" s="4"/>
    </row>
    <row r="5" spans="1:19" ht="23.25" thickBot="1" x14ac:dyDescent="0.3">
      <c r="A5" s="443" t="s">
        <v>111</v>
      </c>
      <c r="B5" s="443"/>
      <c r="C5" s="443"/>
      <c r="D5" s="444" t="str">
        <f>E1_RiF!C37</f>
        <v>Etyka w biznesie - warsztat</v>
      </c>
      <c r="E5" s="444"/>
      <c r="F5" s="444"/>
      <c r="G5" s="444"/>
      <c r="H5" s="444"/>
      <c r="I5" s="444"/>
      <c r="J5" s="444"/>
      <c r="K5" s="444"/>
      <c r="L5" s="445" t="s">
        <v>94</v>
      </c>
      <c r="M5" s="445"/>
      <c r="N5" s="49">
        <f>E1_RiF!D37</f>
        <v>2</v>
      </c>
      <c r="O5" s="445" t="s">
        <v>95</v>
      </c>
      <c r="P5" s="445"/>
      <c r="Q5" s="446" t="str">
        <f>E1_RiF!F34</f>
        <v>mgr S. Świergiel</v>
      </c>
      <c r="R5" s="446"/>
      <c r="S5" s="446"/>
    </row>
    <row r="6" spans="1:19" ht="10.15" customHeight="1" thickBot="1" x14ac:dyDescent="0.3">
      <c r="A6" s="281"/>
      <c r="B6" s="281"/>
      <c r="C6" s="281"/>
      <c r="D6" s="281"/>
      <c r="E6" s="281"/>
      <c r="F6" s="281"/>
      <c r="G6" s="281"/>
      <c r="H6" s="281"/>
      <c r="I6" s="281"/>
      <c r="J6" s="281"/>
      <c r="K6" s="281"/>
      <c r="L6" s="281"/>
      <c r="M6" s="281"/>
      <c r="N6" s="281"/>
      <c r="O6" s="281"/>
      <c r="P6" s="281"/>
      <c r="Q6" s="281"/>
      <c r="R6" s="281"/>
      <c r="S6" s="281"/>
    </row>
    <row r="7" spans="1:19" s="5" customFormat="1" ht="40.5" customHeight="1" thickBot="1" x14ac:dyDescent="0.3">
      <c r="A7" s="443" t="s">
        <v>96</v>
      </c>
      <c r="B7" s="443"/>
      <c r="C7" s="443"/>
      <c r="D7" s="7" t="str">
        <f>E1_RiF!B3</f>
        <v>EKONOMIA</v>
      </c>
      <c r="E7" s="7" t="str">
        <f>E1_RiF!B4</f>
        <v>I stopnia</v>
      </c>
      <c r="F7" s="55" t="s">
        <v>97</v>
      </c>
      <c r="G7" s="45" t="str">
        <f>'M (5)'!G6</f>
        <v>II</v>
      </c>
      <c r="H7" s="55" t="s">
        <v>99</v>
      </c>
      <c r="I7" s="45">
        <f>'M (5)'!I6</f>
        <v>3</v>
      </c>
      <c r="J7" s="285" t="s">
        <v>384</v>
      </c>
      <c r="K7" s="286"/>
      <c r="L7" s="387" t="s">
        <v>100</v>
      </c>
      <c r="M7" s="388"/>
      <c r="N7" s="9" t="s">
        <v>101</v>
      </c>
      <c r="O7" s="454" t="s">
        <v>102</v>
      </c>
      <c r="P7" s="454"/>
      <c r="Q7" s="455" t="s">
        <v>103</v>
      </c>
      <c r="R7" s="455"/>
      <c r="S7" s="50">
        <f>E1_RiF!G37</f>
        <v>14</v>
      </c>
    </row>
    <row r="8" spans="1:19" ht="10.15" customHeight="1" thickBot="1" x14ac:dyDescent="0.3">
      <c r="A8" s="386"/>
      <c r="B8" s="386"/>
      <c r="C8" s="386"/>
      <c r="D8" s="386"/>
      <c r="E8" s="386"/>
      <c r="F8" s="386"/>
      <c r="G8" s="386"/>
      <c r="H8" s="386"/>
      <c r="I8" s="386"/>
      <c r="J8" s="386"/>
      <c r="K8" s="386"/>
      <c r="L8" s="386"/>
      <c r="M8" s="386"/>
      <c r="N8" s="386"/>
      <c r="O8" s="386"/>
      <c r="P8" s="386"/>
      <c r="Q8" s="386"/>
      <c r="R8" s="386"/>
      <c r="S8" s="386"/>
    </row>
    <row r="9" spans="1:19" ht="15" customHeight="1" x14ac:dyDescent="0.25">
      <c r="A9" s="25"/>
      <c r="B9" s="26"/>
      <c r="C9" s="26"/>
      <c r="D9" s="26"/>
      <c r="E9" s="26"/>
      <c r="F9" s="26"/>
      <c r="G9" s="26"/>
      <c r="H9" s="26"/>
      <c r="I9" s="26"/>
      <c r="J9" s="26"/>
      <c r="K9" s="26"/>
      <c r="L9" s="26"/>
      <c r="M9" s="26"/>
      <c r="N9" s="26"/>
      <c r="O9" s="26"/>
      <c r="P9" s="26"/>
      <c r="Q9" s="26"/>
      <c r="R9" s="26"/>
      <c r="S9" s="27"/>
    </row>
    <row r="10" spans="1:19" ht="20.100000000000001" customHeight="1" x14ac:dyDescent="0.25">
      <c r="A10" s="270" t="s">
        <v>107</v>
      </c>
      <c r="B10" s="271"/>
      <c r="C10" s="271"/>
      <c r="D10" s="271"/>
      <c r="E10" s="271"/>
      <c r="F10" s="271"/>
      <c r="G10" s="271"/>
      <c r="H10" s="271"/>
      <c r="I10" s="271"/>
      <c r="J10" s="271"/>
      <c r="K10" s="271"/>
      <c r="L10" s="271"/>
      <c r="M10" s="271"/>
      <c r="N10" s="271"/>
      <c r="O10" s="271"/>
      <c r="P10" s="271"/>
      <c r="Q10" s="271"/>
      <c r="R10" s="271"/>
      <c r="S10" s="272"/>
    </row>
    <row r="11" spans="1:19" ht="15" customHeight="1" x14ac:dyDescent="0.25">
      <c r="A11" s="452" t="s">
        <v>113</v>
      </c>
      <c r="B11" s="403" t="s">
        <v>114</v>
      </c>
      <c r="C11" s="404"/>
      <c r="D11" s="404"/>
      <c r="E11" s="404"/>
      <c r="F11" s="404"/>
      <c r="G11" s="404"/>
      <c r="H11" s="404"/>
      <c r="I11" s="404"/>
      <c r="J11" s="404"/>
      <c r="K11" s="404"/>
      <c r="L11" s="404"/>
      <c r="M11" s="405"/>
      <c r="N11" s="397" t="s">
        <v>115</v>
      </c>
      <c r="O11" s="398"/>
      <c r="P11" s="398"/>
      <c r="Q11" s="398"/>
      <c r="R11" s="398"/>
      <c r="S11" s="399"/>
    </row>
    <row r="12" spans="1:19" ht="15" customHeight="1" x14ac:dyDescent="0.25">
      <c r="A12" s="452"/>
      <c r="B12" s="406"/>
      <c r="C12" s="407"/>
      <c r="D12" s="407"/>
      <c r="E12" s="407"/>
      <c r="F12" s="407"/>
      <c r="G12" s="407"/>
      <c r="H12" s="407"/>
      <c r="I12" s="407"/>
      <c r="J12" s="407"/>
      <c r="K12" s="407"/>
      <c r="L12" s="407"/>
      <c r="M12" s="408"/>
      <c r="N12" s="400"/>
      <c r="O12" s="401"/>
      <c r="P12" s="401"/>
      <c r="Q12" s="401"/>
      <c r="R12" s="401"/>
      <c r="S12" s="402"/>
    </row>
    <row r="13" spans="1:19" ht="20.100000000000001" customHeight="1" thickBot="1" x14ac:dyDescent="0.3">
      <c r="A13" s="453"/>
      <c r="B13" s="409" t="s">
        <v>468</v>
      </c>
      <c r="C13" s="410"/>
      <c r="D13" s="410"/>
      <c r="E13" s="410"/>
      <c r="F13" s="410"/>
      <c r="G13" s="410"/>
      <c r="H13" s="410"/>
      <c r="I13" s="410"/>
      <c r="J13" s="410"/>
      <c r="K13" s="410"/>
      <c r="L13" s="410"/>
      <c r="M13" s="411"/>
      <c r="N13" s="165"/>
      <c r="O13" s="143" t="s">
        <v>458</v>
      </c>
      <c r="P13" s="144"/>
      <c r="Q13" s="141"/>
      <c r="R13" s="141"/>
      <c r="S13" s="142"/>
    </row>
    <row r="14" spans="1:19" ht="15" customHeight="1" x14ac:dyDescent="0.25">
      <c r="A14" s="447" t="s">
        <v>116</v>
      </c>
      <c r="B14" s="392" t="s">
        <v>612</v>
      </c>
      <c r="C14" s="393"/>
      <c r="D14" s="393"/>
      <c r="E14" s="393"/>
      <c r="F14" s="393"/>
      <c r="G14" s="393"/>
      <c r="H14" s="393"/>
      <c r="I14" s="393"/>
      <c r="J14" s="393"/>
      <c r="K14" s="393"/>
      <c r="L14" s="393"/>
      <c r="M14" s="394"/>
      <c r="N14" s="360" t="s">
        <v>295</v>
      </c>
      <c r="O14" s="361"/>
      <c r="P14" s="361"/>
      <c r="Q14" s="361"/>
      <c r="R14" s="361"/>
      <c r="S14" s="362"/>
    </row>
    <row r="15" spans="1:19" ht="15" customHeight="1" x14ac:dyDescent="0.25">
      <c r="A15" s="344"/>
      <c r="B15" s="323"/>
      <c r="C15" s="324"/>
      <c r="D15" s="324"/>
      <c r="E15" s="324"/>
      <c r="F15" s="324"/>
      <c r="G15" s="324"/>
      <c r="H15" s="324"/>
      <c r="I15" s="324"/>
      <c r="J15" s="324"/>
      <c r="K15" s="324"/>
      <c r="L15" s="324"/>
      <c r="M15" s="325"/>
      <c r="N15" s="357" t="s">
        <v>304</v>
      </c>
      <c r="O15" s="358"/>
      <c r="P15" s="358"/>
      <c r="Q15" s="358"/>
      <c r="R15" s="358"/>
      <c r="S15" s="359"/>
    </row>
    <row r="16" spans="1:19" ht="15" customHeight="1" x14ac:dyDescent="0.25">
      <c r="A16" s="344"/>
      <c r="B16" s="323"/>
      <c r="C16" s="324"/>
      <c r="D16" s="324"/>
      <c r="E16" s="324"/>
      <c r="F16" s="324"/>
      <c r="G16" s="324"/>
      <c r="H16" s="324"/>
      <c r="I16" s="324"/>
      <c r="J16" s="324"/>
      <c r="K16" s="324"/>
      <c r="L16" s="324"/>
      <c r="M16" s="325"/>
      <c r="N16" s="357" t="s">
        <v>305</v>
      </c>
      <c r="O16" s="358"/>
      <c r="P16" s="358"/>
      <c r="Q16" s="358"/>
      <c r="R16" s="358"/>
      <c r="S16" s="359"/>
    </row>
    <row r="17" spans="1:19" ht="15" customHeight="1" x14ac:dyDescent="0.25">
      <c r="A17" s="344"/>
      <c r="B17" s="323"/>
      <c r="C17" s="324"/>
      <c r="D17" s="324"/>
      <c r="E17" s="324"/>
      <c r="F17" s="324"/>
      <c r="G17" s="324"/>
      <c r="H17" s="324"/>
      <c r="I17" s="324"/>
      <c r="J17" s="324"/>
      <c r="K17" s="324"/>
      <c r="L17" s="324"/>
      <c r="M17" s="325"/>
      <c r="N17" s="357"/>
      <c r="O17" s="358"/>
      <c r="P17" s="358"/>
      <c r="Q17" s="358"/>
      <c r="R17" s="358"/>
      <c r="S17" s="359"/>
    </row>
    <row r="18" spans="1:19" ht="15" customHeight="1" x14ac:dyDescent="0.25">
      <c r="A18" s="344"/>
      <c r="B18" s="389"/>
      <c r="C18" s="390"/>
      <c r="D18" s="390"/>
      <c r="E18" s="390"/>
      <c r="F18" s="390"/>
      <c r="G18" s="390"/>
      <c r="H18" s="390"/>
      <c r="I18" s="390"/>
      <c r="J18" s="390"/>
      <c r="K18" s="390"/>
      <c r="L18" s="390"/>
      <c r="M18" s="391"/>
      <c r="N18" s="363"/>
      <c r="O18" s="364"/>
      <c r="P18" s="364"/>
      <c r="Q18" s="364"/>
      <c r="R18" s="364"/>
      <c r="S18" s="365"/>
    </row>
    <row r="19" spans="1:19" ht="15" customHeight="1" x14ac:dyDescent="0.25">
      <c r="A19" s="344"/>
      <c r="B19" s="320" t="s">
        <v>738</v>
      </c>
      <c r="C19" s="321"/>
      <c r="D19" s="321"/>
      <c r="E19" s="321"/>
      <c r="F19" s="321"/>
      <c r="G19" s="321"/>
      <c r="H19" s="321"/>
      <c r="I19" s="321"/>
      <c r="J19" s="321"/>
      <c r="K19" s="321"/>
      <c r="L19" s="321"/>
      <c r="M19" s="322"/>
      <c r="N19" s="354" t="s">
        <v>304</v>
      </c>
      <c r="O19" s="355"/>
      <c r="P19" s="355"/>
      <c r="Q19" s="355"/>
      <c r="R19" s="355"/>
      <c r="S19" s="356"/>
    </row>
    <row r="20" spans="1:19" ht="15" customHeight="1" x14ac:dyDescent="0.25">
      <c r="A20" s="344"/>
      <c r="B20" s="323"/>
      <c r="C20" s="324"/>
      <c r="D20" s="324"/>
      <c r="E20" s="324"/>
      <c r="F20" s="324"/>
      <c r="G20" s="324"/>
      <c r="H20" s="324"/>
      <c r="I20" s="324"/>
      <c r="J20" s="324"/>
      <c r="K20" s="324"/>
      <c r="L20" s="324"/>
      <c r="M20" s="325"/>
      <c r="N20" s="357" t="s">
        <v>305</v>
      </c>
      <c r="O20" s="358"/>
      <c r="P20" s="358"/>
      <c r="Q20" s="358"/>
      <c r="R20" s="358"/>
      <c r="S20" s="359"/>
    </row>
    <row r="21" spans="1:19" ht="15" customHeight="1" x14ac:dyDescent="0.25">
      <c r="A21" s="344"/>
      <c r="B21" s="323"/>
      <c r="C21" s="324"/>
      <c r="D21" s="324"/>
      <c r="E21" s="324"/>
      <c r="F21" s="324"/>
      <c r="G21" s="324"/>
      <c r="H21" s="324"/>
      <c r="I21" s="324"/>
      <c r="J21" s="324"/>
      <c r="K21" s="324"/>
      <c r="L21" s="324"/>
      <c r="M21" s="325"/>
      <c r="N21" s="357"/>
      <c r="O21" s="358"/>
      <c r="P21" s="358"/>
      <c r="Q21" s="358"/>
      <c r="R21" s="358"/>
      <c r="S21" s="359"/>
    </row>
    <row r="22" spans="1:19" ht="15" customHeight="1" x14ac:dyDescent="0.25">
      <c r="A22" s="344"/>
      <c r="B22" s="323"/>
      <c r="C22" s="324"/>
      <c r="D22" s="324"/>
      <c r="E22" s="324"/>
      <c r="F22" s="324"/>
      <c r="G22" s="324"/>
      <c r="H22" s="324"/>
      <c r="I22" s="324"/>
      <c r="J22" s="324"/>
      <c r="K22" s="324"/>
      <c r="L22" s="324"/>
      <c r="M22" s="325"/>
      <c r="N22" s="357"/>
      <c r="O22" s="358"/>
      <c r="P22" s="358"/>
      <c r="Q22" s="358"/>
      <c r="R22" s="358"/>
      <c r="S22" s="359"/>
    </row>
    <row r="23" spans="1:19" ht="15" customHeight="1" thickBot="1" x14ac:dyDescent="0.3">
      <c r="A23" s="344"/>
      <c r="B23" s="389"/>
      <c r="C23" s="390"/>
      <c r="D23" s="390"/>
      <c r="E23" s="390"/>
      <c r="F23" s="390"/>
      <c r="G23" s="390"/>
      <c r="H23" s="390"/>
      <c r="I23" s="390"/>
      <c r="J23" s="390"/>
      <c r="K23" s="390"/>
      <c r="L23" s="390"/>
      <c r="M23" s="391"/>
      <c r="N23" s="363"/>
      <c r="O23" s="364"/>
      <c r="P23" s="364"/>
      <c r="Q23" s="364"/>
      <c r="R23" s="364"/>
      <c r="S23" s="365"/>
    </row>
    <row r="24" spans="1:19" ht="15" hidden="1" customHeight="1" x14ac:dyDescent="0.25">
      <c r="A24" s="344"/>
      <c r="B24" s="320"/>
      <c r="C24" s="321"/>
      <c r="D24" s="321"/>
      <c r="E24" s="321"/>
      <c r="F24" s="321"/>
      <c r="G24" s="321"/>
      <c r="H24" s="321"/>
      <c r="I24" s="321"/>
      <c r="J24" s="321"/>
      <c r="K24" s="321"/>
      <c r="L24" s="321"/>
      <c r="M24" s="322"/>
      <c r="N24" s="354"/>
      <c r="O24" s="355"/>
      <c r="P24" s="355"/>
      <c r="Q24" s="355"/>
      <c r="R24" s="355"/>
      <c r="S24" s="356"/>
    </row>
    <row r="25" spans="1:19" ht="15" hidden="1" customHeight="1" x14ac:dyDescent="0.25">
      <c r="A25" s="344"/>
      <c r="B25" s="323"/>
      <c r="C25" s="324"/>
      <c r="D25" s="324"/>
      <c r="E25" s="324"/>
      <c r="F25" s="324"/>
      <c r="G25" s="324"/>
      <c r="H25" s="324"/>
      <c r="I25" s="324"/>
      <c r="J25" s="324"/>
      <c r="K25" s="324"/>
      <c r="L25" s="324"/>
      <c r="M25" s="325"/>
      <c r="N25" s="357"/>
      <c r="O25" s="358"/>
      <c r="P25" s="358"/>
      <c r="Q25" s="358"/>
      <c r="R25" s="358"/>
      <c r="S25" s="359"/>
    </row>
    <row r="26" spans="1:19" ht="15" hidden="1" customHeight="1" x14ac:dyDescent="0.25">
      <c r="A26" s="344"/>
      <c r="B26" s="323"/>
      <c r="C26" s="324"/>
      <c r="D26" s="324"/>
      <c r="E26" s="324"/>
      <c r="F26" s="324"/>
      <c r="G26" s="324"/>
      <c r="H26" s="324"/>
      <c r="I26" s="324"/>
      <c r="J26" s="324"/>
      <c r="K26" s="324"/>
      <c r="L26" s="324"/>
      <c r="M26" s="325"/>
      <c r="N26" s="357"/>
      <c r="O26" s="358"/>
      <c r="P26" s="358"/>
      <c r="Q26" s="358"/>
      <c r="R26" s="358"/>
      <c r="S26" s="359"/>
    </row>
    <row r="27" spans="1:19" ht="15" hidden="1" customHeight="1" x14ac:dyDescent="0.25">
      <c r="A27" s="344"/>
      <c r="B27" s="323"/>
      <c r="C27" s="324"/>
      <c r="D27" s="324"/>
      <c r="E27" s="324"/>
      <c r="F27" s="324"/>
      <c r="G27" s="324"/>
      <c r="H27" s="324"/>
      <c r="I27" s="324"/>
      <c r="J27" s="324"/>
      <c r="K27" s="324"/>
      <c r="L27" s="324"/>
      <c r="M27" s="325"/>
      <c r="N27" s="357"/>
      <c r="O27" s="358"/>
      <c r="P27" s="358"/>
      <c r="Q27" s="358"/>
      <c r="R27" s="358"/>
      <c r="S27" s="359"/>
    </row>
    <row r="28" spans="1:19" ht="15" hidden="1" customHeight="1" x14ac:dyDescent="0.25">
      <c r="A28" s="344"/>
      <c r="B28" s="389"/>
      <c r="C28" s="390"/>
      <c r="D28" s="390"/>
      <c r="E28" s="390"/>
      <c r="F28" s="390"/>
      <c r="G28" s="390"/>
      <c r="H28" s="390"/>
      <c r="I28" s="390"/>
      <c r="J28" s="390"/>
      <c r="K28" s="390"/>
      <c r="L28" s="390"/>
      <c r="M28" s="391"/>
      <c r="N28" s="363"/>
      <c r="O28" s="364"/>
      <c r="P28" s="364"/>
      <c r="Q28" s="364"/>
      <c r="R28" s="364"/>
      <c r="S28" s="365"/>
    </row>
    <row r="29" spans="1:19" ht="15" hidden="1" customHeight="1" x14ac:dyDescent="0.25">
      <c r="A29" s="344"/>
      <c r="B29" s="320"/>
      <c r="C29" s="321"/>
      <c r="D29" s="321"/>
      <c r="E29" s="321"/>
      <c r="F29" s="321"/>
      <c r="G29" s="321"/>
      <c r="H29" s="321"/>
      <c r="I29" s="321"/>
      <c r="J29" s="321"/>
      <c r="K29" s="321"/>
      <c r="L29" s="321"/>
      <c r="M29" s="322"/>
      <c r="N29" s="354"/>
      <c r="O29" s="355"/>
      <c r="P29" s="355"/>
      <c r="Q29" s="355"/>
      <c r="R29" s="355"/>
      <c r="S29" s="356"/>
    </row>
    <row r="30" spans="1:19" ht="15" hidden="1" customHeight="1" x14ac:dyDescent="0.25">
      <c r="A30" s="344"/>
      <c r="B30" s="323"/>
      <c r="C30" s="324"/>
      <c r="D30" s="324"/>
      <c r="E30" s="324"/>
      <c r="F30" s="324"/>
      <c r="G30" s="324"/>
      <c r="H30" s="324"/>
      <c r="I30" s="324"/>
      <c r="J30" s="324"/>
      <c r="K30" s="324"/>
      <c r="L30" s="324"/>
      <c r="M30" s="325"/>
      <c r="N30" s="357"/>
      <c r="O30" s="358"/>
      <c r="P30" s="358"/>
      <c r="Q30" s="358"/>
      <c r="R30" s="358"/>
      <c r="S30" s="359"/>
    </row>
    <row r="31" spans="1:19" ht="15" hidden="1" customHeight="1" x14ac:dyDescent="0.25">
      <c r="A31" s="344"/>
      <c r="B31" s="323"/>
      <c r="C31" s="324"/>
      <c r="D31" s="324"/>
      <c r="E31" s="324"/>
      <c r="F31" s="324"/>
      <c r="G31" s="324"/>
      <c r="H31" s="324"/>
      <c r="I31" s="324"/>
      <c r="J31" s="324"/>
      <c r="K31" s="324"/>
      <c r="L31" s="324"/>
      <c r="M31" s="325"/>
      <c r="N31" s="357"/>
      <c r="O31" s="358"/>
      <c r="P31" s="358"/>
      <c r="Q31" s="358"/>
      <c r="R31" s="358"/>
      <c r="S31" s="359"/>
    </row>
    <row r="32" spans="1:19" ht="15" hidden="1" customHeight="1" x14ac:dyDescent="0.25">
      <c r="A32" s="344"/>
      <c r="B32" s="323"/>
      <c r="C32" s="324"/>
      <c r="D32" s="324"/>
      <c r="E32" s="324"/>
      <c r="F32" s="324"/>
      <c r="G32" s="324"/>
      <c r="H32" s="324"/>
      <c r="I32" s="324"/>
      <c r="J32" s="324"/>
      <c r="K32" s="324"/>
      <c r="L32" s="324"/>
      <c r="M32" s="325"/>
      <c r="N32" s="357"/>
      <c r="O32" s="358"/>
      <c r="P32" s="358"/>
      <c r="Q32" s="358"/>
      <c r="R32" s="358"/>
      <c r="S32" s="359"/>
    </row>
    <row r="33" spans="1:19" ht="15" hidden="1" customHeight="1" thickBot="1" x14ac:dyDescent="0.3">
      <c r="A33" s="448"/>
      <c r="B33" s="326"/>
      <c r="C33" s="327"/>
      <c r="D33" s="327"/>
      <c r="E33" s="327"/>
      <c r="F33" s="327"/>
      <c r="G33" s="327"/>
      <c r="H33" s="327"/>
      <c r="I33" s="327"/>
      <c r="J33" s="327"/>
      <c r="K33" s="327"/>
      <c r="L33" s="327"/>
      <c r="M33" s="328"/>
      <c r="N33" s="369"/>
      <c r="O33" s="370"/>
      <c r="P33" s="370"/>
      <c r="Q33" s="370"/>
      <c r="R33" s="370"/>
      <c r="S33" s="371"/>
    </row>
    <row r="34" spans="1:19" ht="15" customHeight="1" x14ac:dyDescent="0.25">
      <c r="A34" s="449" t="s">
        <v>117</v>
      </c>
      <c r="B34" s="392" t="s">
        <v>613</v>
      </c>
      <c r="C34" s="393"/>
      <c r="D34" s="393"/>
      <c r="E34" s="393"/>
      <c r="F34" s="393"/>
      <c r="G34" s="393"/>
      <c r="H34" s="393"/>
      <c r="I34" s="393"/>
      <c r="J34" s="393"/>
      <c r="K34" s="393"/>
      <c r="L34" s="393"/>
      <c r="M34" s="394"/>
      <c r="N34" s="360" t="s">
        <v>310</v>
      </c>
      <c r="O34" s="361"/>
      <c r="P34" s="361"/>
      <c r="Q34" s="361"/>
      <c r="R34" s="361"/>
      <c r="S34" s="362"/>
    </row>
    <row r="35" spans="1:19" ht="15" customHeight="1" x14ac:dyDescent="0.25">
      <c r="A35" s="450"/>
      <c r="B35" s="323"/>
      <c r="C35" s="324"/>
      <c r="D35" s="324"/>
      <c r="E35" s="324"/>
      <c r="F35" s="324"/>
      <c r="G35" s="324"/>
      <c r="H35" s="324"/>
      <c r="I35" s="324"/>
      <c r="J35" s="324"/>
      <c r="K35" s="324"/>
      <c r="L35" s="324"/>
      <c r="M35" s="325"/>
      <c r="N35" s="357" t="s">
        <v>314</v>
      </c>
      <c r="O35" s="358"/>
      <c r="P35" s="358"/>
      <c r="Q35" s="358"/>
      <c r="R35" s="358"/>
      <c r="S35" s="359"/>
    </row>
    <row r="36" spans="1:19" ht="15" customHeight="1" x14ac:dyDescent="0.25">
      <c r="A36" s="450"/>
      <c r="B36" s="323"/>
      <c r="C36" s="324"/>
      <c r="D36" s="324"/>
      <c r="E36" s="324"/>
      <c r="F36" s="324"/>
      <c r="G36" s="324"/>
      <c r="H36" s="324"/>
      <c r="I36" s="324"/>
      <c r="J36" s="324"/>
      <c r="K36" s="324"/>
      <c r="L36" s="324"/>
      <c r="M36" s="325"/>
      <c r="N36" s="357"/>
      <c r="O36" s="358"/>
      <c r="P36" s="358"/>
      <c r="Q36" s="358"/>
      <c r="R36" s="358"/>
      <c r="S36" s="359"/>
    </row>
    <row r="37" spans="1:19" ht="15" customHeight="1" x14ac:dyDescent="0.25">
      <c r="A37" s="450"/>
      <c r="B37" s="323"/>
      <c r="C37" s="324"/>
      <c r="D37" s="324"/>
      <c r="E37" s="324"/>
      <c r="F37" s="324"/>
      <c r="G37" s="324"/>
      <c r="H37" s="324"/>
      <c r="I37" s="324"/>
      <c r="J37" s="324"/>
      <c r="K37" s="324"/>
      <c r="L37" s="324"/>
      <c r="M37" s="325"/>
      <c r="N37" s="357"/>
      <c r="O37" s="358"/>
      <c r="P37" s="358"/>
      <c r="Q37" s="358"/>
      <c r="R37" s="358"/>
      <c r="S37" s="359"/>
    </row>
    <row r="38" spans="1:19" ht="15" customHeight="1" x14ac:dyDescent="0.25">
      <c r="A38" s="450"/>
      <c r="B38" s="389"/>
      <c r="C38" s="390"/>
      <c r="D38" s="390"/>
      <c r="E38" s="390"/>
      <c r="F38" s="390"/>
      <c r="G38" s="390"/>
      <c r="H38" s="390"/>
      <c r="I38" s="390"/>
      <c r="J38" s="390"/>
      <c r="K38" s="390"/>
      <c r="L38" s="390"/>
      <c r="M38" s="391"/>
      <c r="N38" s="363"/>
      <c r="O38" s="364"/>
      <c r="P38" s="364"/>
      <c r="Q38" s="364"/>
      <c r="R38" s="364"/>
      <c r="S38" s="365"/>
    </row>
    <row r="39" spans="1:19" ht="15" customHeight="1" x14ac:dyDescent="0.25">
      <c r="A39" s="450"/>
      <c r="B39" s="320" t="s">
        <v>614</v>
      </c>
      <c r="C39" s="321"/>
      <c r="D39" s="321"/>
      <c r="E39" s="321"/>
      <c r="F39" s="321"/>
      <c r="G39" s="321"/>
      <c r="H39" s="321"/>
      <c r="I39" s="321"/>
      <c r="J39" s="321"/>
      <c r="K39" s="321"/>
      <c r="L39" s="321"/>
      <c r="M39" s="322"/>
      <c r="N39" s="354" t="s">
        <v>310</v>
      </c>
      <c r="O39" s="355"/>
      <c r="P39" s="355"/>
      <c r="Q39" s="355"/>
      <c r="R39" s="355"/>
      <c r="S39" s="356"/>
    </row>
    <row r="40" spans="1:19" ht="15" customHeight="1" x14ac:dyDescent="0.25">
      <c r="A40" s="450"/>
      <c r="B40" s="323"/>
      <c r="C40" s="324"/>
      <c r="D40" s="324"/>
      <c r="E40" s="324"/>
      <c r="F40" s="324"/>
      <c r="G40" s="324"/>
      <c r="H40" s="324"/>
      <c r="I40" s="324"/>
      <c r="J40" s="324"/>
      <c r="K40" s="324"/>
      <c r="L40" s="324"/>
      <c r="M40" s="325"/>
      <c r="N40" s="357" t="s">
        <v>314</v>
      </c>
      <c r="O40" s="358"/>
      <c r="P40" s="358"/>
      <c r="Q40" s="358"/>
      <c r="R40" s="358"/>
      <c r="S40" s="359"/>
    </row>
    <row r="41" spans="1:19" ht="15" customHeight="1" x14ac:dyDescent="0.25">
      <c r="A41" s="450"/>
      <c r="B41" s="323"/>
      <c r="C41" s="324"/>
      <c r="D41" s="324"/>
      <c r="E41" s="324"/>
      <c r="F41" s="324"/>
      <c r="G41" s="324"/>
      <c r="H41" s="324"/>
      <c r="I41" s="324"/>
      <c r="J41" s="324"/>
      <c r="K41" s="324"/>
      <c r="L41" s="324"/>
      <c r="M41" s="325"/>
      <c r="N41" s="357"/>
      <c r="O41" s="358"/>
      <c r="P41" s="358"/>
      <c r="Q41" s="358"/>
      <c r="R41" s="358"/>
      <c r="S41" s="359"/>
    </row>
    <row r="42" spans="1:19" ht="15" customHeight="1" x14ac:dyDescent="0.25">
      <c r="A42" s="450"/>
      <c r="B42" s="323"/>
      <c r="C42" s="324"/>
      <c r="D42" s="324"/>
      <c r="E42" s="324"/>
      <c r="F42" s="324"/>
      <c r="G42" s="324"/>
      <c r="H42" s="324"/>
      <c r="I42" s="324"/>
      <c r="J42" s="324"/>
      <c r="K42" s="324"/>
      <c r="L42" s="324"/>
      <c r="M42" s="325"/>
      <c r="N42" s="357"/>
      <c r="O42" s="358"/>
      <c r="P42" s="358"/>
      <c r="Q42" s="358"/>
      <c r="R42" s="358"/>
      <c r="S42" s="359"/>
    </row>
    <row r="43" spans="1:19" ht="15" customHeight="1" thickBot="1" x14ac:dyDescent="0.3">
      <c r="A43" s="450"/>
      <c r="B43" s="389"/>
      <c r="C43" s="390"/>
      <c r="D43" s="390"/>
      <c r="E43" s="390"/>
      <c r="F43" s="390"/>
      <c r="G43" s="390"/>
      <c r="H43" s="390"/>
      <c r="I43" s="390"/>
      <c r="J43" s="390"/>
      <c r="K43" s="390"/>
      <c r="L43" s="390"/>
      <c r="M43" s="391"/>
      <c r="N43" s="363"/>
      <c r="O43" s="364"/>
      <c r="P43" s="364"/>
      <c r="Q43" s="364"/>
      <c r="R43" s="364"/>
      <c r="S43" s="365"/>
    </row>
    <row r="44" spans="1:19" ht="15" hidden="1" customHeight="1" x14ac:dyDescent="0.25">
      <c r="A44" s="450"/>
      <c r="B44" s="320"/>
      <c r="C44" s="321"/>
      <c r="D44" s="321"/>
      <c r="E44" s="321"/>
      <c r="F44" s="321"/>
      <c r="G44" s="321"/>
      <c r="H44" s="321"/>
      <c r="I44" s="321"/>
      <c r="J44" s="321"/>
      <c r="K44" s="321"/>
      <c r="L44" s="321"/>
      <c r="M44" s="322"/>
      <c r="N44" s="354"/>
      <c r="O44" s="355"/>
      <c r="P44" s="355"/>
      <c r="Q44" s="355"/>
      <c r="R44" s="355"/>
      <c r="S44" s="356"/>
    </row>
    <row r="45" spans="1:19" ht="15" hidden="1" customHeight="1" x14ac:dyDescent="0.25">
      <c r="A45" s="450"/>
      <c r="B45" s="323"/>
      <c r="C45" s="324"/>
      <c r="D45" s="324"/>
      <c r="E45" s="324"/>
      <c r="F45" s="324"/>
      <c r="G45" s="324"/>
      <c r="H45" s="324"/>
      <c r="I45" s="324"/>
      <c r="J45" s="324"/>
      <c r="K45" s="324"/>
      <c r="L45" s="324"/>
      <c r="M45" s="325"/>
      <c r="N45" s="357"/>
      <c r="O45" s="358"/>
      <c r="P45" s="358"/>
      <c r="Q45" s="358"/>
      <c r="R45" s="358"/>
      <c r="S45" s="359"/>
    </row>
    <row r="46" spans="1:19" ht="15" hidden="1" customHeight="1" x14ac:dyDescent="0.25">
      <c r="A46" s="450"/>
      <c r="B46" s="323"/>
      <c r="C46" s="324"/>
      <c r="D46" s="324"/>
      <c r="E46" s="324"/>
      <c r="F46" s="324"/>
      <c r="G46" s="324"/>
      <c r="H46" s="324"/>
      <c r="I46" s="324"/>
      <c r="J46" s="324"/>
      <c r="K46" s="324"/>
      <c r="L46" s="324"/>
      <c r="M46" s="325"/>
      <c r="N46" s="357"/>
      <c r="O46" s="358"/>
      <c r="P46" s="358"/>
      <c r="Q46" s="358"/>
      <c r="R46" s="358"/>
      <c r="S46" s="359"/>
    </row>
    <row r="47" spans="1:19" ht="15" hidden="1" customHeight="1" x14ac:dyDescent="0.25">
      <c r="A47" s="450"/>
      <c r="B47" s="323"/>
      <c r="C47" s="324"/>
      <c r="D47" s="324"/>
      <c r="E47" s="324"/>
      <c r="F47" s="324"/>
      <c r="G47" s="324"/>
      <c r="H47" s="324"/>
      <c r="I47" s="324"/>
      <c r="J47" s="324"/>
      <c r="K47" s="324"/>
      <c r="L47" s="324"/>
      <c r="M47" s="325"/>
      <c r="N47" s="357"/>
      <c r="O47" s="358"/>
      <c r="P47" s="358"/>
      <c r="Q47" s="358"/>
      <c r="R47" s="358"/>
      <c r="S47" s="359"/>
    </row>
    <row r="48" spans="1:19" ht="15" hidden="1" customHeight="1" x14ac:dyDescent="0.25">
      <c r="A48" s="450"/>
      <c r="B48" s="389"/>
      <c r="C48" s="390"/>
      <c r="D48" s="390"/>
      <c r="E48" s="390"/>
      <c r="F48" s="390"/>
      <c r="G48" s="390"/>
      <c r="H48" s="390"/>
      <c r="I48" s="390"/>
      <c r="J48" s="390"/>
      <c r="K48" s="390"/>
      <c r="L48" s="390"/>
      <c r="M48" s="391"/>
      <c r="N48" s="363"/>
      <c r="O48" s="364"/>
      <c r="P48" s="364"/>
      <c r="Q48" s="364"/>
      <c r="R48" s="364"/>
      <c r="S48" s="365"/>
    </row>
    <row r="49" spans="1:19" ht="15" hidden="1" customHeight="1" x14ac:dyDescent="0.25">
      <c r="A49" s="450"/>
      <c r="B49" s="320"/>
      <c r="C49" s="321"/>
      <c r="D49" s="321"/>
      <c r="E49" s="321"/>
      <c r="F49" s="321"/>
      <c r="G49" s="321"/>
      <c r="H49" s="321"/>
      <c r="I49" s="321"/>
      <c r="J49" s="321"/>
      <c r="K49" s="321"/>
      <c r="L49" s="321"/>
      <c r="M49" s="322"/>
      <c r="N49" s="354"/>
      <c r="O49" s="355"/>
      <c r="P49" s="355"/>
      <c r="Q49" s="355"/>
      <c r="R49" s="355"/>
      <c r="S49" s="356"/>
    </row>
    <row r="50" spans="1:19" ht="15" hidden="1" customHeight="1" x14ac:dyDescent="0.25">
      <c r="A50" s="450"/>
      <c r="B50" s="323"/>
      <c r="C50" s="324"/>
      <c r="D50" s="324"/>
      <c r="E50" s="324"/>
      <c r="F50" s="324"/>
      <c r="G50" s="324"/>
      <c r="H50" s="324"/>
      <c r="I50" s="324"/>
      <c r="J50" s="324"/>
      <c r="K50" s="324"/>
      <c r="L50" s="324"/>
      <c r="M50" s="325"/>
      <c r="N50" s="357"/>
      <c r="O50" s="358"/>
      <c r="P50" s="358"/>
      <c r="Q50" s="358"/>
      <c r="R50" s="358"/>
      <c r="S50" s="359"/>
    </row>
    <row r="51" spans="1:19" ht="15" hidden="1" customHeight="1" x14ac:dyDescent="0.25">
      <c r="A51" s="450"/>
      <c r="B51" s="323"/>
      <c r="C51" s="324"/>
      <c r="D51" s="324"/>
      <c r="E51" s="324"/>
      <c r="F51" s="324"/>
      <c r="G51" s="324"/>
      <c r="H51" s="324"/>
      <c r="I51" s="324"/>
      <c r="J51" s="324"/>
      <c r="K51" s="324"/>
      <c r="L51" s="324"/>
      <c r="M51" s="325"/>
      <c r="N51" s="357"/>
      <c r="O51" s="358"/>
      <c r="P51" s="358"/>
      <c r="Q51" s="358"/>
      <c r="R51" s="358"/>
      <c r="S51" s="359"/>
    </row>
    <row r="52" spans="1:19" ht="15" hidden="1" customHeight="1" x14ac:dyDescent="0.25">
      <c r="A52" s="450"/>
      <c r="B52" s="323"/>
      <c r="C52" s="324"/>
      <c r="D52" s="324"/>
      <c r="E52" s="324"/>
      <c r="F52" s="324"/>
      <c r="G52" s="324"/>
      <c r="H52" s="324"/>
      <c r="I52" s="324"/>
      <c r="J52" s="324"/>
      <c r="K52" s="324"/>
      <c r="L52" s="324"/>
      <c r="M52" s="325"/>
      <c r="N52" s="357"/>
      <c r="O52" s="358"/>
      <c r="P52" s="358"/>
      <c r="Q52" s="358"/>
      <c r="R52" s="358"/>
      <c r="S52" s="359"/>
    </row>
    <row r="53" spans="1:19" ht="15" hidden="1" customHeight="1" thickBot="1" x14ac:dyDescent="0.3">
      <c r="A53" s="451"/>
      <c r="B53" s="326"/>
      <c r="C53" s="327"/>
      <c r="D53" s="327"/>
      <c r="E53" s="327"/>
      <c r="F53" s="327"/>
      <c r="G53" s="327"/>
      <c r="H53" s="327"/>
      <c r="I53" s="327"/>
      <c r="J53" s="327"/>
      <c r="K53" s="327"/>
      <c r="L53" s="327"/>
      <c r="M53" s="328"/>
      <c r="N53" s="369"/>
      <c r="O53" s="370"/>
      <c r="P53" s="370"/>
      <c r="Q53" s="370"/>
      <c r="R53" s="370"/>
      <c r="S53" s="371"/>
    </row>
    <row r="54" spans="1:19" ht="15" customHeight="1" x14ac:dyDescent="0.25">
      <c r="A54" s="456" t="s">
        <v>469</v>
      </c>
      <c r="B54" s="392" t="s">
        <v>615</v>
      </c>
      <c r="C54" s="393"/>
      <c r="D54" s="393"/>
      <c r="E54" s="393"/>
      <c r="F54" s="393"/>
      <c r="G54" s="393"/>
      <c r="H54" s="393"/>
      <c r="I54" s="393"/>
      <c r="J54" s="393"/>
      <c r="K54" s="393"/>
      <c r="L54" s="393"/>
      <c r="M54" s="394"/>
      <c r="N54" s="360" t="s">
        <v>326</v>
      </c>
      <c r="O54" s="361"/>
      <c r="P54" s="361"/>
      <c r="Q54" s="361"/>
      <c r="R54" s="361"/>
      <c r="S54" s="362"/>
    </row>
    <row r="55" spans="1:19" ht="15" customHeight="1" x14ac:dyDescent="0.25">
      <c r="A55" s="344"/>
      <c r="B55" s="323"/>
      <c r="C55" s="324"/>
      <c r="D55" s="324"/>
      <c r="E55" s="324"/>
      <c r="F55" s="324"/>
      <c r="G55" s="324"/>
      <c r="H55" s="324"/>
      <c r="I55" s="324"/>
      <c r="J55" s="324"/>
      <c r="K55" s="324"/>
      <c r="L55" s="324"/>
      <c r="M55" s="325"/>
      <c r="N55" s="357" t="s">
        <v>332</v>
      </c>
      <c r="O55" s="358"/>
      <c r="P55" s="358"/>
      <c r="Q55" s="358"/>
      <c r="R55" s="358"/>
      <c r="S55" s="359"/>
    </row>
    <row r="56" spans="1:19" ht="15" customHeight="1" x14ac:dyDescent="0.25">
      <c r="A56" s="344"/>
      <c r="B56" s="323"/>
      <c r="C56" s="324"/>
      <c r="D56" s="324"/>
      <c r="E56" s="324"/>
      <c r="F56" s="324"/>
      <c r="G56" s="324"/>
      <c r="H56" s="324"/>
      <c r="I56" s="324"/>
      <c r="J56" s="324"/>
      <c r="K56" s="324"/>
      <c r="L56" s="324"/>
      <c r="M56" s="325"/>
      <c r="N56" s="357"/>
      <c r="O56" s="358"/>
      <c r="P56" s="358"/>
      <c r="Q56" s="358"/>
      <c r="R56" s="358"/>
      <c r="S56" s="359"/>
    </row>
    <row r="57" spans="1:19" ht="15" customHeight="1" x14ac:dyDescent="0.25">
      <c r="A57" s="344"/>
      <c r="B57" s="323"/>
      <c r="C57" s="324"/>
      <c r="D57" s="324"/>
      <c r="E57" s="324"/>
      <c r="F57" s="324"/>
      <c r="G57" s="324"/>
      <c r="H57" s="324"/>
      <c r="I57" s="324"/>
      <c r="J57" s="324"/>
      <c r="K57" s="324"/>
      <c r="L57" s="324"/>
      <c r="M57" s="325"/>
      <c r="N57" s="357"/>
      <c r="O57" s="358"/>
      <c r="P57" s="358"/>
      <c r="Q57" s="358"/>
      <c r="R57" s="358"/>
      <c r="S57" s="359"/>
    </row>
    <row r="58" spans="1:19" ht="15" customHeight="1" x14ac:dyDescent="0.25">
      <c r="A58" s="344"/>
      <c r="B58" s="389"/>
      <c r="C58" s="390"/>
      <c r="D58" s="390"/>
      <c r="E58" s="390"/>
      <c r="F58" s="390"/>
      <c r="G58" s="390"/>
      <c r="H58" s="390"/>
      <c r="I58" s="390"/>
      <c r="J58" s="390"/>
      <c r="K58" s="390"/>
      <c r="L58" s="390"/>
      <c r="M58" s="391"/>
      <c r="N58" s="363"/>
      <c r="O58" s="364"/>
      <c r="P58" s="364"/>
      <c r="Q58" s="364"/>
      <c r="R58" s="364"/>
      <c r="S58" s="365"/>
    </row>
    <row r="59" spans="1:19" ht="15" customHeight="1" x14ac:dyDescent="0.25">
      <c r="A59" s="344"/>
      <c r="B59" s="320"/>
      <c r="C59" s="321"/>
      <c r="D59" s="321"/>
      <c r="E59" s="321"/>
      <c r="F59" s="321"/>
      <c r="G59" s="321"/>
      <c r="H59" s="321"/>
      <c r="I59" s="321"/>
      <c r="J59" s="321"/>
      <c r="K59" s="321"/>
      <c r="L59" s="321"/>
      <c r="M59" s="322"/>
      <c r="N59" s="354"/>
      <c r="O59" s="355"/>
      <c r="P59" s="355"/>
      <c r="Q59" s="355"/>
      <c r="R59" s="355"/>
      <c r="S59" s="356"/>
    </row>
    <row r="60" spans="1:19" ht="15" customHeight="1" x14ac:dyDescent="0.25">
      <c r="A60" s="344"/>
      <c r="B60" s="323"/>
      <c r="C60" s="324"/>
      <c r="D60" s="324"/>
      <c r="E60" s="324"/>
      <c r="F60" s="324"/>
      <c r="G60" s="324"/>
      <c r="H60" s="324"/>
      <c r="I60" s="324"/>
      <c r="J60" s="324"/>
      <c r="K60" s="324"/>
      <c r="L60" s="324"/>
      <c r="M60" s="325"/>
      <c r="N60" s="357"/>
      <c r="O60" s="358"/>
      <c r="P60" s="358"/>
      <c r="Q60" s="358"/>
      <c r="R60" s="358"/>
      <c r="S60" s="359"/>
    </row>
    <row r="61" spans="1:19" ht="15" customHeight="1" x14ac:dyDescent="0.25">
      <c r="A61" s="344"/>
      <c r="B61" s="323"/>
      <c r="C61" s="324"/>
      <c r="D61" s="324"/>
      <c r="E61" s="324"/>
      <c r="F61" s="324"/>
      <c r="G61" s="324"/>
      <c r="H61" s="324"/>
      <c r="I61" s="324"/>
      <c r="J61" s="324"/>
      <c r="K61" s="324"/>
      <c r="L61" s="324"/>
      <c r="M61" s="325"/>
      <c r="N61" s="357"/>
      <c r="O61" s="358"/>
      <c r="P61" s="358"/>
      <c r="Q61" s="358"/>
      <c r="R61" s="358"/>
      <c r="S61" s="359"/>
    </row>
    <row r="62" spans="1:19" ht="15" customHeight="1" x14ac:dyDescent="0.25">
      <c r="A62" s="344"/>
      <c r="B62" s="323"/>
      <c r="C62" s="324"/>
      <c r="D62" s="324"/>
      <c r="E62" s="324"/>
      <c r="F62" s="324"/>
      <c r="G62" s="324"/>
      <c r="H62" s="324"/>
      <c r="I62" s="324"/>
      <c r="J62" s="324"/>
      <c r="K62" s="324"/>
      <c r="L62" s="324"/>
      <c r="M62" s="325"/>
      <c r="N62" s="357"/>
      <c r="O62" s="358"/>
      <c r="P62" s="358"/>
      <c r="Q62" s="358"/>
      <c r="R62" s="358"/>
      <c r="S62" s="359"/>
    </row>
    <row r="63" spans="1:19" ht="15" customHeight="1" x14ac:dyDescent="0.25">
      <c r="A63" s="344"/>
      <c r="B63" s="389"/>
      <c r="C63" s="390"/>
      <c r="D63" s="390"/>
      <c r="E63" s="390"/>
      <c r="F63" s="390"/>
      <c r="G63" s="390"/>
      <c r="H63" s="390"/>
      <c r="I63" s="390"/>
      <c r="J63" s="390"/>
      <c r="K63" s="390"/>
      <c r="L63" s="390"/>
      <c r="M63" s="391"/>
      <c r="N63" s="363"/>
      <c r="O63" s="364"/>
      <c r="P63" s="364"/>
      <c r="Q63" s="364"/>
      <c r="R63" s="364"/>
      <c r="S63" s="365"/>
    </row>
    <row r="64" spans="1:19" ht="15" hidden="1" customHeight="1" x14ac:dyDescent="0.25">
      <c r="A64" s="344"/>
      <c r="B64" s="320"/>
      <c r="C64" s="321"/>
      <c r="D64" s="321"/>
      <c r="E64" s="321"/>
      <c r="F64" s="321"/>
      <c r="G64" s="321"/>
      <c r="H64" s="321"/>
      <c r="I64" s="321"/>
      <c r="J64" s="321"/>
      <c r="K64" s="321"/>
      <c r="L64" s="321"/>
      <c r="M64" s="322"/>
      <c r="N64" s="354"/>
      <c r="O64" s="355"/>
      <c r="P64" s="355"/>
      <c r="Q64" s="355"/>
      <c r="R64" s="355"/>
      <c r="S64" s="356"/>
    </row>
    <row r="65" spans="1:19" ht="15" hidden="1" customHeight="1" x14ac:dyDescent="0.25">
      <c r="A65" s="344"/>
      <c r="B65" s="323"/>
      <c r="C65" s="324"/>
      <c r="D65" s="324"/>
      <c r="E65" s="324"/>
      <c r="F65" s="324"/>
      <c r="G65" s="324"/>
      <c r="H65" s="324"/>
      <c r="I65" s="324"/>
      <c r="J65" s="324"/>
      <c r="K65" s="324"/>
      <c r="L65" s="324"/>
      <c r="M65" s="325"/>
      <c r="N65" s="357"/>
      <c r="O65" s="358"/>
      <c r="P65" s="358"/>
      <c r="Q65" s="358"/>
      <c r="R65" s="358"/>
      <c r="S65" s="359"/>
    </row>
    <row r="66" spans="1:19" ht="15" hidden="1" customHeight="1" x14ac:dyDescent="0.25">
      <c r="A66" s="344"/>
      <c r="B66" s="323"/>
      <c r="C66" s="324"/>
      <c r="D66" s="324"/>
      <c r="E66" s="324"/>
      <c r="F66" s="324"/>
      <c r="G66" s="324"/>
      <c r="H66" s="324"/>
      <c r="I66" s="324"/>
      <c r="J66" s="324"/>
      <c r="K66" s="324"/>
      <c r="L66" s="324"/>
      <c r="M66" s="325"/>
      <c r="N66" s="357"/>
      <c r="O66" s="358"/>
      <c r="P66" s="358"/>
      <c r="Q66" s="358"/>
      <c r="R66" s="358"/>
      <c r="S66" s="359"/>
    </row>
    <row r="67" spans="1:19" ht="15" hidden="1" customHeight="1" x14ac:dyDescent="0.25">
      <c r="A67" s="344"/>
      <c r="B67" s="323"/>
      <c r="C67" s="324"/>
      <c r="D67" s="324"/>
      <c r="E67" s="324"/>
      <c r="F67" s="324"/>
      <c r="G67" s="324"/>
      <c r="H67" s="324"/>
      <c r="I67" s="324"/>
      <c r="J67" s="324"/>
      <c r="K67" s="324"/>
      <c r="L67" s="324"/>
      <c r="M67" s="325"/>
      <c r="N67" s="357"/>
      <c r="O67" s="358"/>
      <c r="P67" s="358"/>
      <c r="Q67" s="358"/>
      <c r="R67" s="358"/>
      <c r="S67" s="359"/>
    </row>
    <row r="68" spans="1:19" ht="15" hidden="1" customHeight="1" x14ac:dyDescent="0.25">
      <c r="A68" s="448"/>
      <c r="B68" s="326"/>
      <c r="C68" s="327"/>
      <c r="D68" s="327"/>
      <c r="E68" s="327"/>
      <c r="F68" s="327"/>
      <c r="G68" s="327"/>
      <c r="H68" s="327"/>
      <c r="I68" s="327"/>
      <c r="J68" s="327"/>
      <c r="K68" s="327"/>
      <c r="L68" s="327"/>
      <c r="M68" s="328"/>
      <c r="N68" s="369"/>
      <c r="O68" s="370"/>
      <c r="P68" s="370"/>
      <c r="Q68" s="370"/>
      <c r="R68" s="370"/>
      <c r="S68" s="371"/>
    </row>
    <row r="69" spans="1:19" ht="15" customHeight="1" x14ac:dyDescent="0.25">
      <c r="A69" s="366"/>
      <c r="B69" s="367"/>
      <c r="C69" s="367"/>
      <c r="D69" s="367"/>
      <c r="E69" s="367"/>
      <c r="F69" s="367"/>
      <c r="G69" s="367"/>
      <c r="H69" s="367"/>
      <c r="I69" s="367"/>
      <c r="J69" s="367"/>
      <c r="K69" s="367"/>
      <c r="L69" s="367"/>
      <c r="M69" s="367"/>
      <c r="N69" s="367"/>
      <c r="O69" s="367"/>
      <c r="P69" s="367"/>
      <c r="Q69" s="367"/>
      <c r="R69" s="367"/>
      <c r="S69" s="368"/>
    </row>
    <row r="70" spans="1:19" ht="20.100000000000001" customHeight="1" x14ac:dyDescent="0.25">
      <c r="A70" s="270" t="s">
        <v>119</v>
      </c>
      <c r="B70" s="271"/>
      <c r="C70" s="271"/>
      <c r="D70" s="271"/>
      <c r="E70" s="271"/>
      <c r="F70" s="271"/>
      <c r="G70" s="271"/>
      <c r="H70" s="271"/>
      <c r="I70" s="271"/>
      <c r="J70" s="37"/>
      <c r="K70" s="316" t="s">
        <v>120</v>
      </c>
      <c r="L70" s="216"/>
      <c r="M70" s="216"/>
      <c r="N70" s="216"/>
      <c r="O70" s="216"/>
      <c r="P70" s="216"/>
      <c r="Q70" s="216"/>
      <c r="R70" s="216"/>
      <c r="S70" s="217"/>
    </row>
    <row r="71" spans="1:19" ht="15" customHeight="1" x14ac:dyDescent="0.25">
      <c r="A71" s="344" t="s">
        <v>202</v>
      </c>
      <c r="B71" s="373" t="s">
        <v>121</v>
      </c>
      <c r="C71" s="374"/>
      <c r="D71" s="374"/>
      <c r="E71" s="374"/>
      <c r="F71" s="375"/>
      <c r="G71" s="348">
        <f>E1_RiF!G37</f>
        <v>14</v>
      </c>
      <c r="H71" s="349"/>
      <c r="I71" s="350"/>
      <c r="J71" s="372"/>
      <c r="K71" s="341" t="s">
        <v>203</v>
      </c>
      <c r="L71" s="313" t="s">
        <v>466</v>
      </c>
      <c r="M71" s="314"/>
      <c r="N71" s="314"/>
      <c r="O71" s="314"/>
      <c r="P71" s="314"/>
      <c r="Q71" s="314"/>
      <c r="R71" s="314"/>
      <c r="S71" s="315"/>
    </row>
    <row r="72" spans="1:19" ht="15" customHeight="1" x14ac:dyDescent="0.25">
      <c r="A72" s="344"/>
      <c r="B72" s="376" t="s">
        <v>123</v>
      </c>
      <c r="C72" s="377"/>
      <c r="D72" s="377"/>
      <c r="E72" s="377"/>
      <c r="F72" s="378"/>
      <c r="G72" s="335">
        <f>SUM(G73:I83)</f>
        <v>14</v>
      </c>
      <c r="H72" s="336"/>
      <c r="I72" s="337"/>
      <c r="J72" s="372"/>
      <c r="K72" s="342"/>
      <c r="L72" s="317" t="s">
        <v>124</v>
      </c>
      <c r="M72" s="318"/>
      <c r="N72" s="318"/>
      <c r="O72" s="318"/>
      <c r="P72" s="318"/>
      <c r="Q72" s="318"/>
      <c r="R72" s="318"/>
      <c r="S72" s="319"/>
    </row>
    <row r="73" spans="1:19" ht="15" customHeight="1" x14ac:dyDescent="0.25">
      <c r="A73" s="344"/>
      <c r="B73" s="351" t="s">
        <v>124</v>
      </c>
      <c r="C73" s="352"/>
      <c r="D73" s="352"/>
      <c r="E73" s="352"/>
      <c r="F73" s="353"/>
      <c r="G73" s="332">
        <v>2</v>
      </c>
      <c r="H73" s="333"/>
      <c r="I73" s="334"/>
      <c r="J73" s="372"/>
      <c r="K73" s="342"/>
      <c r="L73" s="317" t="s">
        <v>151</v>
      </c>
      <c r="M73" s="318"/>
      <c r="N73" s="318"/>
      <c r="O73" s="318"/>
      <c r="P73" s="318"/>
      <c r="Q73" s="318"/>
      <c r="R73" s="318"/>
      <c r="S73" s="319"/>
    </row>
    <row r="74" spans="1:19" ht="15" customHeight="1" x14ac:dyDescent="0.25">
      <c r="A74" s="344"/>
      <c r="B74" s="351" t="s">
        <v>125</v>
      </c>
      <c r="C74" s="352"/>
      <c r="D74" s="352"/>
      <c r="E74" s="352"/>
      <c r="F74" s="353"/>
      <c r="G74" s="332"/>
      <c r="H74" s="333"/>
      <c r="I74" s="334"/>
      <c r="J74" s="372"/>
      <c r="K74" s="342"/>
      <c r="L74" s="317" t="s">
        <v>158</v>
      </c>
      <c r="M74" s="318"/>
      <c r="N74" s="318"/>
      <c r="O74" s="318"/>
      <c r="P74" s="318"/>
      <c r="Q74" s="318"/>
      <c r="R74" s="318"/>
      <c r="S74" s="319"/>
    </row>
    <row r="75" spans="1:19" ht="15" customHeight="1" x14ac:dyDescent="0.25">
      <c r="A75" s="344"/>
      <c r="B75" s="351" t="s">
        <v>126</v>
      </c>
      <c r="C75" s="352"/>
      <c r="D75" s="352"/>
      <c r="E75" s="352"/>
      <c r="F75" s="353"/>
      <c r="G75" s="332"/>
      <c r="H75" s="333"/>
      <c r="I75" s="334"/>
      <c r="J75" s="372"/>
      <c r="K75" s="342"/>
      <c r="L75" s="317" t="s">
        <v>175</v>
      </c>
      <c r="M75" s="318"/>
      <c r="N75" s="318"/>
      <c r="O75" s="318"/>
      <c r="P75" s="318"/>
      <c r="Q75" s="318"/>
      <c r="R75" s="318"/>
      <c r="S75" s="319"/>
    </row>
    <row r="76" spans="1:19" ht="15" customHeight="1" x14ac:dyDescent="0.25">
      <c r="A76" s="344"/>
      <c r="B76" s="351" t="s">
        <v>127</v>
      </c>
      <c r="C76" s="352"/>
      <c r="D76" s="352"/>
      <c r="E76" s="352"/>
      <c r="F76" s="353"/>
      <c r="G76" s="332"/>
      <c r="H76" s="333"/>
      <c r="I76" s="334"/>
      <c r="J76" s="372"/>
      <c r="K76" s="342"/>
      <c r="L76" s="317" t="s">
        <v>181</v>
      </c>
      <c r="M76" s="318"/>
      <c r="N76" s="318"/>
      <c r="O76" s="318"/>
      <c r="P76" s="318"/>
      <c r="Q76" s="318"/>
      <c r="R76" s="318"/>
      <c r="S76" s="319"/>
    </row>
    <row r="77" spans="1:19" ht="15" customHeight="1" x14ac:dyDescent="0.25">
      <c r="A77" s="344"/>
      <c r="B77" s="351" t="s">
        <v>128</v>
      </c>
      <c r="C77" s="352"/>
      <c r="D77" s="352"/>
      <c r="E77" s="352"/>
      <c r="F77" s="353"/>
      <c r="G77" s="332"/>
      <c r="H77" s="333"/>
      <c r="I77" s="334"/>
      <c r="J77" s="372"/>
      <c r="K77" s="342"/>
      <c r="L77" s="317"/>
      <c r="M77" s="318"/>
      <c r="N77" s="318"/>
      <c r="O77" s="318"/>
      <c r="P77" s="318"/>
      <c r="Q77" s="318"/>
      <c r="R77" s="318"/>
      <c r="S77" s="319"/>
    </row>
    <row r="78" spans="1:19" ht="15" customHeight="1" x14ac:dyDescent="0.25">
      <c r="A78" s="344"/>
      <c r="B78" s="351" t="s">
        <v>129</v>
      </c>
      <c r="C78" s="352"/>
      <c r="D78" s="352"/>
      <c r="E78" s="352"/>
      <c r="F78" s="353"/>
      <c r="G78" s="332">
        <v>9</v>
      </c>
      <c r="H78" s="333"/>
      <c r="I78" s="334"/>
      <c r="J78" s="372"/>
      <c r="K78" s="342"/>
      <c r="L78" s="317"/>
      <c r="M78" s="318"/>
      <c r="N78" s="318"/>
      <c r="O78" s="318"/>
      <c r="P78" s="318"/>
      <c r="Q78" s="318"/>
      <c r="R78" s="318"/>
      <c r="S78" s="319"/>
    </row>
    <row r="79" spans="1:19" ht="15" customHeight="1" x14ac:dyDescent="0.25">
      <c r="A79" s="344"/>
      <c r="B79" s="351" t="s">
        <v>130</v>
      </c>
      <c r="C79" s="352"/>
      <c r="D79" s="352"/>
      <c r="E79" s="352"/>
      <c r="F79" s="353"/>
      <c r="G79" s="332"/>
      <c r="H79" s="333"/>
      <c r="I79" s="334"/>
      <c r="J79" s="372"/>
      <c r="K79" s="343"/>
      <c r="L79" s="317"/>
      <c r="M79" s="318"/>
      <c r="N79" s="318"/>
      <c r="O79" s="318"/>
      <c r="P79" s="318"/>
      <c r="Q79" s="318"/>
      <c r="R79" s="318"/>
      <c r="S79" s="319"/>
    </row>
    <row r="80" spans="1:19" ht="15" customHeight="1" x14ac:dyDescent="0.25">
      <c r="A80" s="344"/>
      <c r="B80" s="351" t="s">
        <v>131</v>
      </c>
      <c r="C80" s="352"/>
      <c r="D80" s="352"/>
      <c r="E80" s="352"/>
      <c r="F80" s="353"/>
      <c r="G80" s="332"/>
      <c r="H80" s="333"/>
      <c r="I80" s="334"/>
      <c r="J80" s="372"/>
      <c r="K80" s="341" t="s">
        <v>204</v>
      </c>
      <c r="L80" s="313" t="s">
        <v>448</v>
      </c>
      <c r="M80" s="314"/>
      <c r="N80" s="314"/>
      <c r="O80" s="314"/>
      <c r="P80" s="314"/>
      <c r="Q80" s="314"/>
      <c r="R80" s="314"/>
      <c r="S80" s="315"/>
    </row>
    <row r="81" spans="1:19" ht="15" customHeight="1" x14ac:dyDescent="0.25">
      <c r="A81" s="344"/>
      <c r="B81" s="351" t="s">
        <v>133</v>
      </c>
      <c r="C81" s="352"/>
      <c r="D81" s="352"/>
      <c r="E81" s="352"/>
      <c r="F81" s="353"/>
      <c r="G81" s="332"/>
      <c r="H81" s="333"/>
      <c r="I81" s="334"/>
      <c r="J81" s="372"/>
      <c r="K81" s="342"/>
      <c r="L81" s="317" t="s">
        <v>150</v>
      </c>
      <c r="M81" s="318"/>
      <c r="N81" s="318"/>
      <c r="O81" s="318"/>
      <c r="P81" s="318"/>
      <c r="Q81" s="318"/>
      <c r="R81" s="318"/>
      <c r="S81" s="319"/>
    </row>
    <row r="82" spans="1:19" ht="15" customHeight="1" x14ac:dyDescent="0.25">
      <c r="A82" s="344"/>
      <c r="B82" s="351" t="s">
        <v>134</v>
      </c>
      <c r="C82" s="352"/>
      <c r="D82" s="352"/>
      <c r="E82" s="352"/>
      <c r="F82" s="353"/>
      <c r="G82" s="332">
        <v>3</v>
      </c>
      <c r="H82" s="333"/>
      <c r="I82" s="334"/>
      <c r="J82" s="372"/>
      <c r="K82" s="342"/>
      <c r="L82" s="317" t="s">
        <v>154</v>
      </c>
      <c r="M82" s="318"/>
      <c r="N82" s="318"/>
      <c r="O82" s="318"/>
      <c r="P82" s="318"/>
      <c r="Q82" s="318"/>
      <c r="R82" s="318"/>
      <c r="S82" s="319"/>
    </row>
    <row r="83" spans="1:19" ht="15" customHeight="1" x14ac:dyDescent="0.25">
      <c r="A83" s="344"/>
      <c r="B83" s="351" t="s">
        <v>135</v>
      </c>
      <c r="C83" s="352"/>
      <c r="D83" s="352"/>
      <c r="E83" s="352"/>
      <c r="F83" s="353"/>
      <c r="G83" s="332"/>
      <c r="H83" s="333"/>
      <c r="I83" s="334"/>
      <c r="J83" s="372"/>
      <c r="K83" s="342"/>
      <c r="L83" s="317" t="s">
        <v>157</v>
      </c>
      <c r="M83" s="318"/>
      <c r="N83" s="318"/>
      <c r="O83" s="318"/>
      <c r="P83" s="318"/>
      <c r="Q83" s="318"/>
      <c r="R83" s="318"/>
      <c r="S83" s="319"/>
    </row>
    <row r="84" spans="1:19" ht="15" customHeight="1" x14ac:dyDescent="0.25">
      <c r="A84" s="344"/>
      <c r="B84" s="310" t="s">
        <v>136</v>
      </c>
      <c r="C84" s="311"/>
      <c r="D84" s="311"/>
      <c r="E84" s="311"/>
      <c r="F84" s="312"/>
      <c r="G84" s="348">
        <f>E1_RiF!H37</f>
        <v>36</v>
      </c>
      <c r="H84" s="349"/>
      <c r="I84" s="350"/>
      <c r="J84" s="372"/>
      <c r="K84" s="342"/>
      <c r="L84" s="317" t="s">
        <v>160</v>
      </c>
      <c r="M84" s="318"/>
      <c r="N84" s="318"/>
      <c r="O84" s="318"/>
      <c r="P84" s="318"/>
      <c r="Q84" s="318"/>
      <c r="R84" s="318"/>
      <c r="S84" s="319"/>
    </row>
    <row r="85" spans="1:19" ht="15" customHeight="1" x14ac:dyDescent="0.25">
      <c r="A85" s="344"/>
      <c r="B85" s="345" t="s">
        <v>206</v>
      </c>
      <c r="C85" s="346"/>
      <c r="D85" s="346"/>
      <c r="E85" s="346"/>
      <c r="F85" s="347"/>
      <c r="G85" s="335">
        <f>SUM(G84,G71)</f>
        <v>50</v>
      </c>
      <c r="H85" s="336"/>
      <c r="I85" s="337"/>
      <c r="J85" s="424"/>
      <c r="K85" s="343"/>
      <c r="L85" s="317"/>
      <c r="M85" s="318"/>
      <c r="N85" s="318"/>
      <c r="O85" s="318"/>
      <c r="P85" s="318"/>
      <c r="Q85" s="318"/>
      <c r="R85" s="318"/>
      <c r="S85" s="319"/>
    </row>
    <row r="86" spans="1:19" ht="15" customHeight="1" x14ac:dyDescent="0.25">
      <c r="A86" s="338"/>
      <c r="B86" s="339"/>
      <c r="C86" s="339"/>
      <c r="D86" s="339"/>
      <c r="E86" s="339"/>
      <c r="F86" s="339"/>
      <c r="G86" s="339"/>
      <c r="H86" s="339"/>
      <c r="I86" s="339"/>
      <c r="J86" s="339"/>
      <c r="K86" s="339"/>
      <c r="L86" s="339"/>
      <c r="M86" s="339"/>
      <c r="N86" s="339"/>
      <c r="O86" s="339"/>
      <c r="P86" s="339"/>
      <c r="Q86" s="339"/>
      <c r="R86" s="339"/>
      <c r="S86" s="340"/>
    </row>
    <row r="87" spans="1:19" ht="20.100000000000001" customHeight="1" x14ac:dyDescent="0.25">
      <c r="A87" s="421" t="s">
        <v>137</v>
      </c>
      <c r="B87" s="422"/>
      <c r="C87" s="422"/>
      <c r="D87" s="422"/>
      <c r="E87" s="422"/>
      <c r="F87" s="422"/>
      <c r="G87" s="422"/>
      <c r="H87" s="422"/>
      <c r="I87" s="422"/>
      <c r="J87" s="422"/>
      <c r="K87" s="422"/>
      <c r="L87" s="422"/>
      <c r="M87" s="422"/>
      <c r="N87" s="422"/>
      <c r="O87" s="422"/>
      <c r="P87" s="422"/>
      <c r="Q87" s="422"/>
      <c r="R87" s="422"/>
      <c r="S87" s="423"/>
    </row>
    <row r="88" spans="1:19" ht="15" customHeight="1" x14ac:dyDescent="0.25">
      <c r="A88" s="432" t="s">
        <v>201</v>
      </c>
      <c r="B88" s="433" t="s">
        <v>138</v>
      </c>
      <c r="C88" s="434"/>
      <c r="D88" s="434"/>
      <c r="E88" s="435"/>
      <c r="F88" s="433" t="str">
        <f>E1_RiF!E37</f>
        <v>zaliczenie</v>
      </c>
      <c r="G88" s="434"/>
      <c r="H88" s="434"/>
      <c r="I88" s="435"/>
      <c r="J88" s="436"/>
      <c r="K88" s="440" t="s">
        <v>139</v>
      </c>
      <c r="L88" s="437" t="s">
        <v>140</v>
      </c>
      <c r="M88" s="438"/>
      <c r="N88" s="438"/>
      <c r="O88" s="438"/>
      <c r="P88" s="438"/>
      <c r="Q88" s="438"/>
      <c r="R88" s="438"/>
      <c r="S88" s="439"/>
    </row>
    <row r="89" spans="1:19" ht="15" customHeight="1" x14ac:dyDescent="0.25">
      <c r="A89" s="432"/>
      <c r="B89" s="418" t="s">
        <v>461</v>
      </c>
      <c r="C89" s="419"/>
      <c r="D89" s="419"/>
      <c r="E89" s="420"/>
      <c r="F89" s="418" t="s">
        <v>142</v>
      </c>
      <c r="G89" s="419"/>
      <c r="H89" s="419"/>
      <c r="I89" s="420"/>
      <c r="J89" s="436"/>
      <c r="K89" s="440"/>
      <c r="L89" s="329" t="s">
        <v>292</v>
      </c>
      <c r="M89" s="330"/>
      <c r="N89" s="330"/>
      <c r="O89" s="330"/>
      <c r="P89" s="330"/>
      <c r="Q89" s="330"/>
      <c r="R89" s="330"/>
      <c r="S89" s="331"/>
    </row>
    <row r="90" spans="1:19" ht="15" customHeight="1" x14ac:dyDescent="0.25">
      <c r="A90" s="432"/>
      <c r="B90" s="412" t="s">
        <v>159</v>
      </c>
      <c r="C90" s="413"/>
      <c r="D90" s="413"/>
      <c r="E90" s="414"/>
      <c r="F90" s="415">
        <v>20</v>
      </c>
      <c r="G90" s="416"/>
      <c r="H90" s="416"/>
      <c r="I90" s="417"/>
      <c r="J90" s="436"/>
      <c r="K90" s="440"/>
      <c r="L90" s="329" t="s">
        <v>293</v>
      </c>
      <c r="M90" s="330"/>
      <c r="N90" s="330"/>
      <c r="O90" s="330"/>
      <c r="P90" s="330"/>
      <c r="Q90" s="330"/>
      <c r="R90" s="330"/>
      <c r="S90" s="331"/>
    </row>
    <row r="91" spans="1:19" ht="15" customHeight="1" x14ac:dyDescent="0.25">
      <c r="A91" s="432"/>
      <c r="B91" s="412" t="s">
        <v>165</v>
      </c>
      <c r="C91" s="413"/>
      <c r="D91" s="413"/>
      <c r="E91" s="414"/>
      <c r="F91" s="415">
        <v>30</v>
      </c>
      <c r="G91" s="416"/>
      <c r="H91" s="416"/>
      <c r="I91" s="417"/>
      <c r="J91" s="436"/>
      <c r="K91" s="440"/>
      <c r="L91" s="329" t="s">
        <v>143</v>
      </c>
      <c r="M91" s="330"/>
      <c r="N91" s="330"/>
      <c r="O91" s="330"/>
      <c r="P91" s="330"/>
      <c r="Q91" s="330"/>
      <c r="R91" s="330"/>
      <c r="S91" s="331"/>
    </row>
    <row r="92" spans="1:19" ht="15" customHeight="1" x14ac:dyDescent="0.25">
      <c r="A92" s="432"/>
      <c r="B92" s="412" t="s">
        <v>342</v>
      </c>
      <c r="C92" s="413"/>
      <c r="D92" s="413"/>
      <c r="E92" s="414"/>
      <c r="F92" s="415">
        <v>30</v>
      </c>
      <c r="G92" s="416"/>
      <c r="H92" s="416"/>
      <c r="I92" s="417"/>
      <c r="J92" s="436"/>
      <c r="K92" s="440"/>
      <c r="L92" s="329" t="s">
        <v>294</v>
      </c>
      <c r="M92" s="330"/>
      <c r="N92" s="330"/>
      <c r="O92" s="330"/>
      <c r="P92" s="330"/>
      <c r="Q92" s="330"/>
      <c r="R92" s="330"/>
      <c r="S92" s="331"/>
    </row>
    <row r="93" spans="1:19" ht="15" customHeight="1" x14ac:dyDescent="0.25">
      <c r="A93" s="432"/>
      <c r="B93" s="412" t="s">
        <v>170</v>
      </c>
      <c r="C93" s="413"/>
      <c r="D93" s="413"/>
      <c r="E93" s="414"/>
      <c r="F93" s="415">
        <v>20</v>
      </c>
      <c r="G93" s="416"/>
      <c r="H93" s="416"/>
      <c r="I93" s="417"/>
      <c r="J93" s="436"/>
      <c r="K93" s="440"/>
      <c r="L93" s="329" t="s">
        <v>144</v>
      </c>
      <c r="M93" s="330"/>
      <c r="N93" s="330"/>
      <c r="O93" s="330"/>
      <c r="P93" s="330"/>
      <c r="Q93" s="330"/>
      <c r="R93" s="330"/>
      <c r="S93" s="331"/>
    </row>
    <row r="94" spans="1:19" ht="15" customHeight="1" x14ac:dyDescent="0.25">
      <c r="A94" s="432"/>
      <c r="B94" s="412"/>
      <c r="C94" s="413"/>
      <c r="D94" s="413"/>
      <c r="E94" s="414"/>
      <c r="F94" s="415"/>
      <c r="G94" s="416"/>
      <c r="H94" s="416"/>
      <c r="I94" s="417"/>
      <c r="J94" s="436"/>
      <c r="K94" s="440"/>
      <c r="L94" s="329" t="s">
        <v>881</v>
      </c>
      <c r="M94" s="330"/>
      <c r="N94" s="330"/>
      <c r="O94" s="330"/>
      <c r="P94" s="330"/>
      <c r="Q94" s="330"/>
      <c r="R94" s="330"/>
      <c r="S94" s="331"/>
    </row>
    <row r="95" spans="1:19" ht="15" customHeight="1" x14ac:dyDescent="0.25">
      <c r="A95" s="338"/>
      <c r="B95" s="339"/>
      <c r="C95" s="339"/>
      <c r="D95" s="339"/>
      <c r="E95" s="339"/>
      <c r="F95" s="339"/>
      <c r="G95" s="339"/>
      <c r="H95" s="339"/>
      <c r="I95" s="339"/>
      <c r="J95" s="339"/>
      <c r="K95" s="339"/>
      <c r="L95" s="339"/>
      <c r="M95" s="339"/>
      <c r="N95" s="339"/>
      <c r="O95" s="339"/>
      <c r="P95" s="339"/>
      <c r="Q95" s="339"/>
      <c r="R95" s="339"/>
      <c r="S95" s="340"/>
    </row>
    <row r="96" spans="1:19" ht="20.100000000000001" customHeight="1" x14ac:dyDescent="0.25">
      <c r="A96" s="425" t="s">
        <v>200</v>
      </c>
      <c r="B96" s="426" t="s">
        <v>145</v>
      </c>
      <c r="C96" s="426"/>
      <c r="D96" s="426"/>
      <c r="E96" s="426"/>
      <c r="F96" s="426"/>
      <c r="G96" s="426"/>
      <c r="H96" s="426"/>
      <c r="I96" s="426"/>
      <c r="J96" s="426"/>
      <c r="K96" s="426"/>
      <c r="L96" s="426"/>
      <c r="M96" s="426"/>
      <c r="N96" s="426"/>
      <c r="O96" s="426"/>
      <c r="P96" s="426"/>
      <c r="Q96" s="426"/>
      <c r="R96" s="426"/>
      <c r="S96" s="427"/>
    </row>
    <row r="97" spans="1:19" ht="15" customHeight="1" x14ac:dyDescent="0.25">
      <c r="A97" s="425"/>
      <c r="B97" s="428" t="s">
        <v>146</v>
      </c>
      <c r="C97" s="428"/>
      <c r="D97" s="428"/>
      <c r="E97" s="428"/>
      <c r="F97" s="428"/>
      <c r="G97" s="428"/>
      <c r="H97" s="428"/>
      <c r="I97" s="428"/>
      <c r="J97" s="428"/>
      <c r="K97" s="428"/>
      <c r="L97" s="428"/>
      <c r="M97" s="428"/>
      <c r="N97" s="428"/>
      <c r="O97" s="428"/>
      <c r="P97" s="428"/>
      <c r="Q97" s="428"/>
      <c r="R97" s="428"/>
      <c r="S97" s="429"/>
    </row>
    <row r="98" spans="1:19" ht="86.25" customHeight="1" x14ac:dyDescent="0.25">
      <c r="A98" s="425"/>
      <c r="B98" s="395" t="s">
        <v>488</v>
      </c>
      <c r="C98" s="395"/>
      <c r="D98" s="395"/>
      <c r="E98" s="395"/>
      <c r="F98" s="395"/>
      <c r="G98" s="395"/>
      <c r="H98" s="395"/>
      <c r="I98" s="395"/>
      <c r="J98" s="395"/>
      <c r="K98" s="395"/>
      <c r="L98" s="395"/>
      <c r="M98" s="395"/>
      <c r="N98" s="395"/>
      <c r="O98" s="395"/>
      <c r="P98" s="395"/>
      <c r="Q98" s="395"/>
      <c r="R98" s="395"/>
      <c r="S98" s="396"/>
    </row>
    <row r="99" spans="1:19" ht="15" customHeight="1" x14ac:dyDescent="0.25">
      <c r="A99" s="425"/>
      <c r="B99" s="430" t="s">
        <v>147</v>
      </c>
      <c r="C99" s="430"/>
      <c r="D99" s="430"/>
      <c r="E99" s="430"/>
      <c r="F99" s="430"/>
      <c r="G99" s="430"/>
      <c r="H99" s="430"/>
      <c r="I99" s="430"/>
      <c r="J99" s="430"/>
      <c r="K99" s="430"/>
      <c r="L99" s="430"/>
      <c r="M99" s="430"/>
      <c r="N99" s="430"/>
      <c r="O99" s="430"/>
      <c r="P99" s="430"/>
      <c r="Q99" s="430"/>
      <c r="R99" s="430"/>
      <c r="S99" s="431"/>
    </row>
    <row r="100" spans="1:19" ht="66.75" customHeight="1" x14ac:dyDescent="0.25">
      <c r="A100" s="425"/>
      <c r="B100" s="395" t="s">
        <v>396</v>
      </c>
      <c r="C100" s="395"/>
      <c r="D100" s="395"/>
      <c r="E100" s="395"/>
      <c r="F100" s="395"/>
      <c r="G100" s="395"/>
      <c r="H100" s="395"/>
      <c r="I100" s="395"/>
      <c r="J100" s="395"/>
      <c r="K100" s="395"/>
      <c r="L100" s="395"/>
      <c r="M100" s="395"/>
      <c r="N100" s="395"/>
      <c r="O100" s="395"/>
      <c r="P100" s="395"/>
      <c r="Q100" s="395"/>
      <c r="R100" s="395"/>
      <c r="S100" s="396"/>
    </row>
    <row r="101" spans="1:19" ht="15" customHeight="1" x14ac:dyDescent="0.25">
      <c r="A101" s="425"/>
      <c r="B101" s="430" t="s">
        <v>148</v>
      </c>
      <c r="C101" s="430"/>
      <c r="D101" s="430"/>
      <c r="E101" s="430"/>
      <c r="F101" s="430"/>
      <c r="G101" s="430"/>
      <c r="H101" s="430"/>
      <c r="I101" s="430"/>
      <c r="J101" s="430"/>
      <c r="K101" s="430"/>
      <c r="L101" s="430"/>
      <c r="M101" s="430"/>
      <c r="N101" s="430"/>
      <c r="O101" s="430"/>
      <c r="P101" s="430"/>
      <c r="Q101" s="430"/>
      <c r="R101" s="430"/>
      <c r="S101" s="431"/>
    </row>
    <row r="102" spans="1:19" ht="39.75" customHeight="1" x14ac:dyDescent="0.25">
      <c r="A102" s="425"/>
      <c r="B102" s="395" t="s">
        <v>397</v>
      </c>
      <c r="C102" s="395"/>
      <c r="D102" s="395"/>
      <c r="E102" s="395"/>
      <c r="F102" s="395"/>
      <c r="G102" s="395"/>
      <c r="H102" s="395"/>
      <c r="I102" s="395"/>
      <c r="J102" s="395"/>
      <c r="K102" s="395"/>
      <c r="L102" s="395"/>
      <c r="M102" s="395"/>
      <c r="N102" s="395"/>
      <c r="O102" s="395"/>
      <c r="P102" s="395"/>
      <c r="Q102" s="395"/>
      <c r="R102" s="395"/>
      <c r="S102" s="396"/>
    </row>
    <row r="103" spans="1:19" ht="15" customHeight="1" x14ac:dyDescent="0.25">
      <c r="A103" s="24"/>
      <c r="B103" s="15"/>
      <c r="C103" s="13"/>
      <c r="D103" s="13"/>
      <c r="E103" s="13"/>
      <c r="F103" s="13"/>
      <c r="G103" s="13"/>
      <c r="H103" s="13"/>
      <c r="I103" s="13"/>
      <c r="J103" s="13"/>
      <c r="K103" s="13"/>
      <c r="L103" s="13"/>
      <c r="M103" s="13"/>
      <c r="N103" s="13"/>
      <c r="O103" s="13"/>
      <c r="P103" s="13"/>
      <c r="Q103" s="13"/>
      <c r="R103" s="13"/>
      <c r="S103" s="120"/>
    </row>
  </sheetData>
  <sheetProtection algorithmName="SHA-512" hashValue="e3ptZwIgeRXST/V+O+mqiO4bz/yQBFr3HsFxlPNPCjxpc8OLv41xIevW4DgPwC9+rfdAn4yPdn5dl9APyqcSqA==" saltValue="skniUag4Wj7csLAe85iI9Q==" spinCount="100000" sheet="1" objects="1" scenarios="1"/>
  <mergeCells count="179">
    <mergeCell ref="A1:B1"/>
    <mergeCell ref="A3:C3"/>
    <mergeCell ref="D3:I3"/>
    <mergeCell ref="A4:C4"/>
    <mergeCell ref="D4:I4"/>
    <mergeCell ref="A5:C5"/>
    <mergeCell ref="D5:K5"/>
    <mergeCell ref="A8:S8"/>
    <mergeCell ref="A10:S10"/>
    <mergeCell ref="A11:A13"/>
    <mergeCell ref="B11:M12"/>
    <mergeCell ref="N11:S12"/>
    <mergeCell ref="L5:M5"/>
    <mergeCell ref="O5:P5"/>
    <mergeCell ref="Q5:S5"/>
    <mergeCell ref="A6:S6"/>
    <mergeCell ref="A7:C7"/>
    <mergeCell ref="J7:K7"/>
    <mergeCell ref="L7:M7"/>
    <mergeCell ref="O7:P7"/>
    <mergeCell ref="Q7:R7"/>
    <mergeCell ref="B13:M13"/>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B90:E94" xr:uid="{00000000-0002-0000-1700-000000000000}">
      <formula1>ZAL</formula1>
    </dataValidation>
    <dataValidation type="list" allowBlank="1" showInputMessage="1" showErrorMessage="1" sqref="L7" xr:uid="{00000000-0002-0000-1700-000001000000}">
      <formula1>STATUS</formula1>
    </dataValidation>
    <dataValidation type="list" allowBlank="1" showInputMessage="1" showErrorMessage="1" sqref="L72:L79" xr:uid="{00000000-0002-0000-1700-000002000000}">
      <formula1>METODY</formula1>
    </dataValidation>
    <dataValidation type="list" allowBlank="1" showInputMessage="1" showErrorMessage="1" sqref="L81:L85" xr:uid="{00000000-0002-0000-1700-000003000000}">
      <formula1>PRAC_STUD</formula1>
    </dataValidation>
    <dataValidation type="list" allowBlank="1" showInputMessage="1" showErrorMessage="1" sqref="N54:S68" xr:uid="{00000000-0002-0000-1700-000004000000}">
      <formula1>KEK_E1</formula1>
    </dataValidation>
    <dataValidation type="list" allowBlank="1" showInputMessage="1" showErrorMessage="1" sqref="N34:S53" xr:uid="{00000000-0002-0000-1700-000005000000}">
      <formula1>KEU_E1</formula1>
    </dataValidation>
    <dataValidation type="list" allowBlank="1" showInputMessage="1" showErrorMessage="1" sqref="N14:S33" xr:uid="{00000000-0002-0000-1700-000006000000}">
      <formula1>KEW_E1</formula1>
    </dataValidation>
  </dataValidations>
  <hyperlinks>
    <hyperlink ref="O13" r:id="rId1" xr:uid="{59A93500-1837-4C90-AACF-06282F434CEF}"/>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Arkusz26">
    <tabColor rgb="FFD5D5FF"/>
    <pageSetUpPr fitToPage="1"/>
  </sheetPr>
  <dimension ref="A1:S54"/>
  <sheetViews>
    <sheetView showGridLines="0" zoomScale="90" zoomScaleNormal="90" zoomScaleSheetLayoutView="50" workbookViewId="0">
      <selection sqref="A1:B1"/>
    </sheetView>
  </sheetViews>
  <sheetFormatPr defaultColWidth="8.7109375" defaultRowHeight="15" x14ac:dyDescent="0.25"/>
  <cols>
    <col min="1" max="1" width="16.7109375" style="2" customWidth="1"/>
    <col min="2" max="3" width="10.7109375" style="2" customWidth="1"/>
    <col min="4" max="5" width="20.7109375" style="2" customWidth="1"/>
    <col min="6" max="9" width="10.7109375" style="2" customWidth="1"/>
    <col min="10" max="10" width="20.7109375" style="2" customWidth="1"/>
    <col min="11" max="18" width="10.7109375" style="2" customWidth="1"/>
  </cols>
  <sheetData>
    <row r="1" spans="1:19" ht="26.25" thickBot="1" x14ac:dyDescent="0.3">
      <c r="A1" s="305" t="str">
        <f>E1_RiF!B2</f>
        <v>2020/2021</v>
      </c>
      <c r="B1" s="306"/>
      <c r="C1" s="40"/>
      <c r="D1" s="1"/>
    </row>
    <row r="2" spans="1:19" ht="10.15" customHeight="1" thickBot="1" x14ac:dyDescent="0.3"/>
    <row r="3" spans="1:19" ht="39" customHeight="1" thickBot="1" x14ac:dyDescent="0.3">
      <c r="A3" s="307" t="s">
        <v>92</v>
      </c>
      <c r="B3" s="308"/>
      <c r="C3" s="273" t="str">
        <f>E1_RiF!B38</f>
        <v>Moduł E1/6</v>
      </c>
      <c r="D3" s="309"/>
      <c r="E3" s="309"/>
      <c r="F3" s="274"/>
      <c r="G3" s="3"/>
      <c r="H3" s="3"/>
      <c r="I3" s="3"/>
      <c r="J3" s="3"/>
      <c r="K3" s="3"/>
      <c r="L3" s="4"/>
      <c r="M3" s="4"/>
      <c r="N3" s="4"/>
      <c r="O3" s="4"/>
      <c r="P3" s="4"/>
      <c r="Q3" s="4"/>
    </row>
    <row r="4" spans="1:19" s="5" customFormat="1" ht="39.75" customHeight="1" thickBot="1" x14ac:dyDescent="0.3">
      <c r="A4" s="282" t="s">
        <v>93</v>
      </c>
      <c r="B4" s="282"/>
      <c r="C4" s="299" t="str">
        <f>E1_RiF!C38</f>
        <v>Ekonomia Stosowana</v>
      </c>
      <c r="D4" s="300"/>
      <c r="E4" s="300"/>
      <c r="F4" s="300"/>
      <c r="G4" s="300"/>
      <c r="H4" s="300"/>
      <c r="I4" s="300"/>
      <c r="J4" s="301"/>
      <c r="K4" s="304" t="s">
        <v>94</v>
      </c>
      <c r="L4" s="304"/>
      <c r="M4" s="56">
        <f>E1_RiF!D38</f>
        <v>18</v>
      </c>
      <c r="N4" s="302" t="s">
        <v>95</v>
      </c>
      <c r="O4" s="303"/>
      <c r="P4" s="296" t="str">
        <f>E1_RiF!F38</f>
        <v>dr D. Majewska-Bielecka</v>
      </c>
      <c r="Q4" s="297"/>
      <c r="R4" s="298"/>
    </row>
    <row r="5" spans="1:19" s="6" customFormat="1" ht="10.15" customHeight="1" thickBot="1" x14ac:dyDescent="0.3">
      <c r="A5" s="281"/>
      <c r="B5" s="281"/>
      <c r="C5" s="281"/>
      <c r="D5" s="281"/>
      <c r="E5" s="281"/>
      <c r="F5" s="281"/>
      <c r="G5" s="281"/>
      <c r="H5" s="281"/>
      <c r="I5" s="281"/>
      <c r="J5" s="281"/>
      <c r="K5" s="281"/>
      <c r="L5" s="281"/>
      <c r="M5" s="281"/>
      <c r="N5" s="281"/>
      <c r="O5" s="281"/>
      <c r="P5" s="281"/>
      <c r="Q5" s="281"/>
      <c r="R5" s="281"/>
    </row>
    <row r="6" spans="1:19" s="5" customFormat="1" ht="43.35" customHeight="1" thickBot="1" x14ac:dyDescent="0.3">
      <c r="A6" s="282" t="s">
        <v>96</v>
      </c>
      <c r="B6" s="282"/>
      <c r="C6" s="273" t="str">
        <f>E1_RiF!B3</f>
        <v>EKONOMIA</v>
      </c>
      <c r="D6" s="274"/>
      <c r="E6" s="7" t="str">
        <f>E1_RiF!B4</f>
        <v>I stopnia</v>
      </c>
      <c r="F6" s="54" t="s">
        <v>97</v>
      </c>
      <c r="G6" s="8" t="s">
        <v>346</v>
      </c>
      <c r="H6" s="54" t="s">
        <v>99</v>
      </c>
      <c r="I6" s="8">
        <v>3</v>
      </c>
      <c r="J6" s="9" t="s">
        <v>291</v>
      </c>
      <c r="K6" s="283" t="s">
        <v>100</v>
      </c>
      <c r="L6" s="283"/>
      <c r="M6" s="284" t="s">
        <v>101</v>
      </c>
      <c r="N6" s="284"/>
      <c r="O6" s="57" t="s">
        <v>102</v>
      </c>
      <c r="P6" s="285" t="s">
        <v>103</v>
      </c>
      <c r="Q6" s="286"/>
      <c r="R6" s="56">
        <f>E1_RiF!G38</f>
        <v>94</v>
      </c>
    </row>
    <row r="7" spans="1:19" ht="10.15" customHeight="1" thickBot="1" x14ac:dyDescent="0.3">
      <c r="B7" s="10"/>
      <c r="C7" s="10"/>
      <c r="D7" s="10"/>
      <c r="E7" s="10"/>
      <c r="F7" s="10"/>
      <c r="G7" s="10"/>
      <c r="H7" s="10"/>
      <c r="I7" s="10"/>
      <c r="J7" s="10"/>
      <c r="K7" s="10"/>
      <c r="L7" s="10"/>
      <c r="M7" s="11"/>
      <c r="N7" s="10"/>
      <c r="O7" s="10"/>
      <c r="P7" s="10"/>
      <c r="Q7" s="10"/>
    </row>
    <row r="8" spans="1:19" ht="15" customHeight="1" x14ac:dyDescent="0.25">
      <c r="A8" s="267"/>
      <c r="B8" s="268"/>
      <c r="C8" s="268"/>
      <c r="D8" s="268"/>
      <c r="E8" s="268"/>
      <c r="F8" s="268"/>
      <c r="G8" s="268"/>
      <c r="H8" s="268"/>
      <c r="I8" s="268"/>
      <c r="J8" s="268"/>
      <c r="K8" s="268"/>
      <c r="L8" s="268"/>
      <c r="M8" s="268"/>
      <c r="N8" s="268"/>
      <c r="O8" s="268"/>
      <c r="P8" s="268"/>
      <c r="Q8" s="268"/>
      <c r="R8" s="269"/>
      <c r="S8" s="5"/>
    </row>
    <row r="9" spans="1:19" ht="30" customHeight="1" x14ac:dyDescent="0.25">
      <c r="A9" s="270" t="s">
        <v>104</v>
      </c>
      <c r="B9" s="271"/>
      <c r="C9" s="271"/>
      <c r="D9" s="271"/>
      <c r="E9" s="271"/>
      <c r="F9" s="271"/>
      <c r="G9" s="271"/>
      <c r="H9" s="271"/>
      <c r="I9" s="271"/>
      <c r="J9" s="271"/>
      <c r="K9" s="271"/>
      <c r="L9" s="271"/>
      <c r="M9" s="271"/>
      <c r="N9" s="271"/>
      <c r="O9" s="271"/>
      <c r="P9" s="271"/>
      <c r="Q9" s="271"/>
      <c r="R9" s="272"/>
    </row>
    <row r="10" spans="1:19" ht="15" customHeight="1" x14ac:dyDescent="0.25">
      <c r="A10" s="287" t="s">
        <v>451</v>
      </c>
      <c r="B10" s="288"/>
      <c r="C10" s="288"/>
      <c r="D10" s="288"/>
      <c r="E10" s="288"/>
      <c r="F10" s="288"/>
      <c r="G10" s="288"/>
      <c r="H10" s="288"/>
      <c r="I10" s="288"/>
      <c r="J10" s="288"/>
      <c r="K10" s="288"/>
      <c r="L10" s="288"/>
      <c r="M10" s="288"/>
      <c r="N10" s="288"/>
      <c r="O10" s="288"/>
      <c r="P10" s="288"/>
      <c r="Q10" s="288"/>
      <c r="R10" s="289"/>
    </row>
    <row r="11" spans="1:19" ht="100.15" customHeight="1" thickBot="1" x14ac:dyDescent="0.3">
      <c r="A11" s="290" t="s">
        <v>401</v>
      </c>
      <c r="B11" s="291"/>
      <c r="C11" s="291"/>
      <c r="D11" s="291"/>
      <c r="E11" s="291"/>
      <c r="F11" s="291"/>
      <c r="G11" s="291"/>
      <c r="H11" s="291"/>
      <c r="I11" s="291"/>
      <c r="J11" s="291"/>
      <c r="K11" s="291"/>
      <c r="L11" s="291"/>
      <c r="M11" s="291"/>
      <c r="N11" s="291"/>
      <c r="O11" s="291"/>
      <c r="P11" s="291"/>
      <c r="Q11" s="291"/>
      <c r="R11" s="292"/>
    </row>
    <row r="12" spans="1:19" ht="10.15" customHeight="1" thickBot="1" x14ac:dyDescent="0.3">
      <c r="A12" s="253"/>
      <c r="B12" s="253"/>
      <c r="C12" s="253"/>
      <c r="D12" s="253"/>
      <c r="E12" s="253"/>
      <c r="F12" s="253"/>
      <c r="G12" s="253"/>
      <c r="H12" s="253"/>
      <c r="I12" s="253"/>
      <c r="J12" s="253"/>
      <c r="K12" s="253"/>
      <c r="L12" s="253"/>
      <c r="M12" s="253"/>
      <c r="N12" s="253"/>
      <c r="O12" s="253"/>
      <c r="P12" s="253"/>
      <c r="Q12" s="253"/>
      <c r="R12" s="253"/>
    </row>
    <row r="13" spans="1:19" ht="15" customHeight="1" x14ac:dyDescent="0.25">
      <c r="A13" s="51"/>
      <c r="B13" s="52"/>
      <c r="C13" s="52"/>
      <c r="D13" s="52"/>
      <c r="E13" s="52"/>
      <c r="F13" s="52"/>
      <c r="G13" s="52"/>
      <c r="H13" s="52"/>
      <c r="I13" s="52"/>
      <c r="J13" s="52"/>
      <c r="K13" s="52"/>
      <c r="L13" s="52"/>
      <c r="M13" s="52"/>
      <c r="N13" s="52"/>
      <c r="O13" s="52"/>
      <c r="P13" s="52"/>
      <c r="Q13" s="52"/>
      <c r="R13" s="53"/>
      <c r="S13" s="5"/>
    </row>
    <row r="14" spans="1:19" ht="30" customHeight="1" x14ac:dyDescent="0.25">
      <c r="A14" s="270" t="s">
        <v>106</v>
      </c>
      <c r="B14" s="271"/>
      <c r="C14" s="271"/>
      <c r="D14" s="271"/>
      <c r="E14" s="271"/>
      <c r="F14" s="271"/>
      <c r="G14" s="271"/>
      <c r="H14" s="271"/>
      <c r="I14" s="271"/>
      <c r="J14" s="271"/>
      <c r="K14" s="271"/>
      <c r="L14" s="271"/>
      <c r="M14" s="271"/>
      <c r="N14" s="271"/>
      <c r="O14" s="271"/>
      <c r="P14" s="271"/>
      <c r="Q14" s="271"/>
      <c r="R14" s="272"/>
    </row>
    <row r="15" spans="1:19" s="12" customFormat="1" ht="15" customHeight="1" x14ac:dyDescent="0.25">
      <c r="A15" s="261" t="s">
        <v>199</v>
      </c>
      <c r="B15" s="262"/>
      <c r="C15" s="262"/>
      <c r="D15" s="262"/>
      <c r="E15" s="262"/>
      <c r="F15" s="262"/>
      <c r="G15" s="262"/>
      <c r="H15" s="262"/>
      <c r="I15" s="262"/>
      <c r="J15" s="262"/>
      <c r="K15" s="262"/>
      <c r="L15" s="262"/>
      <c r="M15" s="262"/>
      <c r="N15" s="262"/>
      <c r="O15" s="262"/>
      <c r="P15" s="262"/>
      <c r="Q15" s="262"/>
      <c r="R15" s="263"/>
    </row>
    <row r="16" spans="1:19" ht="48.75" customHeight="1" thickBot="1" x14ac:dyDescent="0.3">
      <c r="A16" s="264" t="s">
        <v>402</v>
      </c>
      <c r="B16" s="265"/>
      <c r="C16" s="265"/>
      <c r="D16" s="265"/>
      <c r="E16" s="265"/>
      <c r="F16" s="265"/>
      <c r="G16" s="265"/>
      <c r="H16" s="265"/>
      <c r="I16" s="265"/>
      <c r="J16" s="265"/>
      <c r="K16" s="265"/>
      <c r="L16" s="265"/>
      <c r="M16" s="265"/>
      <c r="N16" s="265"/>
      <c r="O16" s="265"/>
      <c r="P16" s="265"/>
      <c r="Q16" s="265"/>
      <c r="R16" s="266"/>
    </row>
    <row r="17" spans="1:19" ht="10.15" customHeight="1" thickBot="1" x14ac:dyDescent="0.3">
      <c r="A17" s="253"/>
      <c r="B17" s="253"/>
      <c r="C17" s="253"/>
      <c r="D17" s="253"/>
      <c r="E17" s="253"/>
      <c r="F17" s="253"/>
      <c r="G17" s="253"/>
      <c r="H17" s="253"/>
      <c r="I17" s="253"/>
      <c r="J17" s="253"/>
      <c r="K17" s="253"/>
      <c r="L17" s="253"/>
      <c r="M17" s="253"/>
      <c r="N17" s="253"/>
      <c r="O17" s="253"/>
      <c r="P17" s="253"/>
      <c r="Q17" s="253"/>
      <c r="R17" s="253"/>
    </row>
    <row r="18" spans="1:19" ht="15" customHeight="1" x14ac:dyDescent="0.25">
      <c r="A18" s="267"/>
      <c r="B18" s="268"/>
      <c r="C18" s="268"/>
      <c r="D18" s="268"/>
      <c r="E18" s="268"/>
      <c r="F18" s="268"/>
      <c r="G18" s="268"/>
      <c r="H18" s="268"/>
      <c r="I18" s="268"/>
      <c r="J18" s="268"/>
      <c r="K18" s="268"/>
      <c r="L18" s="268"/>
      <c r="M18" s="268"/>
      <c r="N18" s="268"/>
      <c r="O18" s="268"/>
      <c r="P18" s="268"/>
      <c r="Q18" s="268"/>
      <c r="R18" s="269"/>
      <c r="S18" s="5"/>
    </row>
    <row r="19" spans="1:19" ht="30" customHeight="1" x14ac:dyDescent="0.25">
      <c r="A19" s="270" t="s">
        <v>107</v>
      </c>
      <c r="B19" s="271"/>
      <c r="C19" s="271"/>
      <c r="D19" s="271"/>
      <c r="E19" s="271"/>
      <c r="F19" s="271"/>
      <c r="G19" s="271"/>
      <c r="H19" s="271"/>
      <c r="I19" s="271"/>
      <c r="J19" s="271"/>
      <c r="K19" s="271"/>
      <c r="L19" s="271"/>
      <c r="M19" s="271"/>
      <c r="N19" s="271"/>
      <c r="O19" s="271"/>
      <c r="P19" s="271"/>
      <c r="Q19" s="271"/>
      <c r="R19" s="272"/>
    </row>
    <row r="20" spans="1:19" ht="15" customHeight="1" x14ac:dyDescent="0.25">
      <c r="A20" s="261" t="s">
        <v>452</v>
      </c>
      <c r="B20" s="262"/>
      <c r="C20" s="262"/>
      <c r="D20" s="262"/>
      <c r="E20" s="262"/>
      <c r="F20" s="262"/>
      <c r="G20" s="262"/>
      <c r="H20" s="262"/>
      <c r="I20" s="262"/>
      <c r="J20" s="262"/>
      <c r="K20" s="262"/>
      <c r="L20" s="262"/>
      <c r="M20" s="262"/>
      <c r="N20" s="262"/>
      <c r="O20" s="262"/>
      <c r="P20" s="262"/>
      <c r="Q20" s="262"/>
      <c r="R20" s="263"/>
    </row>
    <row r="21" spans="1:19" ht="40.15" customHeight="1" x14ac:dyDescent="0.25">
      <c r="A21" s="483" t="s">
        <v>462</v>
      </c>
      <c r="B21" s="255"/>
      <c r="C21" s="255"/>
      <c r="D21" s="255"/>
      <c r="E21" s="256"/>
      <c r="F21" s="484" t="s">
        <v>463</v>
      </c>
      <c r="G21" s="258"/>
      <c r="H21" s="258"/>
      <c r="I21" s="258"/>
      <c r="J21" s="258"/>
      <c r="K21" s="260"/>
      <c r="L21" s="484" t="s">
        <v>464</v>
      </c>
      <c r="M21" s="258"/>
      <c r="N21" s="258"/>
      <c r="O21" s="258"/>
      <c r="P21" s="258"/>
      <c r="Q21" s="258"/>
      <c r="R21" s="259"/>
    </row>
    <row r="22" spans="1:19" ht="155.25" customHeight="1" thickBot="1" x14ac:dyDescent="0.3">
      <c r="A22" s="293" t="s">
        <v>758</v>
      </c>
      <c r="B22" s="294"/>
      <c r="C22" s="294"/>
      <c r="D22" s="294"/>
      <c r="E22" s="294"/>
      <c r="F22" s="294" t="s">
        <v>534</v>
      </c>
      <c r="G22" s="294"/>
      <c r="H22" s="294"/>
      <c r="I22" s="294"/>
      <c r="J22" s="294"/>
      <c r="K22" s="294"/>
      <c r="L22" s="294" t="s">
        <v>535</v>
      </c>
      <c r="M22" s="294"/>
      <c r="N22" s="294"/>
      <c r="O22" s="294"/>
      <c r="P22" s="294"/>
      <c r="Q22" s="294"/>
      <c r="R22" s="295"/>
    </row>
    <row r="23" spans="1:19" ht="10.15" customHeight="1" thickBot="1" x14ac:dyDescent="0.3">
      <c r="A23" s="253"/>
      <c r="B23" s="253"/>
      <c r="C23" s="253"/>
      <c r="D23" s="253"/>
      <c r="E23" s="253"/>
      <c r="F23" s="253"/>
      <c r="G23" s="253"/>
      <c r="H23" s="253"/>
      <c r="I23" s="253"/>
      <c r="J23" s="253"/>
      <c r="K23" s="253"/>
      <c r="L23" s="253"/>
      <c r="M23" s="253"/>
      <c r="N23" s="253"/>
      <c r="O23" s="253"/>
      <c r="P23" s="253"/>
      <c r="Q23" s="253"/>
      <c r="R23" s="253"/>
    </row>
    <row r="24" spans="1:19" ht="15" customHeight="1" x14ac:dyDescent="0.25">
      <c r="A24" s="41"/>
      <c r="B24" s="42"/>
      <c r="C24" s="42"/>
      <c r="D24" s="42"/>
      <c r="E24" s="42"/>
      <c r="F24" s="42"/>
      <c r="G24" s="42"/>
      <c r="H24" s="42"/>
      <c r="I24" s="42"/>
      <c r="J24" s="42"/>
      <c r="K24" s="42"/>
      <c r="L24" s="42"/>
      <c r="M24" s="42"/>
      <c r="N24" s="42"/>
      <c r="O24" s="42"/>
      <c r="P24" s="42"/>
      <c r="Q24" s="42"/>
      <c r="R24" s="43"/>
    </row>
    <row r="25" spans="1:19" ht="20.100000000000001" customHeight="1" x14ac:dyDescent="0.25">
      <c r="A25" s="215" t="s">
        <v>109</v>
      </c>
      <c r="B25" s="216"/>
      <c r="C25" s="216"/>
      <c r="D25" s="216"/>
      <c r="E25" s="216"/>
      <c r="F25" s="216"/>
      <c r="G25" s="216"/>
      <c r="H25" s="216"/>
      <c r="I25" s="216"/>
      <c r="J25" s="216"/>
      <c r="K25" s="216"/>
      <c r="L25" s="216"/>
      <c r="M25" s="216"/>
      <c r="N25" s="216"/>
      <c r="O25" s="216"/>
      <c r="P25" s="216"/>
      <c r="Q25" s="216"/>
      <c r="R25" s="217"/>
    </row>
    <row r="26" spans="1:19" ht="25.15" customHeight="1" x14ac:dyDescent="0.25">
      <c r="A26" s="32" t="s">
        <v>110</v>
      </c>
      <c r="B26" s="218" t="str">
        <f>E1_RiF!B38</f>
        <v>Moduł E1/6</v>
      </c>
      <c r="C26" s="219"/>
      <c r="D26" s="38" t="str">
        <f>E1_RiF!B39</f>
        <v>Kurs 6.1.</v>
      </c>
      <c r="E26" s="118" t="str">
        <f>E1_RiF!B38</f>
        <v>Moduł E1/6</v>
      </c>
      <c r="F26" s="226" t="str">
        <f>E1_RiF!B40</f>
        <v>Kurs 6.2.</v>
      </c>
      <c r="G26" s="227"/>
      <c r="H26" s="234" t="str">
        <f>E1_RiF!B38</f>
        <v>Moduł E1/6</v>
      </c>
      <c r="I26" s="235"/>
      <c r="J26" s="39" t="str">
        <f>E1_RiF!B41</f>
        <v>Kurs 6.3.</v>
      </c>
      <c r="K26" s="242"/>
      <c r="L26" s="243"/>
      <c r="M26" s="242"/>
      <c r="N26" s="243"/>
      <c r="O26" s="244"/>
      <c r="P26" s="245"/>
      <c r="Q26" s="244"/>
      <c r="R26" s="246"/>
    </row>
    <row r="27" spans="1:19" s="14" customFormat="1" ht="59.25" customHeight="1" x14ac:dyDescent="0.25">
      <c r="A27" s="145" t="s">
        <v>111</v>
      </c>
      <c r="B27" s="468" t="str">
        <f>E1_RiF!C39</f>
        <v>Makroekonomia</v>
      </c>
      <c r="C27" s="469"/>
      <c r="D27" s="470"/>
      <c r="E27" s="471" t="str">
        <f>E1_RiF!C40</f>
        <v>Mikroekonomia</v>
      </c>
      <c r="F27" s="472"/>
      <c r="G27" s="473"/>
      <c r="H27" s="474" t="str">
        <f>E1_RiF!C41</f>
        <v>Współczesna polityka ekonomiczna</v>
      </c>
      <c r="I27" s="475"/>
      <c r="J27" s="476"/>
      <c r="K27" s="477"/>
      <c r="L27" s="478"/>
      <c r="M27" s="478"/>
      <c r="N27" s="479"/>
      <c r="O27" s="480"/>
      <c r="P27" s="481"/>
      <c r="Q27" s="481"/>
      <c r="R27" s="482"/>
    </row>
    <row r="28" spans="1:19" s="14" customFormat="1" ht="30" customHeight="1" thickBot="1" x14ac:dyDescent="0.3">
      <c r="A28" s="44" t="s">
        <v>112</v>
      </c>
      <c r="B28" s="220">
        <f>E1_RiF!D39</f>
        <v>7</v>
      </c>
      <c r="C28" s="221"/>
      <c r="D28" s="222"/>
      <c r="E28" s="231">
        <f>E1_RiF!D40</f>
        <v>7</v>
      </c>
      <c r="F28" s="232"/>
      <c r="G28" s="233"/>
      <c r="H28" s="239">
        <f>E1_RiF!D41</f>
        <v>4</v>
      </c>
      <c r="I28" s="240"/>
      <c r="J28" s="241"/>
      <c r="K28" s="275"/>
      <c r="L28" s="276"/>
      <c r="M28" s="276"/>
      <c r="N28" s="277"/>
      <c r="O28" s="278"/>
      <c r="P28" s="279"/>
      <c r="Q28" s="279"/>
      <c r="R28" s="280"/>
    </row>
    <row r="29" spans="1:19" s="14" customFormat="1" ht="34.5" hidden="1" customHeight="1" thickBot="1" x14ac:dyDescent="0.3">
      <c r="A29" s="166"/>
      <c r="B29" s="167"/>
      <c r="C29" s="168" t="s">
        <v>459</v>
      </c>
      <c r="D29" s="169"/>
      <c r="E29" s="170"/>
      <c r="F29" s="171" t="s">
        <v>459</v>
      </c>
      <c r="G29" s="172"/>
      <c r="H29" s="173"/>
      <c r="I29" s="174" t="s">
        <v>459</v>
      </c>
      <c r="J29" s="175"/>
      <c r="K29" s="176"/>
      <c r="L29" s="177"/>
      <c r="M29" s="178"/>
      <c r="N29" s="179"/>
      <c r="O29" s="180"/>
      <c r="P29" s="181"/>
      <c r="Q29" s="182"/>
      <c r="R29" s="183"/>
    </row>
    <row r="30" spans="1:19" s="14" customFormat="1" x14ac:dyDescent="0.25">
      <c r="A30" s="119"/>
      <c r="B30" s="119"/>
      <c r="C30" s="119"/>
      <c r="D30" s="119"/>
      <c r="E30" s="119"/>
      <c r="F30" s="119"/>
      <c r="G30" s="119"/>
      <c r="H30" s="119"/>
      <c r="I30" s="119"/>
      <c r="J30" s="119"/>
      <c r="K30" s="119"/>
      <c r="L30" s="119"/>
      <c r="M30" s="119"/>
      <c r="N30" s="119"/>
      <c r="O30" s="119"/>
      <c r="P30" s="119"/>
      <c r="Q30" s="119"/>
      <c r="R30" s="119"/>
    </row>
    <row r="31" spans="1:19" s="14" customFormat="1" x14ac:dyDescent="0.25">
      <c r="A31" s="119"/>
      <c r="B31" s="119"/>
      <c r="C31" s="119"/>
      <c r="D31" s="119"/>
      <c r="E31" s="119"/>
      <c r="F31" s="119"/>
      <c r="G31" s="119"/>
      <c r="H31" s="119"/>
      <c r="I31" s="119"/>
      <c r="J31" s="119"/>
      <c r="K31" s="119"/>
      <c r="L31" s="119"/>
      <c r="M31" s="119"/>
      <c r="N31" s="119"/>
      <c r="O31" s="119"/>
      <c r="P31" s="119"/>
      <c r="Q31" s="119"/>
      <c r="R31" s="119"/>
    </row>
    <row r="32" spans="1:19" s="14" customFormat="1" x14ac:dyDescent="0.25">
      <c r="A32" s="119"/>
      <c r="B32" s="119"/>
      <c r="C32" s="119"/>
      <c r="D32" s="119"/>
      <c r="E32" s="119"/>
      <c r="F32" s="119"/>
      <c r="G32" s="119"/>
      <c r="H32" s="119"/>
      <c r="I32" s="119"/>
      <c r="J32" s="119"/>
      <c r="K32" s="119"/>
      <c r="L32" s="119"/>
      <c r="M32" s="119"/>
      <c r="N32" s="119"/>
      <c r="O32" s="119"/>
      <c r="P32" s="119"/>
      <c r="Q32" s="119"/>
      <c r="R32" s="119"/>
    </row>
    <row r="33" spans="1:18" s="14" customFormat="1" x14ac:dyDescent="0.25">
      <c r="A33" s="119"/>
      <c r="B33" s="119"/>
      <c r="C33" s="119"/>
      <c r="D33" s="119"/>
      <c r="E33" s="119"/>
      <c r="F33" s="119"/>
      <c r="G33" s="119"/>
      <c r="H33" s="119"/>
      <c r="I33" s="119"/>
      <c r="J33" s="119"/>
      <c r="K33" s="119"/>
      <c r="L33" s="119"/>
      <c r="M33" s="119"/>
      <c r="N33" s="119"/>
      <c r="O33" s="119"/>
      <c r="P33" s="119"/>
      <c r="Q33" s="119"/>
      <c r="R33" s="119"/>
    </row>
    <row r="34" spans="1:18" s="14" customFormat="1" x14ac:dyDescent="0.25">
      <c r="A34" s="119"/>
      <c r="B34" s="119"/>
      <c r="C34" s="119"/>
      <c r="D34" s="119"/>
      <c r="E34" s="119"/>
      <c r="F34" s="119"/>
      <c r="G34" s="119"/>
      <c r="H34" s="119"/>
      <c r="I34" s="119"/>
      <c r="J34" s="119"/>
      <c r="K34" s="119"/>
      <c r="L34" s="119"/>
      <c r="M34" s="119"/>
      <c r="N34" s="119"/>
      <c r="O34" s="119"/>
      <c r="P34" s="119"/>
      <c r="Q34" s="119"/>
      <c r="R34" s="119"/>
    </row>
    <row r="35" spans="1:18" s="14" customFormat="1" x14ac:dyDescent="0.25">
      <c r="A35" s="119"/>
      <c r="B35" s="119"/>
      <c r="C35" s="119"/>
      <c r="D35" s="119"/>
      <c r="E35" s="119"/>
      <c r="F35" s="119"/>
      <c r="G35" s="119"/>
      <c r="H35" s="119"/>
      <c r="I35" s="119"/>
      <c r="J35" s="119"/>
      <c r="K35" s="119"/>
      <c r="L35" s="119"/>
      <c r="M35" s="119"/>
      <c r="N35" s="119"/>
      <c r="O35" s="119"/>
      <c r="P35" s="119"/>
      <c r="Q35" s="119"/>
      <c r="R35" s="119"/>
    </row>
    <row r="36" spans="1:18" s="14" customFormat="1" x14ac:dyDescent="0.25">
      <c r="A36" s="119"/>
      <c r="B36" s="119"/>
      <c r="C36" s="119"/>
      <c r="D36" s="119"/>
      <c r="E36" s="119"/>
      <c r="F36" s="119"/>
      <c r="G36" s="119"/>
      <c r="H36" s="119"/>
      <c r="I36" s="119"/>
      <c r="J36" s="119"/>
      <c r="K36" s="119"/>
      <c r="L36" s="119"/>
      <c r="M36" s="119"/>
      <c r="N36" s="119"/>
      <c r="O36" s="119"/>
      <c r="P36" s="119"/>
      <c r="Q36" s="119"/>
      <c r="R36" s="119"/>
    </row>
    <row r="37" spans="1:18" s="14" customFormat="1" x14ac:dyDescent="0.25">
      <c r="A37" s="119"/>
      <c r="B37" s="119"/>
      <c r="C37" s="119"/>
      <c r="D37" s="119"/>
      <c r="E37" s="119"/>
      <c r="F37" s="119"/>
      <c r="G37" s="119"/>
      <c r="H37" s="119"/>
      <c r="I37" s="119"/>
      <c r="J37" s="119"/>
      <c r="K37" s="119"/>
      <c r="L37" s="119"/>
      <c r="M37" s="119"/>
      <c r="N37" s="119"/>
      <c r="O37" s="119"/>
      <c r="P37" s="119"/>
      <c r="Q37" s="119"/>
      <c r="R37" s="119"/>
    </row>
    <row r="38" spans="1:18" s="14" customFormat="1" x14ac:dyDescent="0.25">
      <c r="A38" s="119"/>
      <c r="B38" s="119"/>
      <c r="C38" s="119"/>
      <c r="D38" s="119"/>
      <c r="E38" s="119"/>
      <c r="F38" s="119"/>
      <c r="G38" s="119"/>
      <c r="H38" s="119"/>
      <c r="I38" s="119"/>
      <c r="J38" s="119"/>
      <c r="K38" s="119"/>
      <c r="L38" s="119"/>
      <c r="M38" s="119"/>
      <c r="N38" s="119"/>
      <c r="O38" s="119"/>
      <c r="P38" s="119"/>
      <c r="Q38" s="119"/>
      <c r="R38" s="119"/>
    </row>
    <row r="39" spans="1:18" s="14" customFormat="1" x14ac:dyDescent="0.25">
      <c r="A39" s="119"/>
      <c r="B39" s="119"/>
      <c r="C39" s="119"/>
      <c r="D39" s="119"/>
      <c r="E39" s="119"/>
      <c r="F39" s="119"/>
      <c r="G39" s="119"/>
      <c r="H39" s="119"/>
      <c r="I39" s="119"/>
      <c r="J39" s="119"/>
      <c r="K39" s="119"/>
      <c r="L39" s="119"/>
      <c r="M39" s="119"/>
      <c r="N39" s="119"/>
      <c r="O39" s="119"/>
      <c r="P39" s="119"/>
      <c r="Q39" s="119"/>
      <c r="R39" s="119"/>
    </row>
    <row r="40" spans="1:18" s="14" customFormat="1" x14ac:dyDescent="0.25">
      <c r="A40" s="119"/>
      <c r="B40" s="119"/>
      <c r="C40" s="119"/>
      <c r="D40" s="119"/>
      <c r="E40" s="119"/>
      <c r="F40" s="119"/>
      <c r="G40" s="119"/>
      <c r="H40" s="119"/>
      <c r="I40" s="119"/>
      <c r="J40" s="119"/>
      <c r="K40" s="119"/>
      <c r="L40" s="119"/>
      <c r="M40" s="119"/>
      <c r="N40" s="119"/>
      <c r="O40" s="119"/>
      <c r="P40" s="119"/>
      <c r="Q40" s="119"/>
      <c r="R40" s="119"/>
    </row>
    <row r="41" spans="1:18" s="14" customFormat="1" x14ac:dyDescent="0.25">
      <c r="A41" s="119"/>
      <c r="B41" s="119"/>
      <c r="C41" s="119"/>
      <c r="D41" s="119"/>
      <c r="E41" s="119"/>
      <c r="F41" s="119"/>
      <c r="G41" s="119"/>
      <c r="H41" s="119"/>
      <c r="I41" s="119"/>
      <c r="J41" s="119"/>
      <c r="K41" s="119"/>
      <c r="L41" s="119"/>
      <c r="M41" s="119"/>
      <c r="N41" s="119"/>
      <c r="O41" s="119"/>
      <c r="P41" s="119"/>
      <c r="Q41" s="119"/>
      <c r="R41" s="119"/>
    </row>
    <row r="42" spans="1:18" s="14" customFormat="1" x14ac:dyDescent="0.25">
      <c r="A42" s="119"/>
      <c r="B42" s="119"/>
      <c r="C42" s="119"/>
      <c r="D42" s="119"/>
      <c r="E42" s="119"/>
      <c r="F42" s="119"/>
      <c r="G42" s="119"/>
      <c r="H42" s="119"/>
      <c r="I42" s="119"/>
      <c r="J42" s="119"/>
      <c r="K42" s="119"/>
      <c r="L42" s="119"/>
      <c r="M42" s="119"/>
      <c r="N42" s="119"/>
      <c r="O42" s="119"/>
      <c r="P42" s="119"/>
      <c r="Q42" s="119"/>
      <c r="R42" s="119"/>
    </row>
    <row r="43" spans="1:18" s="14" customFormat="1" x14ac:dyDescent="0.25">
      <c r="A43" s="119"/>
      <c r="B43" s="119"/>
      <c r="C43" s="119"/>
      <c r="D43" s="119"/>
      <c r="E43" s="119"/>
      <c r="F43" s="119"/>
      <c r="G43" s="119"/>
      <c r="H43" s="119"/>
      <c r="I43" s="119"/>
      <c r="J43" s="119"/>
      <c r="K43" s="119"/>
      <c r="L43" s="119"/>
      <c r="M43" s="119"/>
      <c r="N43" s="119"/>
      <c r="O43" s="119"/>
      <c r="P43" s="119"/>
      <c r="Q43" s="119"/>
      <c r="R43" s="119"/>
    </row>
    <row r="44" spans="1:18" s="14" customFormat="1" x14ac:dyDescent="0.25">
      <c r="A44" s="119"/>
      <c r="B44" s="119"/>
      <c r="C44" s="119"/>
      <c r="D44" s="119"/>
      <c r="E44" s="119"/>
      <c r="F44" s="119"/>
      <c r="G44" s="119"/>
      <c r="H44" s="119"/>
      <c r="I44" s="119"/>
      <c r="J44" s="119"/>
      <c r="K44" s="119"/>
      <c r="L44" s="119"/>
      <c r="M44" s="119"/>
      <c r="N44" s="119"/>
      <c r="O44" s="119"/>
      <c r="P44" s="119"/>
      <c r="Q44" s="119"/>
      <c r="R44" s="119"/>
    </row>
    <row r="45" spans="1:18" s="14" customFormat="1" x14ac:dyDescent="0.25">
      <c r="A45" s="119"/>
      <c r="B45" s="119"/>
      <c r="C45" s="119"/>
      <c r="D45" s="119"/>
      <c r="E45" s="119"/>
      <c r="F45" s="119"/>
      <c r="G45" s="119"/>
      <c r="H45" s="119"/>
      <c r="I45" s="119"/>
      <c r="J45" s="119"/>
      <c r="K45" s="119"/>
      <c r="L45" s="119"/>
      <c r="M45" s="119"/>
      <c r="N45" s="119"/>
      <c r="O45" s="119"/>
      <c r="P45" s="119"/>
      <c r="Q45" s="119"/>
      <c r="R45" s="119"/>
    </row>
    <row r="46" spans="1:18" s="14" customFormat="1" x14ac:dyDescent="0.25">
      <c r="A46" s="119"/>
      <c r="B46" s="119"/>
      <c r="C46" s="119"/>
      <c r="D46" s="119"/>
      <c r="E46" s="119"/>
      <c r="F46" s="119"/>
      <c r="G46" s="119"/>
      <c r="H46" s="119"/>
      <c r="I46" s="119"/>
      <c r="J46" s="119"/>
      <c r="K46" s="119"/>
      <c r="L46" s="119"/>
      <c r="M46" s="119"/>
      <c r="N46" s="119"/>
      <c r="O46" s="119"/>
      <c r="P46" s="119"/>
      <c r="Q46" s="119"/>
      <c r="R46" s="119"/>
    </row>
    <row r="47" spans="1:18" s="14" customFormat="1" x14ac:dyDescent="0.25">
      <c r="A47" s="119"/>
      <c r="B47" s="119"/>
      <c r="C47" s="119"/>
      <c r="D47" s="119"/>
      <c r="E47" s="119"/>
      <c r="F47" s="119"/>
      <c r="G47" s="119"/>
      <c r="H47" s="119"/>
      <c r="I47" s="119"/>
      <c r="J47" s="119"/>
      <c r="K47" s="119"/>
      <c r="L47" s="119"/>
      <c r="M47" s="119"/>
      <c r="N47" s="119"/>
      <c r="O47" s="119"/>
      <c r="P47" s="119"/>
      <c r="Q47" s="119"/>
      <c r="R47" s="119"/>
    </row>
    <row r="48" spans="1:18" s="14" customFormat="1" x14ac:dyDescent="0.25">
      <c r="A48" s="119"/>
      <c r="B48" s="119"/>
      <c r="C48" s="119"/>
      <c r="D48" s="119"/>
      <c r="E48" s="119"/>
      <c r="F48" s="119"/>
      <c r="G48" s="119"/>
      <c r="H48" s="119"/>
      <c r="I48" s="119"/>
      <c r="J48" s="119"/>
      <c r="K48" s="119"/>
      <c r="L48" s="119"/>
      <c r="M48" s="119"/>
      <c r="N48" s="119"/>
      <c r="O48" s="119"/>
      <c r="P48" s="119"/>
      <c r="Q48" s="119"/>
      <c r="R48" s="119"/>
    </row>
    <row r="49" spans="1:18" s="14" customFormat="1" x14ac:dyDescent="0.25">
      <c r="A49" s="119"/>
      <c r="B49" s="119"/>
      <c r="C49" s="119"/>
      <c r="D49" s="119"/>
      <c r="E49" s="119"/>
      <c r="F49" s="119"/>
      <c r="G49" s="119"/>
      <c r="H49" s="119"/>
      <c r="I49" s="119"/>
      <c r="J49" s="119"/>
      <c r="K49" s="119"/>
      <c r="L49" s="119"/>
      <c r="M49" s="119"/>
      <c r="N49" s="119"/>
      <c r="O49" s="119"/>
      <c r="P49" s="119"/>
      <c r="Q49" s="119"/>
      <c r="R49" s="119"/>
    </row>
    <row r="50" spans="1:18" s="14" customFormat="1" x14ac:dyDescent="0.25">
      <c r="A50" s="119"/>
      <c r="B50" s="119"/>
      <c r="C50" s="119"/>
      <c r="D50" s="119"/>
      <c r="E50" s="119"/>
      <c r="F50" s="119"/>
      <c r="G50" s="119"/>
      <c r="H50" s="119"/>
      <c r="I50" s="119"/>
      <c r="J50" s="119"/>
      <c r="K50" s="119"/>
      <c r="L50" s="119"/>
      <c r="M50" s="119"/>
      <c r="N50" s="119"/>
      <c r="O50" s="119"/>
      <c r="P50" s="119"/>
      <c r="Q50" s="119"/>
      <c r="R50" s="119"/>
    </row>
    <row r="51" spans="1:18" x14ac:dyDescent="0.25">
      <c r="A51" s="119"/>
      <c r="B51" s="119"/>
      <c r="C51" s="119"/>
      <c r="D51" s="119"/>
      <c r="E51" s="119"/>
      <c r="F51" s="119"/>
      <c r="G51" s="119"/>
      <c r="H51" s="119"/>
      <c r="I51" s="119"/>
      <c r="J51" s="119"/>
      <c r="K51" s="119"/>
      <c r="L51" s="119"/>
      <c r="M51" s="119"/>
      <c r="N51" s="119"/>
      <c r="O51" s="119"/>
      <c r="P51" s="119"/>
      <c r="Q51" s="119"/>
      <c r="R51" s="119"/>
    </row>
    <row r="52" spans="1:18" x14ac:dyDescent="0.25">
      <c r="A52" s="119"/>
      <c r="B52" s="119"/>
      <c r="C52" s="119"/>
      <c r="D52" s="119"/>
      <c r="E52" s="119"/>
      <c r="F52" s="119"/>
      <c r="G52" s="119"/>
      <c r="H52" s="119"/>
      <c r="I52" s="119"/>
      <c r="J52" s="119"/>
      <c r="K52" s="119"/>
      <c r="L52" s="119"/>
      <c r="M52" s="119"/>
      <c r="N52" s="119"/>
      <c r="O52" s="119"/>
      <c r="P52" s="119"/>
      <c r="Q52" s="119"/>
      <c r="R52" s="119"/>
    </row>
    <row r="53" spans="1:18" x14ac:dyDescent="0.25">
      <c r="A53" s="119"/>
      <c r="B53" s="119"/>
      <c r="C53" s="119"/>
      <c r="D53" s="119"/>
      <c r="E53" s="119"/>
      <c r="F53" s="119"/>
      <c r="G53" s="119"/>
      <c r="H53" s="119"/>
      <c r="I53" s="119"/>
      <c r="J53" s="119"/>
      <c r="K53" s="119"/>
      <c r="L53" s="119"/>
      <c r="M53" s="119"/>
      <c r="N53" s="119"/>
      <c r="O53" s="119"/>
      <c r="P53" s="119"/>
      <c r="Q53" s="119"/>
      <c r="R53" s="119"/>
    </row>
    <row r="54" spans="1:18" x14ac:dyDescent="0.25">
      <c r="A54" s="119"/>
      <c r="B54" s="119"/>
      <c r="C54" s="119"/>
      <c r="D54" s="119"/>
      <c r="E54" s="119"/>
      <c r="F54" s="119"/>
      <c r="G54" s="119"/>
      <c r="H54" s="119"/>
      <c r="I54" s="119"/>
      <c r="J54" s="119"/>
      <c r="K54" s="119"/>
      <c r="L54" s="119"/>
      <c r="M54" s="119"/>
      <c r="N54" s="119"/>
      <c r="O54" s="119"/>
      <c r="P54" s="119"/>
      <c r="Q54" s="119"/>
      <c r="R54" s="119"/>
    </row>
  </sheetData>
  <sheetProtection algorithmName="SHA-512" hashValue="qqb49TtX42ufPu9vx3ED9ZxRb67DbrefkmV4mtDOhqCaAMlvIhC3DIMW6Al0Hq0x03dZkvATZpTa0pg2Rv3DHw==" saltValue="gktDl5MJjH2Ti9sMQ6smXA==" spinCount="100000" sheet="1" objects="1" scenarios="1"/>
  <mergeCells count="51">
    <mergeCell ref="A1:B1"/>
    <mergeCell ref="A3:B3"/>
    <mergeCell ref="C3:F3"/>
    <mergeCell ref="A4:B4"/>
    <mergeCell ref="C4:J4"/>
    <mergeCell ref="A20:R20"/>
    <mergeCell ref="A11:R11"/>
    <mergeCell ref="A12:R12"/>
    <mergeCell ref="A14:R14"/>
    <mergeCell ref="N4:O4"/>
    <mergeCell ref="P4:R4"/>
    <mergeCell ref="A5:R5"/>
    <mergeCell ref="A6:B6"/>
    <mergeCell ref="C6:D6"/>
    <mergeCell ref="K6:L6"/>
    <mergeCell ref="M6:N6"/>
    <mergeCell ref="P6:Q6"/>
    <mergeCell ref="K4:L4"/>
    <mergeCell ref="A8:R8"/>
    <mergeCell ref="A9:R9"/>
    <mergeCell ref="A10:R10"/>
    <mergeCell ref="A15:R15"/>
    <mergeCell ref="A16:R16"/>
    <mergeCell ref="A17:R17"/>
    <mergeCell ref="A18:R18"/>
    <mergeCell ref="A19:R19"/>
    <mergeCell ref="A21:E21"/>
    <mergeCell ref="F21:K21"/>
    <mergeCell ref="L21:R21"/>
    <mergeCell ref="A22:E22"/>
    <mergeCell ref="F22:K22"/>
    <mergeCell ref="L22:R22"/>
    <mergeCell ref="A23:R23"/>
    <mergeCell ref="A25:R25"/>
    <mergeCell ref="B26:C26"/>
    <mergeCell ref="F26:G26"/>
    <mergeCell ref="H26:I26"/>
    <mergeCell ref="K26:L26"/>
    <mergeCell ref="M26:N26"/>
    <mergeCell ref="O26:P26"/>
    <mergeCell ref="Q26:R26"/>
    <mergeCell ref="B28:D28"/>
    <mergeCell ref="E28:G28"/>
    <mergeCell ref="H28:J28"/>
    <mergeCell ref="K28:N28"/>
    <mergeCell ref="O28:R28"/>
    <mergeCell ref="B27:D27"/>
    <mergeCell ref="E27:G27"/>
    <mergeCell ref="H27:J27"/>
    <mergeCell ref="K27:N27"/>
    <mergeCell ref="O27:R27"/>
  </mergeCells>
  <dataValidations count="2">
    <dataValidation type="list" allowBlank="1" showInputMessage="1" showErrorMessage="1" sqref="K6:L6" xr:uid="{00000000-0002-0000-1800-000000000000}">
      <formula1>STATUS</formula1>
    </dataValidation>
    <dataValidation type="textLength" allowBlank="1" showInputMessage="1" showErrorMessage="1" errorTitle="ilość znaków" error="treść powinna mieć pomiędzy 20 a 1100 znaków" sqref="A11:R11" xr:uid="{00000000-0002-0000-1800-000001000000}">
      <formula1>20</formula1>
      <formula2>1200</formula2>
    </dataValidation>
  </dataValidations>
  <hyperlinks>
    <hyperlink ref="F29" r:id="rId1" xr:uid="{146CDD92-2495-4B54-815A-83A6E9314BD8}"/>
    <hyperlink ref="C29" r:id="rId2" xr:uid="{8C3758D0-784B-410B-9BEF-6D34F8F6FD20}"/>
    <hyperlink ref="I29" r:id="rId3" xr:uid="{AE63224A-AFAE-4250-90D2-5B4C7C78A198}"/>
  </hyperlinks>
  <printOptions horizontalCentered="1"/>
  <pageMargins left="0.70866141732283472" right="0.70866141732283472" top="0.74803149606299213" bottom="0.74803149606299213" header="0.31496062992125984" footer="0.31496062992125984"/>
  <pageSetup paperSize="9" scale="55" orientation="landscape" r:id="rId4"/>
  <headerFooter>
    <oddHeader>&amp;C&amp;"Century Gothic,Pogrubiony"&amp;12&amp;K05-047KARTA MODUŁU&amp;R&amp;G</oddHeader>
  </headerFooter>
  <drawing r:id="rId5"/>
  <legacyDrawingHF r:id="rId6"/>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Arkusz27">
    <pageSetUpPr fitToPage="1"/>
  </sheetPr>
  <dimension ref="A1:S103"/>
  <sheetViews>
    <sheetView showGridLines="0" zoomScale="95" zoomScaleNormal="95" zoomScaleSheetLayoutView="80" workbookViewId="0">
      <selection sqref="A1:B1"/>
    </sheetView>
  </sheetViews>
  <sheetFormatPr defaultColWidth="8.7109375" defaultRowHeight="15" x14ac:dyDescent="0.25"/>
  <cols>
    <col min="1" max="1" width="10.28515625" style="2" customWidth="1"/>
    <col min="2" max="3" width="9.28515625" style="2"/>
    <col min="4" max="4" width="19.7109375" style="2" customWidth="1"/>
    <col min="5" max="5" width="13.7109375" style="2" customWidth="1"/>
    <col min="6" max="6" width="14.7109375" style="2" customWidth="1"/>
    <col min="7" max="9" width="9.7109375" style="2" customWidth="1"/>
    <col min="10" max="10" width="3.7109375" style="2" customWidth="1"/>
    <col min="11" max="11" width="12.42578125" style="2" customWidth="1"/>
    <col min="12" max="13" width="10.7109375" style="2" customWidth="1"/>
    <col min="14" max="14" width="13.7109375" style="2" customWidth="1"/>
    <col min="15" max="19" width="11.7109375" style="2" customWidth="1"/>
  </cols>
  <sheetData>
    <row r="1" spans="1:19" s="31" customFormat="1" ht="15.75" x14ac:dyDescent="0.25">
      <c r="A1" s="441" t="str">
        <f>E1_RiF!B2</f>
        <v>2020/2021</v>
      </c>
      <c r="B1" s="441"/>
      <c r="C1" s="29"/>
      <c r="D1" s="29"/>
      <c r="E1" s="30"/>
      <c r="F1" s="30"/>
      <c r="G1" s="30"/>
      <c r="H1" s="30"/>
      <c r="I1" s="30"/>
      <c r="J1" s="30"/>
      <c r="K1" s="30"/>
      <c r="L1" s="30"/>
      <c r="M1" s="30"/>
      <c r="N1" s="30"/>
      <c r="O1" s="30"/>
      <c r="P1" s="30"/>
      <c r="Q1" s="30"/>
      <c r="R1" s="30"/>
      <c r="S1" s="30"/>
    </row>
    <row r="2" spans="1:19" ht="10.15" customHeight="1" thickBot="1" x14ac:dyDescent="0.3"/>
    <row r="3" spans="1:19" ht="20.100000000000001" customHeight="1" thickBot="1" x14ac:dyDescent="0.3">
      <c r="A3" s="379" t="str">
        <f>E1_RiF!B38</f>
        <v>Moduł E1/6</v>
      </c>
      <c r="B3" s="379"/>
      <c r="C3" s="379"/>
      <c r="D3" s="383" t="str">
        <f>E1_RiF!C38</f>
        <v>Ekonomia Stosowana</v>
      </c>
      <c r="E3" s="384"/>
      <c r="F3" s="384"/>
      <c r="G3" s="384"/>
      <c r="H3" s="384"/>
      <c r="I3" s="385"/>
      <c r="J3" s="3"/>
      <c r="K3" s="3"/>
      <c r="L3" s="4"/>
      <c r="M3" s="4"/>
      <c r="N3" s="4"/>
      <c r="O3" s="4"/>
      <c r="P3" s="4"/>
      <c r="Q3" s="4"/>
      <c r="R3" s="4"/>
    </row>
    <row r="4" spans="1:19" ht="18.75" thickBot="1" x14ac:dyDescent="0.3">
      <c r="A4" s="442" t="s">
        <v>110</v>
      </c>
      <c r="B4" s="442"/>
      <c r="C4" s="442"/>
      <c r="D4" s="380" t="str">
        <f>E1_RiF!B39</f>
        <v>Kurs 6.1.</v>
      </c>
      <c r="E4" s="381"/>
      <c r="F4" s="381"/>
      <c r="G4" s="381"/>
      <c r="H4" s="381"/>
      <c r="I4" s="382"/>
      <c r="J4" s="3"/>
      <c r="K4" s="3"/>
      <c r="L4" s="4"/>
      <c r="M4" s="4"/>
      <c r="N4" s="4"/>
      <c r="O4" s="4"/>
      <c r="P4" s="4"/>
      <c r="Q4" s="4"/>
      <c r="R4" s="4"/>
    </row>
    <row r="5" spans="1:19" ht="23.25" thickBot="1" x14ac:dyDescent="0.3">
      <c r="A5" s="443" t="s">
        <v>111</v>
      </c>
      <c r="B5" s="443"/>
      <c r="C5" s="443"/>
      <c r="D5" s="444" t="str">
        <f>E1_RiF!C39</f>
        <v>Makroekonomia</v>
      </c>
      <c r="E5" s="444"/>
      <c r="F5" s="444"/>
      <c r="G5" s="444"/>
      <c r="H5" s="444"/>
      <c r="I5" s="444"/>
      <c r="J5" s="444"/>
      <c r="K5" s="444"/>
      <c r="L5" s="445" t="s">
        <v>94</v>
      </c>
      <c r="M5" s="445"/>
      <c r="N5" s="49">
        <f>E1_RiF!D39</f>
        <v>7</v>
      </c>
      <c r="O5" s="445" t="s">
        <v>95</v>
      </c>
      <c r="P5" s="445"/>
      <c r="Q5" s="446" t="str">
        <f>E1_RiF!F38</f>
        <v>dr D. Majewska-Bielecka</v>
      </c>
      <c r="R5" s="446"/>
      <c r="S5" s="446"/>
    </row>
    <row r="6" spans="1:19" ht="10.15" customHeight="1" thickBot="1" x14ac:dyDescent="0.3">
      <c r="A6" s="281"/>
      <c r="B6" s="281"/>
      <c r="C6" s="281"/>
      <c r="D6" s="281"/>
      <c r="E6" s="281"/>
      <c r="F6" s="281"/>
      <c r="G6" s="281"/>
      <c r="H6" s="281"/>
      <c r="I6" s="281"/>
      <c r="J6" s="281"/>
      <c r="K6" s="281"/>
      <c r="L6" s="281"/>
      <c r="M6" s="281"/>
      <c r="N6" s="281"/>
      <c r="O6" s="281"/>
      <c r="P6" s="281"/>
      <c r="Q6" s="281"/>
      <c r="R6" s="281"/>
      <c r="S6" s="281"/>
    </row>
    <row r="7" spans="1:19" s="5" customFormat="1" ht="40.5" customHeight="1" thickBot="1" x14ac:dyDescent="0.3">
      <c r="A7" s="443" t="s">
        <v>96</v>
      </c>
      <c r="B7" s="443"/>
      <c r="C7" s="443"/>
      <c r="D7" s="7" t="str">
        <f>E1_RiF!B3</f>
        <v>EKONOMIA</v>
      </c>
      <c r="E7" s="7" t="str">
        <f>E1_RiF!B4</f>
        <v>I stopnia</v>
      </c>
      <c r="F7" s="55" t="s">
        <v>97</v>
      </c>
      <c r="G7" s="45" t="str">
        <f>'M (6)'!G6</f>
        <v>II</v>
      </c>
      <c r="H7" s="55" t="s">
        <v>99</v>
      </c>
      <c r="I7" s="45">
        <f>'M (6)'!I6</f>
        <v>3</v>
      </c>
      <c r="J7" s="285" t="s">
        <v>384</v>
      </c>
      <c r="K7" s="286"/>
      <c r="L7" s="387" t="s">
        <v>100</v>
      </c>
      <c r="M7" s="388"/>
      <c r="N7" s="9" t="s">
        <v>101</v>
      </c>
      <c r="O7" s="454" t="s">
        <v>102</v>
      </c>
      <c r="P7" s="454"/>
      <c r="Q7" s="455" t="s">
        <v>103</v>
      </c>
      <c r="R7" s="455"/>
      <c r="S7" s="50">
        <f>E1_RiF!G39</f>
        <v>38</v>
      </c>
    </row>
    <row r="8" spans="1:19" ht="10.15" customHeight="1" thickBot="1" x14ac:dyDescent="0.3">
      <c r="A8" s="386"/>
      <c r="B8" s="386"/>
      <c r="C8" s="386"/>
      <c r="D8" s="386"/>
      <c r="E8" s="386"/>
      <c r="F8" s="386"/>
      <c r="G8" s="386"/>
      <c r="H8" s="386"/>
      <c r="I8" s="386"/>
      <c r="J8" s="386"/>
      <c r="K8" s="386"/>
      <c r="L8" s="386"/>
      <c r="M8" s="386"/>
      <c r="N8" s="386"/>
      <c r="O8" s="386"/>
      <c r="P8" s="386"/>
      <c r="Q8" s="386"/>
      <c r="R8" s="386"/>
      <c r="S8" s="386"/>
    </row>
    <row r="9" spans="1:19" ht="15" customHeight="1" x14ac:dyDescent="0.25">
      <c r="A9" s="25"/>
      <c r="B9" s="26"/>
      <c r="C9" s="26"/>
      <c r="D9" s="26"/>
      <c r="E9" s="26"/>
      <c r="F9" s="26"/>
      <c r="G9" s="26"/>
      <c r="H9" s="26"/>
      <c r="I9" s="26"/>
      <c r="J9" s="26"/>
      <c r="K9" s="26"/>
      <c r="L9" s="26"/>
      <c r="M9" s="26"/>
      <c r="N9" s="26"/>
      <c r="O9" s="26"/>
      <c r="P9" s="26"/>
      <c r="Q9" s="26"/>
      <c r="R9" s="26"/>
      <c r="S9" s="27"/>
    </row>
    <row r="10" spans="1:19" ht="20.100000000000001" customHeight="1" x14ac:dyDescent="0.25">
      <c r="A10" s="270" t="s">
        <v>107</v>
      </c>
      <c r="B10" s="271"/>
      <c r="C10" s="271"/>
      <c r="D10" s="271"/>
      <c r="E10" s="271"/>
      <c r="F10" s="271"/>
      <c r="G10" s="271"/>
      <c r="H10" s="271"/>
      <c r="I10" s="271"/>
      <c r="J10" s="271"/>
      <c r="K10" s="271"/>
      <c r="L10" s="271"/>
      <c r="M10" s="271"/>
      <c r="N10" s="271"/>
      <c r="O10" s="271"/>
      <c r="P10" s="271"/>
      <c r="Q10" s="271"/>
      <c r="R10" s="271"/>
      <c r="S10" s="272"/>
    </row>
    <row r="11" spans="1:19" ht="15" customHeight="1" x14ac:dyDescent="0.25">
      <c r="A11" s="452" t="s">
        <v>113</v>
      </c>
      <c r="B11" s="403" t="s">
        <v>114</v>
      </c>
      <c r="C11" s="404"/>
      <c r="D11" s="404"/>
      <c r="E11" s="404"/>
      <c r="F11" s="404"/>
      <c r="G11" s="404"/>
      <c r="H11" s="404"/>
      <c r="I11" s="404"/>
      <c r="J11" s="404"/>
      <c r="K11" s="404"/>
      <c r="L11" s="404"/>
      <c r="M11" s="405"/>
      <c r="N11" s="397" t="s">
        <v>115</v>
      </c>
      <c r="O11" s="398"/>
      <c r="P11" s="398"/>
      <c r="Q11" s="398"/>
      <c r="R11" s="398"/>
      <c r="S11" s="399"/>
    </row>
    <row r="12" spans="1:19" ht="15" customHeight="1" x14ac:dyDescent="0.25">
      <c r="A12" s="452"/>
      <c r="B12" s="406"/>
      <c r="C12" s="407"/>
      <c r="D12" s="407"/>
      <c r="E12" s="407"/>
      <c r="F12" s="407"/>
      <c r="G12" s="407"/>
      <c r="H12" s="407"/>
      <c r="I12" s="407"/>
      <c r="J12" s="407"/>
      <c r="K12" s="407"/>
      <c r="L12" s="407"/>
      <c r="M12" s="408"/>
      <c r="N12" s="400"/>
      <c r="O12" s="401"/>
      <c r="P12" s="401"/>
      <c r="Q12" s="401"/>
      <c r="R12" s="401"/>
      <c r="S12" s="402"/>
    </row>
    <row r="13" spans="1:19" ht="20.100000000000001" customHeight="1" thickBot="1" x14ac:dyDescent="0.3">
      <c r="A13" s="453"/>
      <c r="B13" s="409" t="s">
        <v>468</v>
      </c>
      <c r="C13" s="410"/>
      <c r="D13" s="410"/>
      <c r="E13" s="410"/>
      <c r="F13" s="410"/>
      <c r="G13" s="410"/>
      <c r="H13" s="410"/>
      <c r="I13" s="410"/>
      <c r="J13" s="410"/>
      <c r="K13" s="410"/>
      <c r="L13" s="410"/>
      <c r="M13" s="411"/>
      <c r="N13" s="165"/>
      <c r="O13" s="143" t="s">
        <v>458</v>
      </c>
      <c r="P13" s="144"/>
      <c r="Q13" s="141"/>
      <c r="R13" s="141"/>
      <c r="S13" s="142"/>
    </row>
    <row r="14" spans="1:19" ht="15" customHeight="1" x14ac:dyDescent="0.25">
      <c r="A14" s="447" t="s">
        <v>116</v>
      </c>
      <c r="B14" s="392" t="s">
        <v>616</v>
      </c>
      <c r="C14" s="393"/>
      <c r="D14" s="393"/>
      <c r="E14" s="393"/>
      <c r="F14" s="393"/>
      <c r="G14" s="393"/>
      <c r="H14" s="393"/>
      <c r="I14" s="393"/>
      <c r="J14" s="393"/>
      <c r="K14" s="393"/>
      <c r="L14" s="393"/>
      <c r="M14" s="394"/>
      <c r="N14" s="360" t="s">
        <v>295</v>
      </c>
      <c r="O14" s="361"/>
      <c r="P14" s="361"/>
      <c r="Q14" s="361"/>
      <c r="R14" s="361"/>
      <c r="S14" s="362"/>
    </row>
    <row r="15" spans="1:19" ht="15" customHeight="1" x14ac:dyDescent="0.25">
      <c r="A15" s="344"/>
      <c r="B15" s="323"/>
      <c r="C15" s="324"/>
      <c r="D15" s="324"/>
      <c r="E15" s="324"/>
      <c r="F15" s="324"/>
      <c r="G15" s="324"/>
      <c r="H15" s="324"/>
      <c r="I15" s="324"/>
      <c r="J15" s="324"/>
      <c r="K15" s="324"/>
      <c r="L15" s="324"/>
      <c r="M15" s="325"/>
      <c r="N15" s="357" t="s">
        <v>304</v>
      </c>
      <c r="O15" s="358"/>
      <c r="P15" s="358"/>
      <c r="Q15" s="358"/>
      <c r="R15" s="358"/>
      <c r="S15" s="359"/>
    </row>
    <row r="16" spans="1:19" ht="15" customHeight="1" x14ac:dyDescent="0.25">
      <c r="A16" s="344"/>
      <c r="B16" s="323"/>
      <c r="C16" s="324"/>
      <c r="D16" s="324"/>
      <c r="E16" s="324"/>
      <c r="F16" s="324"/>
      <c r="G16" s="324"/>
      <c r="H16" s="324"/>
      <c r="I16" s="324"/>
      <c r="J16" s="324"/>
      <c r="K16" s="324"/>
      <c r="L16" s="324"/>
      <c r="M16" s="325"/>
      <c r="N16" s="357"/>
      <c r="O16" s="358"/>
      <c r="P16" s="358"/>
      <c r="Q16" s="358"/>
      <c r="R16" s="358"/>
      <c r="S16" s="359"/>
    </row>
    <row r="17" spans="1:19" ht="15" customHeight="1" x14ac:dyDescent="0.25">
      <c r="A17" s="344"/>
      <c r="B17" s="323"/>
      <c r="C17" s="324"/>
      <c r="D17" s="324"/>
      <c r="E17" s="324"/>
      <c r="F17" s="324"/>
      <c r="G17" s="324"/>
      <c r="H17" s="324"/>
      <c r="I17" s="324"/>
      <c r="J17" s="324"/>
      <c r="K17" s="324"/>
      <c r="L17" s="324"/>
      <c r="M17" s="325"/>
      <c r="N17" s="357"/>
      <c r="O17" s="358"/>
      <c r="P17" s="358"/>
      <c r="Q17" s="358"/>
      <c r="R17" s="358"/>
      <c r="S17" s="359"/>
    </row>
    <row r="18" spans="1:19" ht="15" customHeight="1" x14ac:dyDescent="0.25">
      <c r="A18" s="344"/>
      <c r="B18" s="389"/>
      <c r="C18" s="390"/>
      <c r="D18" s="390"/>
      <c r="E18" s="390"/>
      <c r="F18" s="390"/>
      <c r="G18" s="390"/>
      <c r="H18" s="390"/>
      <c r="I18" s="390"/>
      <c r="J18" s="390"/>
      <c r="K18" s="390"/>
      <c r="L18" s="390"/>
      <c r="M18" s="391"/>
      <c r="N18" s="363"/>
      <c r="O18" s="364"/>
      <c r="P18" s="364"/>
      <c r="Q18" s="364"/>
      <c r="R18" s="364"/>
      <c r="S18" s="365"/>
    </row>
    <row r="19" spans="1:19" ht="15" customHeight="1" x14ac:dyDescent="0.25">
      <c r="A19" s="344"/>
      <c r="B19" s="320" t="s">
        <v>617</v>
      </c>
      <c r="C19" s="321"/>
      <c r="D19" s="321"/>
      <c r="E19" s="321"/>
      <c r="F19" s="321"/>
      <c r="G19" s="321"/>
      <c r="H19" s="321"/>
      <c r="I19" s="321"/>
      <c r="J19" s="321"/>
      <c r="K19" s="321"/>
      <c r="L19" s="321"/>
      <c r="M19" s="322"/>
      <c r="N19" s="354" t="s">
        <v>297</v>
      </c>
      <c r="O19" s="355"/>
      <c r="P19" s="355"/>
      <c r="Q19" s="355"/>
      <c r="R19" s="355"/>
      <c r="S19" s="356"/>
    </row>
    <row r="20" spans="1:19" ht="15" customHeight="1" x14ac:dyDescent="0.25">
      <c r="A20" s="344"/>
      <c r="B20" s="323"/>
      <c r="C20" s="324"/>
      <c r="D20" s="324"/>
      <c r="E20" s="324"/>
      <c r="F20" s="324"/>
      <c r="G20" s="324"/>
      <c r="H20" s="324"/>
      <c r="I20" s="324"/>
      <c r="J20" s="324"/>
      <c r="K20" s="324"/>
      <c r="L20" s="324"/>
      <c r="M20" s="325"/>
      <c r="N20" s="357"/>
      <c r="O20" s="358"/>
      <c r="P20" s="358"/>
      <c r="Q20" s="358"/>
      <c r="R20" s="358"/>
      <c r="S20" s="359"/>
    </row>
    <row r="21" spans="1:19" ht="15" customHeight="1" x14ac:dyDescent="0.25">
      <c r="A21" s="344"/>
      <c r="B21" s="323"/>
      <c r="C21" s="324"/>
      <c r="D21" s="324"/>
      <c r="E21" s="324"/>
      <c r="F21" s="324"/>
      <c r="G21" s="324"/>
      <c r="H21" s="324"/>
      <c r="I21" s="324"/>
      <c r="J21" s="324"/>
      <c r="K21" s="324"/>
      <c r="L21" s="324"/>
      <c r="M21" s="325"/>
      <c r="N21" s="357"/>
      <c r="O21" s="358"/>
      <c r="P21" s="358"/>
      <c r="Q21" s="358"/>
      <c r="R21" s="358"/>
      <c r="S21" s="359"/>
    </row>
    <row r="22" spans="1:19" ht="15" customHeight="1" x14ac:dyDescent="0.25">
      <c r="A22" s="344"/>
      <c r="B22" s="323"/>
      <c r="C22" s="324"/>
      <c r="D22" s="324"/>
      <c r="E22" s="324"/>
      <c r="F22" s="324"/>
      <c r="G22" s="324"/>
      <c r="H22" s="324"/>
      <c r="I22" s="324"/>
      <c r="J22" s="324"/>
      <c r="K22" s="324"/>
      <c r="L22" s="324"/>
      <c r="M22" s="325"/>
      <c r="N22" s="357"/>
      <c r="O22" s="358"/>
      <c r="P22" s="358"/>
      <c r="Q22" s="358"/>
      <c r="R22" s="358"/>
      <c r="S22" s="359"/>
    </row>
    <row r="23" spans="1:19" ht="15" customHeight="1" x14ac:dyDescent="0.25">
      <c r="A23" s="344"/>
      <c r="B23" s="389"/>
      <c r="C23" s="390"/>
      <c r="D23" s="390"/>
      <c r="E23" s="390"/>
      <c r="F23" s="390"/>
      <c r="G23" s="390"/>
      <c r="H23" s="390"/>
      <c r="I23" s="390"/>
      <c r="J23" s="390"/>
      <c r="K23" s="390"/>
      <c r="L23" s="390"/>
      <c r="M23" s="391"/>
      <c r="N23" s="363"/>
      <c r="O23" s="364"/>
      <c r="P23" s="364"/>
      <c r="Q23" s="364"/>
      <c r="R23" s="364"/>
      <c r="S23" s="365"/>
    </row>
    <row r="24" spans="1:19" ht="15" customHeight="1" x14ac:dyDescent="0.25">
      <c r="A24" s="344"/>
      <c r="B24" s="320" t="s">
        <v>618</v>
      </c>
      <c r="C24" s="321"/>
      <c r="D24" s="321"/>
      <c r="E24" s="321"/>
      <c r="F24" s="321"/>
      <c r="G24" s="321"/>
      <c r="H24" s="321"/>
      <c r="I24" s="321"/>
      <c r="J24" s="321"/>
      <c r="K24" s="321"/>
      <c r="L24" s="321"/>
      <c r="M24" s="322"/>
      <c r="N24" s="354" t="s">
        <v>298</v>
      </c>
      <c r="O24" s="355"/>
      <c r="P24" s="355"/>
      <c r="Q24" s="355"/>
      <c r="R24" s="355"/>
      <c r="S24" s="356"/>
    </row>
    <row r="25" spans="1:19" ht="15" customHeight="1" x14ac:dyDescent="0.25">
      <c r="A25" s="344"/>
      <c r="B25" s="323"/>
      <c r="C25" s="324"/>
      <c r="D25" s="324"/>
      <c r="E25" s="324"/>
      <c r="F25" s="324"/>
      <c r="G25" s="324"/>
      <c r="H25" s="324"/>
      <c r="I25" s="324"/>
      <c r="J25" s="324"/>
      <c r="K25" s="324"/>
      <c r="L25" s="324"/>
      <c r="M25" s="325"/>
      <c r="N25" s="357"/>
      <c r="O25" s="358"/>
      <c r="P25" s="358"/>
      <c r="Q25" s="358"/>
      <c r="R25" s="358"/>
      <c r="S25" s="359"/>
    </row>
    <row r="26" spans="1:19" ht="15" customHeight="1" x14ac:dyDescent="0.25">
      <c r="A26" s="344"/>
      <c r="B26" s="323"/>
      <c r="C26" s="324"/>
      <c r="D26" s="324"/>
      <c r="E26" s="324"/>
      <c r="F26" s="324"/>
      <c r="G26" s="324"/>
      <c r="H26" s="324"/>
      <c r="I26" s="324"/>
      <c r="J26" s="324"/>
      <c r="K26" s="324"/>
      <c r="L26" s="324"/>
      <c r="M26" s="325"/>
      <c r="N26" s="357"/>
      <c r="O26" s="358"/>
      <c r="P26" s="358"/>
      <c r="Q26" s="358"/>
      <c r="R26" s="358"/>
      <c r="S26" s="359"/>
    </row>
    <row r="27" spans="1:19" ht="15" customHeight="1" x14ac:dyDescent="0.25">
      <c r="A27" s="344"/>
      <c r="B27" s="323"/>
      <c r="C27" s="324"/>
      <c r="D27" s="324"/>
      <c r="E27" s="324"/>
      <c r="F27" s="324"/>
      <c r="G27" s="324"/>
      <c r="H27" s="324"/>
      <c r="I27" s="324"/>
      <c r="J27" s="324"/>
      <c r="K27" s="324"/>
      <c r="L27" s="324"/>
      <c r="M27" s="325"/>
      <c r="N27" s="357"/>
      <c r="O27" s="358"/>
      <c r="P27" s="358"/>
      <c r="Q27" s="358"/>
      <c r="R27" s="358"/>
      <c r="S27" s="359"/>
    </row>
    <row r="28" spans="1:19" ht="15" customHeight="1" thickBot="1" x14ac:dyDescent="0.3">
      <c r="A28" s="344"/>
      <c r="B28" s="389"/>
      <c r="C28" s="390"/>
      <c r="D28" s="390"/>
      <c r="E28" s="390"/>
      <c r="F28" s="390"/>
      <c r="G28" s="390"/>
      <c r="H28" s="390"/>
      <c r="I28" s="390"/>
      <c r="J28" s="390"/>
      <c r="K28" s="390"/>
      <c r="L28" s="390"/>
      <c r="M28" s="391"/>
      <c r="N28" s="363"/>
      <c r="O28" s="364"/>
      <c r="P28" s="364"/>
      <c r="Q28" s="364"/>
      <c r="R28" s="364"/>
      <c r="S28" s="365"/>
    </row>
    <row r="29" spans="1:19" ht="15" hidden="1" customHeight="1" x14ac:dyDescent="0.25">
      <c r="A29" s="344"/>
      <c r="B29" s="320"/>
      <c r="C29" s="321"/>
      <c r="D29" s="321"/>
      <c r="E29" s="321"/>
      <c r="F29" s="321"/>
      <c r="G29" s="321"/>
      <c r="H29" s="321"/>
      <c r="I29" s="321"/>
      <c r="J29" s="321"/>
      <c r="K29" s="321"/>
      <c r="L29" s="321"/>
      <c r="M29" s="322"/>
      <c r="N29" s="354"/>
      <c r="O29" s="355"/>
      <c r="P29" s="355"/>
      <c r="Q29" s="355"/>
      <c r="R29" s="355"/>
      <c r="S29" s="356"/>
    </row>
    <row r="30" spans="1:19" ht="15" hidden="1" customHeight="1" x14ac:dyDescent="0.25">
      <c r="A30" s="344"/>
      <c r="B30" s="323"/>
      <c r="C30" s="324"/>
      <c r="D30" s="324"/>
      <c r="E30" s="324"/>
      <c r="F30" s="324"/>
      <c r="G30" s="324"/>
      <c r="H30" s="324"/>
      <c r="I30" s="324"/>
      <c r="J30" s="324"/>
      <c r="K30" s="324"/>
      <c r="L30" s="324"/>
      <c r="M30" s="325"/>
      <c r="N30" s="357"/>
      <c r="O30" s="358"/>
      <c r="P30" s="358"/>
      <c r="Q30" s="358"/>
      <c r="R30" s="358"/>
      <c r="S30" s="359"/>
    </row>
    <row r="31" spans="1:19" ht="15" hidden="1" customHeight="1" x14ac:dyDescent="0.25">
      <c r="A31" s="344"/>
      <c r="B31" s="323"/>
      <c r="C31" s="324"/>
      <c r="D31" s="324"/>
      <c r="E31" s="324"/>
      <c r="F31" s="324"/>
      <c r="G31" s="324"/>
      <c r="H31" s="324"/>
      <c r="I31" s="324"/>
      <c r="J31" s="324"/>
      <c r="K31" s="324"/>
      <c r="L31" s="324"/>
      <c r="M31" s="325"/>
      <c r="N31" s="357"/>
      <c r="O31" s="358"/>
      <c r="P31" s="358"/>
      <c r="Q31" s="358"/>
      <c r="R31" s="358"/>
      <c r="S31" s="359"/>
    </row>
    <row r="32" spans="1:19" ht="15" hidden="1" customHeight="1" x14ac:dyDescent="0.25">
      <c r="A32" s="344"/>
      <c r="B32" s="323"/>
      <c r="C32" s="324"/>
      <c r="D32" s="324"/>
      <c r="E32" s="324"/>
      <c r="F32" s="324"/>
      <c r="G32" s="324"/>
      <c r="H32" s="324"/>
      <c r="I32" s="324"/>
      <c r="J32" s="324"/>
      <c r="K32" s="324"/>
      <c r="L32" s="324"/>
      <c r="M32" s="325"/>
      <c r="N32" s="357"/>
      <c r="O32" s="358"/>
      <c r="P32" s="358"/>
      <c r="Q32" s="358"/>
      <c r="R32" s="358"/>
      <c r="S32" s="359"/>
    </row>
    <row r="33" spans="1:19" ht="15" hidden="1" customHeight="1" thickBot="1" x14ac:dyDescent="0.3">
      <c r="A33" s="448"/>
      <c r="B33" s="326"/>
      <c r="C33" s="327"/>
      <c r="D33" s="327"/>
      <c r="E33" s="327"/>
      <c r="F33" s="327"/>
      <c r="G33" s="327"/>
      <c r="H33" s="327"/>
      <c r="I33" s="327"/>
      <c r="J33" s="327"/>
      <c r="K33" s="327"/>
      <c r="L33" s="327"/>
      <c r="M33" s="328"/>
      <c r="N33" s="369"/>
      <c r="O33" s="370"/>
      <c r="P33" s="370"/>
      <c r="Q33" s="370"/>
      <c r="R33" s="370"/>
      <c r="S33" s="371"/>
    </row>
    <row r="34" spans="1:19" ht="15" customHeight="1" x14ac:dyDescent="0.25">
      <c r="A34" s="449" t="s">
        <v>117</v>
      </c>
      <c r="B34" s="392" t="s">
        <v>619</v>
      </c>
      <c r="C34" s="393"/>
      <c r="D34" s="393"/>
      <c r="E34" s="393"/>
      <c r="F34" s="393"/>
      <c r="G34" s="393"/>
      <c r="H34" s="393"/>
      <c r="I34" s="393"/>
      <c r="J34" s="393"/>
      <c r="K34" s="393"/>
      <c r="L34" s="393"/>
      <c r="M34" s="394"/>
      <c r="N34" s="360" t="s">
        <v>308</v>
      </c>
      <c r="O34" s="361"/>
      <c r="P34" s="361"/>
      <c r="Q34" s="361"/>
      <c r="R34" s="361"/>
      <c r="S34" s="362"/>
    </row>
    <row r="35" spans="1:19" ht="15" customHeight="1" x14ac:dyDescent="0.25">
      <c r="A35" s="450"/>
      <c r="B35" s="323"/>
      <c r="C35" s="324"/>
      <c r="D35" s="324"/>
      <c r="E35" s="324"/>
      <c r="F35" s="324"/>
      <c r="G35" s="324"/>
      <c r="H35" s="324"/>
      <c r="I35" s="324"/>
      <c r="J35" s="324"/>
      <c r="K35" s="324"/>
      <c r="L35" s="324"/>
      <c r="M35" s="325"/>
      <c r="N35" s="357" t="s">
        <v>309</v>
      </c>
      <c r="O35" s="358"/>
      <c r="P35" s="358"/>
      <c r="Q35" s="358"/>
      <c r="R35" s="358"/>
      <c r="S35" s="359"/>
    </row>
    <row r="36" spans="1:19" ht="15" customHeight="1" x14ac:dyDescent="0.25">
      <c r="A36" s="450"/>
      <c r="B36" s="323"/>
      <c r="C36" s="324"/>
      <c r="D36" s="324"/>
      <c r="E36" s="324"/>
      <c r="F36" s="324"/>
      <c r="G36" s="324"/>
      <c r="H36" s="324"/>
      <c r="I36" s="324"/>
      <c r="J36" s="324"/>
      <c r="K36" s="324"/>
      <c r="L36" s="324"/>
      <c r="M36" s="325"/>
      <c r="N36" s="357"/>
      <c r="O36" s="358"/>
      <c r="P36" s="358"/>
      <c r="Q36" s="358"/>
      <c r="R36" s="358"/>
      <c r="S36" s="359"/>
    </row>
    <row r="37" spans="1:19" ht="15" customHeight="1" x14ac:dyDescent="0.25">
      <c r="A37" s="450"/>
      <c r="B37" s="323"/>
      <c r="C37" s="324"/>
      <c r="D37" s="324"/>
      <c r="E37" s="324"/>
      <c r="F37" s="324"/>
      <c r="G37" s="324"/>
      <c r="H37" s="324"/>
      <c r="I37" s="324"/>
      <c r="J37" s="324"/>
      <c r="K37" s="324"/>
      <c r="L37" s="324"/>
      <c r="M37" s="325"/>
      <c r="N37" s="357"/>
      <c r="O37" s="358"/>
      <c r="P37" s="358"/>
      <c r="Q37" s="358"/>
      <c r="R37" s="358"/>
      <c r="S37" s="359"/>
    </row>
    <row r="38" spans="1:19" ht="15" customHeight="1" x14ac:dyDescent="0.25">
      <c r="A38" s="450"/>
      <c r="B38" s="389"/>
      <c r="C38" s="390"/>
      <c r="D38" s="390"/>
      <c r="E38" s="390"/>
      <c r="F38" s="390"/>
      <c r="G38" s="390"/>
      <c r="H38" s="390"/>
      <c r="I38" s="390"/>
      <c r="J38" s="390"/>
      <c r="K38" s="390"/>
      <c r="L38" s="390"/>
      <c r="M38" s="391"/>
      <c r="N38" s="363"/>
      <c r="O38" s="364"/>
      <c r="P38" s="364"/>
      <c r="Q38" s="364"/>
      <c r="R38" s="364"/>
      <c r="S38" s="365"/>
    </row>
    <row r="39" spans="1:19" ht="15" customHeight="1" x14ac:dyDescent="0.25">
      <c r="A39" s="450"/>
      <c r="B39" s="320" t="s">
        <v>620</v>
      </c>
      <c r="C39" s="321"/>
      <c r="D39" s="321"/>
      <c r="E39" s="321"/>
      <c r="F39" s="321"/>
      <c r="G39" s="321"/>
      <c r="H39" s="321"/>
      <c r="I39" s="321"/>
      <c r="J39" s="321"/>
      <c r="K39" s="321"/>
      <c r="L39" s="321"/>
      <c r="M39" s="322"/>
      <c r="N39" s="354" t="s">
        <v>311</v>
      </c>
      <c r="O39" s="355"/>
      <c r="P39" s="355"/>
      <c r="Q39" s="355"/>
      <c r="R39" s="355"/>
      <c r="S39" s="356"/>
    </row>
    <row r="40" spans="1:19" ht="15" customHeight="1" x14ac:dyDescent="0.25">
      <c r="A40" s="450"/>
      <c r="B40" s="323"/>
      <c r="C40" s="324"/>
      <c r="D40" s="324"/>
      <c r="E40" s="324"/>
      <c r="F40" s="324"/>
      <c r="G40" s="324"/>
      <c r="H40" s="324"/>
      <c r="I40" s="324"/>
      <c r="J40" s="324"/>
      <c r="K40" s="324"/>
      <c r="L40" s="324"/>
      <c r="M40" s="325"/>
      <c r="N40" s="357" t="s">
        <v>314</v>
      </c>
      <c r="O40" s="358"/>
      <c r="P40" s="358"/>
      <c r="Q40" s="358"/>
      <c r="R40" s="358"/>
      <c r="S40" s="359"/>
    </row>
    <row r="41" spans="1:19" ht="15" customHeight="1" x14ac:dyDescent="0.25">
      <c r="A41" s="450"/>
      <c r="B41" s="323"/>
      <c r="C41" s="324"/>
      <c r="D41" s="324"/>
      <c r="E41" s="324"/>
      <c r="F41" s="324"/>
      <c r="G41" s="324"/>
      <c r="H41" s="324"/>
      <c r="I41" s="324"/>
      <c r="J41" s="324"/>
      <c r="K41" s="324"/>
      <c r="L41" s="324"/>
      <c r="M41" s="325"/>
      <c r="N41" s="357"/>
      <c r="O41" s="358"/>
      <c r="P41" s="358"/>
      <c r="Q41" s="358"/>
      <c r="R41" s="358"/>
      <c r="S41" s="359"/>
    </row>
    <row r="42" spans="1:19" ht="15" customHeight="1" x14ac:dyDescent="0.25">
      <c r="A42" s="450"/>
      <c r="B42" s="323"/>
      <c r="C42" s="324"/>
      <c r="D42" s="324"/>
      <c r="E42" s="324"/>
      <c r="F42" s="324"/>
      <c r="G42" s="324"/>
      <c r="H42" s="324"/>
      <c r="I42" s="324"/>
      <c r="J42" s="324"/>
      <c r="K42" s="324"/>
      <c r="L42" s="324"/>
      <c r="M42" s="325"/>
      <c r="N42" s="357"/>
      <c r="O42" s="358"/>
      <c r="P42" s="358"/>
      <c r="Q42" s="358"/>
      <c r="R42" s="358"/>
      <c r="S42" s="359"/>
    </row>
    <row r="43" spans="1:19" ht="15" customHeight="1" x14ac:dyDescent="0.25">
      <c r="A43" s="450"/>
      <c r="B43" s="389"/>
      <c r="C43" s="390"/>
      <c r="D43" s="390"/>
      <c r="E43" s="390"/>
      <c r="F43" s="390"/>
      <c r="G43" s="390"/>
      <c r="H43" s="390"/>
      <c r="I43" s="390"/>
      <c r="J43" s="390"/>
      <c r="K43" s="390"/>
      <c r="L43" s="390"/>
      <c r="M43" s="391"/>
      <c r="N43" s="363"/>
      <c r="O43" s="364"/>
      <c r="P43" s="364"/>
      <c r="Q43" s="364"/>
      <c r="R43" s="364"/>
      <c r="S43" s="365"/>
    </row>
    <row r="44" spans="1:19" ht="15" customHeight="1" x14ac:dyDescent="0.25">
      <c r="A44" s="450"/>
      <c r="B44" s="320" t="s">
        <v>621</v>
      </c>
      <c r="C44" s="321"/>
      <c r="D44" s="321"/>
      <c r="E44" s="321"/>
      <c r="F44" s="321"/>
      <c r="G44" s="321"/>
      <c r="H44" s="321"/>
      <c r="I44" s="321"/>
      <c r="J44" s="321"/>
      <c r="K44" s="321"/>
      <c r="L44" s="321"/>
      <c r="M44" s="322"/>
      <c r="N44" s="354" t="s">
        <v>314</v>
      </c>
      <c r="O44" s="355"/>
      <c r="P44" s="355"/>
      <c r="Q44" s="355"/>
      <c r="R44" s="355"/>
      <c r="S44" s="356"/>
    </row>
    <row r="45" spans="1:19" ht="15" customHeight="1" x14ac:dyDescent="0.25">
      <c r="A45" s="450"/>
      <c r="B45" s="323"/>
      <c r="C45" s="324"/>
      <c r="D45" s="324"/>
      <c r="E45" s="324"/>
      <c r="F45" s="324"/>
      <c r="G45" s="324"/>
      <c r="H45" s="324"/>
      <c r="I45" s="324"/>
      <c r="J45" s="324"/>
      <c r="K45" s="324"/>
      <c r="L45" s="324"/>
      <c r="M45" s="325"/>
      <c r="N45" s="357" t="s">
        <v>317</v>
      </c>
      <c r="O45" s="358"/>
      <c r="P45" s="358"/>
      <c r="Q45" s="358"/>
      <c r="R45" s="358"/>
      <c r="S45" s="359"/>
    </row>
    <row r="46" spans="1:19" ht="15" customHeight="1" x14ac:dyDescent="0.25">
      <c r="A46" s="450"/>
      <c r="B46" s="323"/>
      <c r="C46" s="324"/>
      <c r="D46" s="324"/>
      <c r="E46" s="324"/>
      <c r="F46" s="324"/>
      <c r="G46" s="324"/>
      <c r="H46" s="324"/>
      <c r="I46" s="324"/>
      <c r="J46" s="324"/>
      <c r="K46" s="324"/>
      <c r="L46" s="324"/>
      <c r="M46" s="325"/>
      <c r="N46" s="357"/>
      <c r="O46" s="358"/>
      <c r="P46" s="358"/>
      <c r="Q46" s="358"/>
      <c r="R46" s="358"/>
      <c r="S46" s="359"/>
    </row>
    <row r="47" spans="1:19" ht="15" customHeight="1" x14ac:dyDescent="0.25">
      <c r="A47" s="450"/>
      <c r="B47" s="323"/>
      <c r="C47" s="324"/>
      <c r="D47" s="324"/>
      <c r="E47" s="324"/>
      <c r="F47" s="324"/>
      <c r="G47" s="324"/>
      <c r="H47" s="324"/>
      <c r="I47" s="324"/>
      <c r="J47" s="324"/>
      <c r="K47" s="324"/>
      <c r="L47" s="324"/>
      <c r="M47" s="325"/>
      <c r="N47" s="357"/>
      <c r="O47" s="358"/>
      <c r="P47" s="358"/>
      <c r="Q47" s="358"/>
      <c r="R47" s="358"/>
      <c r="S47" s="359"/>
    </row>
    <row r="48" spans="1:19" ht="15" customHeight="1" x14ac:dyDescent="0.25">
      <c r="A48" s="450"/>
      <c r="B48" s="389"/>
      <c r="C48" s="390"/>
      <c r="D48" s="390"/>
      <c r="E48" s="390"/>
      <c r="F48" s="390"/>
      <c r="G48" s="390"/>
      <c r="H48" s="390"/>
      <c r="I48" s="390"/>
      <c r="J48" s="390"/>
      <c r="K48" s="390"/>
      <c r="L48" s="390"/>
      <c r="M48" s="391"/>
      <c r="N48" s="363"/>
      <c r="O48" s="364"/>
      <c r="P48" s="364"/>
      <c r="Q48" s="364"/>
      <c r="R48" s="364"/>
      <c r="S48" s="365"/>
    </row>
    <row r="49" spans="1:19" ht="15" customHeight="1" x14ac:dyDescent="0.25">
      <c r="A49" s="450"/>
      <c r="B49" s="320" t="s">
        <v>622</v>
      </c>
      <c r="C49" s="321"/>
      <c r="D49" s="321"/>
      <c r="E49" s="321"/>
      <c r="F49" s="321"/>
      <c r="G49" s="321"/>
      <c r="H49" s="321"/>
      <c r="I49" s="321"/>
      <c r="J49" s="321"/>
      <c r="K49" s="321"/>
      <c r="L49" s="321"/>
      <c r="M49" s="322"/>
      <c r="N49" s="354" t="s">
        <v>318</v>
      </c>
      <c r="O49" s="355"/>
      <c r="P49" s="355"/>
      <c r="Q49" s="355"/>
      <c r="R49" s="355"/>
      <c r="S49" s="356"/>
    </row>
    <row r="50" spans="1:19" ht="15" customHeight="1" x14ac:dyDescent="0.25">
      <c r="A50" s="450"/>
      <c r="B50" s="323"/>
      <c r="C50" s="324"/>
      <c r="D50" s="324"/>
      <c r="E50" s="324"/>
      <c r="F50" s="324"/>
      <c r="G50" s="324"/>
      <c r="H50" s="324"/>
      <c r="I50" s="324"/>
      <c r="J50" s="324"/>
      <c r="K50" s="324"/>
      <c r="L50" s="324"/>
      <c r="M50" s="325"/>
      <c r="N50" s="357" t="s">
        <v>320</v>
      </c>
      <c r="O50" s="358"/>
      <c r="P50" s="358"/>
      <c r="Q50" s="358"/>
      <c r="R50" s="358"/>
      <c r="S50" s="359"/>
    </row>
    <row r="51" spans="1:19" ht="15" customHeight="1" x14ac:dyDescent="0.25">
      <c r="A51" s="450"/>
      <c r="B51" s="323"/>
      <c r="C51" s="324"/>
      <c r="D51" s="324"/>
      <c r="E51" s="324"/>
      <c r="F51" s="324"/>
      <c r="G51" s="324"/>
      <c r="H51" s="324"/>
      <c r="I51" s="324"/>
      <c r="J51" s="324"/>
      <c r="K51" s="324"/>
      <c r="L51" s="324"/>
      <c r="M51" s="325"/>
      <c r="N51" s="357"/>
      <c r="O51" s="358"/>
      <c r="P51" s="358"/>
      <c r="Q51" s="358"/>
      <c r="R51" s="358"/>
      <c r="S51" s="359"/>
    </row>
    <row r="52" spans="1:19" ht="15" customHeight="1" x14ac:dyDescent="0.25">
      <c r="A52" s="450"/>
      <c r="B52" s="323"/>
      <c r="C52" s="324"/>
      <c r="D52" s="324"/>
      <c r="E52" s="324"/>
      <c r="F52" s="324"/>
      <c r="G52" s="324"/>
      <c r="H52" s="324"/>
      <c r="I52" s="324"/>
      <c r="J52" s="324"/>
      <c r="K52" s="324"/>
      <c r="L52" s="324"/>
      <c r="M52" s="325"/>
      <c r="N52" s="357"/>
      <c r="O52" s="358"/>
      <c r="P52" s="358"/>
      <c r="Q52" s="358"/>
      <c r="R52" s="358"/>
      <c r="S52" s="359"/>
    </row>
    <row r="53" spans="1:19" ht="15" customHeight="1" thickBot="1" x14ac:dyDescent="0.3">
      <c r="A53" s="451"/>
      <c r="B53" s="326"/>
      <c r="C53" s="327"/>
      <c r="D53" s="327"/>
      <c r="E53" s="327"/>
      <c r="F53" s="327"/>
      <c r="G53" s="327"/>
      <c r="H53" s="327"/>
      <c r="I53" s="327"/>
      <c r="J53" s="327"/>
      <c r="K53" s="327"/>
      <c r="L53" s="327"/>
      <c r="M53" s="328"/>
      <c r="N53" s="369"/>
      <c r="O53" s="370"/>
      <c r="P53" s="370"/>
      <c r="Q53" s="370"/>
      <c r="R53" s="370"/>
      <c r="S53" s="371"/>
    </row>
    <row r="54" spans="1:19" ht="15" customHeight="1" x14ac:dyDescent="0.25">
      <c r="A54" s="500" t="s">
        <v>118</v>
      </c>
      <c r="B54" s="323" t="s">
        <v>623</v>
      </c>
      <c r="C54" s="324"/>
      <c r="D54" s="324"/>
      <c r="E54" s="324"/>
      <c r="F54" s="324"/>
      <c r="G54" s="324"/>
      <c r="H54" s="324"/>
      <c r="I54" s="324"/>
      <c r="J54" s="324"/>
      <c r="K54" s="324"/>
      <c r="L54" s="324"/>
      <c r="M54" s="325"/>
      <c r="N54" s="360" t="s">
        <v>323</v>
      </c>
      <c r="O54" s="361"/>
      <c r="P54" s="361"/>
      <c r="Q54" s="361"/>
      <c r="R54" s="361"/>
      <c r="S54" s="362"/>
    </row>
    <row r="55" spans="1:19" ht="15" customHeight="1" x14ac:dyDescent="0.25">
      <c r="A55" s="344"/>
      <c r="B55" s="323"/>
      <c r="C55" s="324"/>
      <c r="D55" s="324"/>
      <c r="E55" s="324"/>
      <c r="F55" s="324"/>
      <c r="G55" s="324"/>
      <c r="H55" s="324"/>
      <c r="I55" s="324"/>
      <c r="J55" s="324"/>
      <c r="K55" s="324"/>
      <c r="L55" s="324"/>
      <c r="M55" s="325"/>
      <c r="N55" s="357" t="s">
        <v>324</v>
      </c>
      <c r="O55" s="358"/>
      <c r="P55" s="358"/>
      <c r="Q55" s="358"/>
      <c r="R55" s="358"/>
      <c r="S55" s="359"/>
    </row>
    <row r="56" spans="1:19" ht="15" customHeight="1" x14ac:dyDescent="0.25">
      <c r="A56" s="344"/>
      <c r="B56" s="323"/>
      <c r="C56" s="324"/>
      <c r="D56" s="324"/>
      <c r="E56" s="324"/>
      <c r="F56" s="324"/>
      <c r="G56" s="324"/>
      <c r="H56" s="324"/>
      <c r="I56" s="324"/>
      <c r="J56" s="324"/>
      <c r="K56" s="324"/>
      <c r="L56" s="324"/>
      <c r="M56" s="325"/>
      <c r="N56" s="357"/>
      <c r="O56" s="358"/>
      <c r="P56" s="358"/>
      <c r="Q56" s="358"/>
      <c r="R56" s="358"/>
      <c r="S56" s="359"/>
    </row>
    <row r="57" spans="1:19" ht="15" customHeight="1" x14ac:dyDescent="0.25">
      <c r="A57" s="344"/>
      <c r="B57" s="323"/>
      <c r="C57" s="324"/>
      <c r="D57" s="324"/>
      <c r="E57" s="324"/>
      <c r="F57" s="324"/>
      <c r="G57" s="324"/>
      <c r="H57" s="324"/>
      <c r="I57" s="324"/>
      <c r="J57" s="324"/>
      <c r="K57" s="324"/>
      <c r="L57" s="324"/>
      <c r="M57" s="325"/>
      <c r="N57" s="357"/>
      <c r="O57" s="358"/>
      <c r="P57" s="358"/>
      <c r="Q57" s="358"/>
      <c r="R57" s="358"/>
      <c r="S57" s="359"/>
    </row>
    <row r="58" spans="1:19" ht="15" customHeight="1" x14ac:dyDescent="0.25">
      <c r="A58" s="344"/>
      <c r="B58" s="389"/>
      <c r="C58" s="390"/>
      <c r="D58" s="390"/>
      <c r="E58" s="390"/>
      <c r="F58" s="390"/>
      <c r="G58" s="390"/>
      <c r="H58" s="390"/>
      <c r="I58" s="390"/>
      <c r="J58" s="390"/>
      <c r="K58" s="390"/>
      <c r="L58" s="390"/>
      <c r="M58" s="391"/>
      <c r="N58" s="363"/>
      <c r="O58" s="364"/>
      <c r="P58" s="364"/>
      <c r="Q58" s="364"/>
      <c r="R58" s="364"/>
      <c r="S58" s="365"/>
    </row>
    <row r="59" spans="1:19" ht="15" customHeight="1" x14ac:dyDescent="0.25">
      <c r="A59" s="344"/>
      <c r="B59" s="320" t="s">
        <v>624</v>
      </c>
      <c r="C59" s="321"/>
      <c r="D59" s="321"/>
      <c r="E59" s="321"/>
      <c r="F59" s="321"/>
      <c r="G59" s="321"/>
      <c r="H59" s="321"/>
      <c r="I59" s="321"/>
      <c r="J59" s="321"/>
      <c r="K59" s="321"/>
      <c r="L59" s="321"/>
      <c r="M59" s="322"/>
      <c r="N59" s="354" t="s">
        <v>327</v>
      </c>
      <c r="O59" s="355"/>
      <c r="P59" s="355"/>
      <c r="Q59" s="355"/>
      <c r="R59" s="355"/>
      <c r="S59" s="356"/>
    </row>
    <row r="60" spans="1:19" ht="15" customHeight="1" x14ac:dyDescent="0.25">
      <c r="A60" s="344"/>
      <c r="B60" s="323"/>
      <c r="C60" s="324"/>
      <c r="D60" s="324"/>
      <c r="E60" s="324"/>
      <c r="F60" s="324"/>
      <c r="G60" s="324"/>
      <c r="H60" s="324"/>
      <c r="I60" s="324"/>
      <c r="J60" s="324"/>
      <c r="K60" s="324"/>
      <c r="L60" s="324"/>
      <c r="M60" s="325"/>
      <c r="N60" s="357"/>
      <c r="O60" s="358"/>
      <c r="P60" s="358"/>
      <c r="Q60" s="358"/>
      <c r="R60" s="358"/>
      <c r="S60" s="359"/>
    </row>
    <row r="61" spans="1:19" ht="15" customHeight="1" x14ac:dyDescent="0.25">
      <c r="A61" s="344"/>
      <c r="B61" s="323"/>
      <c r="C61" s="324"/>
      <c r="D61" s="324"/>
      <c r="E61" s="324"/>
      <c r="F61" s="324"/>
      <c r="G61" s="324"/>
      <c r="H61" s="324"/>
      <c r="I61" s="324"/>
      <c r="J61" s="324"/>
      <c r="K61" s="324"/>
      <c r="L61" s="324"/>
      <c r="M61" s="325"/>
      <c r="N61" s="357"/>
      <c r="O61" s="358"/>
      <c r="P61" s="358"/>
      <c r="Q61" s="358"/>
      <c r="R61" s="358"/>
      <c r="S61" s="359"/>
    </row>
    <row r="62" spans="1:19" ht="15" customHeight="1" x14ac:dyDescent="0.25">
      <c r="A62" s="344"/>
      <c r="B62" s="323"/>
      <c r="C62" s="324"/>
      <c r="D62" s="324"/>
      <c r="E62" s="324"/>
      <c r="F62" s="324"/>
      <c r="G62" s="324"/>
      <c r="H62" s="324"/>
      <c r="I62" s="324"/>
      <c r="J62" s="324"/>
      <c r="K62" s="324"/>
      <c r="L62" s="324"/>
      <c r="M62" s="325"/>
      <c r="N62" s="357"/>
      <c r="O62" s="358"/>
      <c r="P62" s="358"/>
      <c r="Q62" s="358"/>
      <c r="R62" s="358"/>
      <c r="S62" s="359"/>
    </row>
    <row r="63" spans="1:19" ht="15" customHeight="1" x14ac:dyDescent="0.25">
      <c r="A63" s="344"/>
      <c r="B63" s="389"/>
      <c r="C63" s="390"/>
      <c r="D63" s="390"/>
      <c r="E63" s="390"/>
      <c r="F63" s="390"/>
      <c r="G63" s="390"/>
      <c r="H63" s="390"/>
      <c r="I63" s="390"/>
      <c r="J63" s="390"/>
      <c r="K63" s="390"/>
      <c r="L63" s="390"/>
      <c r="M63" s="391"/>
      <c r="N63" s="363"/>
      <c r="O63" s="364"/>
      <c r="P63" s="364"/>
      <c r="Q63" s="364"/>
      <c r="R63" s="364"/>
      <c r="S63" s="365"/>
    </row>
    <row r="64" spans="1:19" ht="15" customHeight="1" x14ac:dyDescent="0.25">
      <c r="A64" s="344"/>
      <c r="B64" s="320" t="s">
        <v>625</v>
      </c>
      <c r="C64" s="321"/>
      <c r="D64" s="321"/>
      <c r="E64" s="321"/>
      <c r="F64" s="321"/>
      <c r="G64" s="321"/>
      <c r="H64" s="321"/>
      <c r="I64" s="321"/>
      <c r="J64" s="321"/>
      <c r="K64" s="321"/>
      <c r="L64" s="321"/>
      <c r="M64" s="322"/>
      <c r="N64" s="354" t="s">
        <v>328</v>
      </c>
      <c r="O64" s="355"/>
      <c r="P64" s="355"/>
      <c r="Q64" s="355"/>
      <c r="R64" s="355"/>
      <c r="S64" s="356"/>
    </row>
    <row r="65" spans="1:19" ht="15" customHeight="1" x14ac:dyDescent="0.25">
      <c r="A65" s="344"/>
      <c r="B65" s="323"/>
      <c r="C65" s="324"/>
      <c r="D65" s="324"/>
      <c r="E65" s="324"/>
      <c r="F65" s="324"/>
      <c r="G65" s="324"/>
      <c r="H65" s="324"/>
      <c r="I65" s="324"/>
      <c r="J65" s="324"/>
      <c r="K65" s="324"/>
      <c r="L65" s="324"/>
      <c r="M65" s="325"/>
      <c r="N65" s="357" t="s">
        <v>329</v>
      </c>
      <c r="O65" s="358"/>
      <c r="P65" s="358"/>
      <c r="Q65" s="358"/>
      <c r="R65" s="358"/>
      <c r="S65" s="359"/>
    </row>
    <row r="66" spans="1:19" ht="15" customHeight="1" x14ac:dyDescent="0.25">
      <c r="A66" s="344"/>
      <c r="B66" s="323"/>
      <c r="C66" s="324"/>
      <c r="D66" s="324"/>
      <c r="E66" s="324"/>
      <c r="F66" s="324"/>
      <c r="G66" s="324"/>
      <c r="H66" s="324"/>
      <c r="I66" s="324"/>
      <c r="J66" s="324"/>
      <c r="K66" s="324"/>
      <c r="L66" s="324"/>
      <c r="M66" s="325"/>
      <c r="N66" s="357"/>
      <c r="O66" s="358"/>
      <c r="P66" s="358"/>
      <c r="Q66" s="358"/>
      <c r="R66" s="358"/>
      <c r="S66" s="359"/>
    </row>
    <row r="67" spans="1:19" ht="15" customHeight="1" x14ac:dyDescent="0.25">
      <c r="A67" s="344"/>
      <c r="B67" s="323"/>
      <c r="C67" s="324"/>
      <c r="D67" s="324"/>
      <c r="E67" s="324"/>
      <c r="F67" s="324"/>
      <c r="G67" s="324"/>
      <c r="H67" s="324"/>
      <c r="I67" s="324"/>
      <c r="J67" s="324"/>
      <c r="K67" s="324"/>
      <c r="L67" s="324"/>
      <c r="M67" s="325"/>
      <c r="N67" s="357"/>
      <c r="O67" s="358"/>
      <c r="P67" s="358"/>
      <c r="Q67" s="358"/>
      <c r="R67" s="358"/>
      <c r="S67" s="359"/>
    </row>
    <row r="68" spans="1:19" ht="15" customHeight="1" x14ac:dyDescent="0.25">
      <c r="A68" s="344"/>
      <c r="B68" s="389"/>
      <c r="C68" s="390"/>
      <c r="D68" s="390"/>
      <c r="E68" s="390"/>
      <c r="F68" s="390"/>
      <c r="G68" s="390"/>
      <c r="H68" s="390"/>
      <c r="I68" s="390"/>
      <c r="J68" s="390"/>
      <c r="K68" s="390"/>
      <c r="L68" s="390"/>
      <c r="M68" s="391"/>
      <c r="N68" s="363"/>
      <c r="O68" s="364"/>
      <c r="P68" s="364"/>
      <c r="Q68" s="364"/>
      <c r="R68" s="364"/>
      <c r="S68" s="365"/>
    </row>
    <row r="69" spans="1:19" ht="15" customHeight="1" x14ac:dyDescent="0.25">
      <c r="A69" s="497"/>
      <c r="B69" s="498"/>
      <c r="C69" s="498"/>
      <c r="D69" s="498"/>
      <c r="E69" s="498"/>
      <c r="F69" s="498"/>
      <c r="G69" s="498"/>
      <c r="H69" s="498"/>
      <c r="I69" s="498"/>
      <c r="J69" s="498"/>
      <c r="K69" s="498"/>
      <c r="L69" s="498"/>
      <c r="M69" s="498"/>
      <c r="N69" s="498"/>
      <c r="O69" s="498"/>
      <c r="P69" s="498"/>
      <c r="Q69" s="498"/>
      <c r="R69" s="498"/>
      <c r="S69" s="499"/>
    </row>
    <row r="70" spans="1:19" ht="20.100000000000001" customHeight="1" x14ac:dyDescent="0.25">
      <c r="A70" s="270" t="s">
        <v>119</v>
      </c>
      <c r="B70" s="271"/>
      <c r="C70" s="271"/>
      <c r="D70" s="271"/>
      <c r="E70" s="271"/>
      <c r="F70" s="271"/>
      <c r="G70" s="271"/>
      <c r="H70" s="271"/>
      <c r="I70" s="271"/>
      <c r="J70" s="37"/>
      <c r="K70" s="316" t="s">
        <v>120</v>
      </c>
      <c r="L70" s="216"/>
      <c r="M70" s="216"/>
      <c r="N70" s="216"/>
      <c r="O70" s="216"/>
      <c r="P70" s="216"/>
      <c r="Q70" s="216"/>
      <c r="R70" s="216"/>
      <c r="S70" s="217"/>
    </row>
    <row r="71" spans="1:19" ht="15" customHeight="1" x14ac:dyDescent="0.25">
      <c r="A71" s="344" t="s">
        <v>202</v>
      </c>
      <c r="B71" s="373" t="s">
        <v>121</v>
      </c>
      <c r="C71" s="374"/>
      <c r="D71" s="374"/>
      <c r="E71" s="374"/>
      <c r="F71" s="375"/>
      <c r="G71" s="348">
        <f>E1_RiF!G39</f>
        <v>38</v>
      </c>
      <c r="H71" s="349"/>
      <c r="I71" s="350"/>
      <c r="J71" s="372"/>
      <c r="K71" s="341" t="s">
        <v>203</v>
      </c>
      <c r="L71" s="313" t="s">
        <v>466</v>
      </c>
      <c r="M71" s="314"/>
      <c r="N71" s="314"/>
      <c r="O71" s="314"/>
      <c r="P71" s="314"/>
      <c r="Q71" s="314"/>
      <c r="R71" s="314"/>
      <c r="S71" s="315"/>
    </row>
    <row r="72" spans="1:19" ht="15" customHeight="1" x14ac:dyDescent="0.25">
      <c r="A72" s="344"/>
      <c r="B72" s="376" t="s">
        <v>123</v>
      </c>
      <c r="C72" s="377"/>
      <c r="D72" s="377"/>
      <c r="E72" s="377"/>
      <c r="F72" s="378"/>
      <c r="G72" s="335">
        <f>SUM(G73:I83)</f>
        <v>38</v>
      </c>
      <c r="H72" s="336"/>
      <c r="I72" s="337"/>
      <c r="J72" s="372"/>
      <c r="K72" s="342"/>
      <c r="L72" s="317" t="s">
        <v>124</v>
      </c>
      <c r="M72" s="318"/>
      <c r="N72" s="318"/>
      <c r="O72" s="318"/>
      <c r="P72" s="318"/>
      <c r="Q72" s="318"/>
      <c r="R72" s="318"/>
      <c r="S72" s="319"/>
    </row>
    <row r="73" spans="1:19" ht="15" customHeight="1" x14ac:dyDescent="0.25">
      <c r="A73" s="344"/>
      <c r="B73" s="351" t="s">
        <v>124</v>
      </c>
      <c r="C73" s="352"/>
      <c r="D73" s="352"/>
      <c r="E73" s="352"/>
      <c r="F73" s="353"/>
      <c r="G73" s="332">
        <v>6</v>
      </c>
      <c r="H73" s="333"/>
      <c r="I73" s="334"/>
      <c r="J73" s="372"/>
      <c r="K73" s="342"/>
      <c r="L73" s="317" t="s">
        <v>151</v>
      </c>
      <c r="M73" s="318"/>
      <c r="N73" s="318"/>
      <c r="O73" s="318"/>
      <c r="P73" s="318"/>
      <c r="Q73" s="318"/>
      <c r="R73" s="318"/>
      <c r="S73" s="319"/>
    </row>
    <row r="74" spans="1:19" ht="15" customHeight="1" x14ac:dyDescent="0.25">
      <c r="A74" s="344"/>
      <c r="B74" s="351" t="s">
        <v>125</v>
      </c>
      <c r="C74" s="352"/>
      <c r="D74" s="352"/>
      <c r="E74" s="352"/>
      <c r="F74" s="353"/>
      <c r="G74" s="332">
        <v>16</v>
      </c>
      <c r="H74" s="333"/>
      <c r="I74" s="334"/>
      <c r="J74" s="372"/>
      <c r="K74" s="342"/>
      <c r="L74" s="317" t="s">
        <v>155</v>
      </c>
      <c r="M74" s="318"/>
      <c r="N74" s="318"/>
      <c r="O74" s="318"/>
      <c r="P74" s="318"/>
      <c r="Q74" s="318"/>
      <c r="R74" s="318"/>
      <c r="S74" s="319"/>
    </row>
    <row r="75" spans="1:19" ht="15" customHeight="1" x14ac:dyDescent="0.25">
      <c r="A75" s="344"/>
      <c r="B75" s="351" t="s">
        <v>126</v>
      </c>
      <c r="C75" s="352"/>
      <c r="D75" s="352"/>
      <c r="E75" s="352"/>
      <c r="F75" s="353"/>
      <c r="G75" s="332">
        <v>10</v>
      </c>
      <c r="H75" s="333"/>
      <c r="I75" s="334"/>
      <c r="J75" s="372"/>
      <c r="K75" s="342"/>
      <c r="L75" s="317" t="s">
        <v>158</v>
      </c>
      <c r="M75" s="318"/>
      <c r="N75" s="318"/>
      <c r="O75" s="318"/>
      <c r="P75" s="318"/>
      <c r="Q75" s="318"/>
      <c r="R75" s="318"/>
      <c r="S75" s="319"/>
    </row>
    <row r="76" spans="1:19" ht="15" customHeight="1" x14ac:dyDescent="0.25">
      <c r="A76" s="344"/>
      <c r="B76" s="351" t="s">
        <v>127</v>
      </c>
      <c r="C76" s="352"/>
      <c r="D76" s="352"/>
      <c r="E76" s="352"/>
      <c r="F76" s="353"/>
      <c r="G76" s="332"/>
      <c r="H76" s="333"/>
      <c r="I76" s="334"/>
      <c r="J76" s="372"/>
      <c r="K76" s="342"/>
      <c r="L76" s="317" t="s">
        <v>161</v>
      </c>
      <c r="M76" s="318"/>
      <c r="N76" s="318"/>
      <c r="O76" s="318"/>
      <c r="P76" s="318"/>
      <c r="Q76" s="318"/>
      <c r="R76" s="318"/>
      <c r="S76" s="319"/>
    </row>
    <row r="77" spans="1:19" ht="15" customHeight="1" x14ac:dyDescent="0.25">
      <c r="A77" s="344"/>
      <c r="B77" s="351" t="s">
        <v>128</v>
      </c>
      <c r="C77" s="352"/>
      <c r="D77" s="352"/>
      <c r="E77" s="352"/>
      <c r="F77" s="353"/>
      <c r="G77" s="332"/>
      <c r="H77" s="333"/>
      <c r="I77" s="334"/>
      <c r="J77" s="372"/>
      <c r="K77" s="342"/>
      <c r="L77" s="317"/>
      <c r="M77" s="318"/>
      <c r="N77" s="318"/>
      <c r="O77" s="318"/>
      <c r="P77" s="318"/>
      <c r="Q77" s="318"/>
      <c r="R77" s="318"/>
      <c r="S77" s="319"/>
    </row>
    <row r="78" spans="1:19" ht="15" customHeight="1" x14ac:dyDescent="0.25">
      <c r="A78" s="344"/>
      <c r="B78" s="351" t="s">
        <v>129</v>
      </c>
      <c r="C78" s="352"/>
      <c r="D78" s="352"/>
      <c r="E78" s="352"/>
      <c r="F78" s="353"/>
      <c r="G78" s="332"/>
      <c r="H78" s="333"/>
      <c r="I78" s="334"/>
      <c r="J78" s="372"/>
      <c r="K78" s="342"/>
      <c r="L78" s="317"/>
      <c r="M78" s="318"/>
      <c r="N78" s="318"/>
      <c r="O78" s="318"/>
      <c r="P78" s="318"/>
      <c r="Q78" s="318"/>
      <c r="R78" s="318"/>
      <c r="S78" s="319"/>
    </row>
    <row r="79" spans="1:19" ht="15" customHeight="1" x14ac:dyDescent="0.25">
      <c r="A79" s="344"/>
      <c r="B79" s="351" t="s">
        <v>130</v>
      </c>
      <c r="C79" s="352"/>
      <c r="D79" s="352"/>
      <c r="E79" s="352"/>
      <c r="F79" s="353"/>
      <c r="G79" s="332"/>
      <c r="H79" s="333"/>
      <c r="I79" s="334"/>
      <c r="J79" s="372"/>
      <c r="K79" s="343"/>
      <c r="L79" s="317"/>
      <c r="M79" s="318"/>
      <c r="N79" s="318"/>
      <c r="O79" s="318"/>
      <c r="P79" s="318"/>
      <c r="Q79" s="318"/>
      <c r="R79" s="318"/>
      <c r="S79" s="319"/>
    </row>
    <row r="80" spans="1:19" ht="15" customHeight="1" x14ac:dyDescent="0.25">
      <c r="A80" s="344"/>
      <c r="B80" s="351" t="s">
        <v>131</v>
      </c>
      <c r="C80" s="352"/>
      <c r="D80" s="352"/>
      <c r="E80" s="352"/>
      <c r="F80" s="353"/>
      <c r="G80" s="332"/>
      <c r="H80" s="333"/>
      <c r="I80" s="334"/>
      <c r="J80" s="372"/>
      <c r="K80" s="341" t="s">
        <v>204</v>
      </c>
      <c r="L80" s="313" t="s">
        <v>448</v>
      </c>
      <c r="M80" s="314"/>
      <c r="N80" s="314"/>
      <c r="O80" s="314"/>
      <c r="P80" s="314"/>
      <c r="Q80" s="314"/>
      <c r="R80" s="314"/>
      <c r="S80" s="315"/>
    </row>
    <row r="81" spans="1:19" ht="15" customHeight="1" x14ac:dyDescent="0.25">
      <c r="A81" s="344"/>
      <c r="B81" s="351" t="s">
        <v>133</v>
      </c>
      <c r="C81" s="352"/>
      <c r="D81" s="352"/>
      <c r="E81" s="352"/>
      <c r="F81" s="353"/>
      <c r="G81" s="332">
        <v>4</v>
      </c>
      <c r="H81" s="333"/>
      <c r="I81" s="334"/>
      <c r="J81" s="372"/>
      <c r="K81" s="342"/>
      <c r="L81" s="317" t="s">
        <v>150</v>
      </c>
      <c r="M81" s="318"/>
      <c r="N81" s="318"/>
      <c r="O81" s="318"/>
      <c r="P81" s="318"/>
      <c r="Q81" s="318"/>
      <c r="R81" s="318"/>
      <c r="S81" s="319"/>
    </row>
    <row r="82" spans="1:19" ht="15" customHeight="1" x14ac:dyDescent="0.25">
      <c r="A82" s="344"/>
      <c r="B82" s="351" t="s">
        <v>134</v>
      </c>
      <c r="C82" s="352"/>
      <c r="D82" s="352"/>
      <c r="E82" s="352"/>
      <c r="F82" s="353"/>
      <c r="G82" s="332">
        <v>2</v>
      </c>
      <c r="H82" s="333"/>
      <c r="I82" s="334"/>
      <c r="J82" s="372"/>
      <c r="K82" s="342"/>
      <c r="L82" s="317" t="s">
        <v>157</v>
      </c>
      <c r="M82" s="318"/>
      <c r="N82" s="318"/>
      <c r="O82" s="318"/>
      <c r="P82" s="318"/>
      <c r="Q82" s="318"/>
      <c r="R82" s="318"/>
      <c r="S82" s="319"/>
    </row>
    <row r="83" spans="1:19" ht="15" customHeight="1" x14ac:dyDescent="0.25">
      <c r="A83" s="344"/>
      <c r="B83" s="351" t="s">
        <v>135</v>
      </c>
      <c r="C83" s="352"/>
      <c r="D83" s="352"/>
      <c r="E83" s="352"/>
      <c r="F83" s="353"/>
      <c r="G83" s="332"/>
      <c r="H83" s="333"/>
      <c r="I83" s="334"/>
      <c r="J83" s="372"/>
      <c r="K83" s="342"/>
      <c r="L83" s="317" t="s">
        <v>160</v>
      </c>
      <c r="M83" s="318"/>
      <c r="N83" s="318"/>
      <c r="O83" s="318"/>
      <c r="P83" s="318"/>
      <c r="Q83" s="318"/>
      <c r="R83" s="318"/>
      <c r="S83" s="319"/>
    </row>
    <row r="84" spans="1:19" ht="15" customHeight="1" x14ac:dyDescent="0.25">
      <c r="A84" s="344"/>
      <c r="B84" s="310" t="s">
        <v>136</v>
      </c>
      <c r="C84" s="311"/>
      <c r="D84" s="311"/>
      <c r="E84" s="311"/>
      <c r="F84" s="312"/>
      <c r="G84" s="348">
        <f>E1_RiF!H39</f>
        <v>137</v>
      </c>
      <c r="H84" s="349"/>
      <c r="I84" s="350"/>
      <c r="J84" s="372"/>
      <c r="K84" s="342"/>
      <c r="L84" s="317" t="s">
        <v>168</v>
      </c>
      <c r="M84" s="318"/>
      <c r="N84" s="318"/>
      <c r="O84" s="318"/>
      <c r="P84" s="318"/>
      <c r="Q84" s="318"/>
      <c r="R84" s="318"/>
      <c r="S84" s="319"/>
    </row>
    <row r="85" spans="1:19" ht="15" customHeight="1" x14ac:dyDescent="0.25">
      <c r="A85" s="344"/>
      <c r="B85" s="345" t="s">
        <v>206</v>
      </c>
      <c r="C85" s="346"/>
      <c r="D85" s="346"/>
      <c r="E85" s="346"/>
      <c r="F85" s="347"/>
      <c r="G85" s="335">
        <f>SUM(G84,G71)</f>
        <v>175</v>
      </c>
      <c r="H85" s="336"/>
      <c r="I85" s="337"/>
      <c r="J85" s="424"/>
      <c r="K85" s="343"/>
      <c r="L85" s="317"/>
      <c r="M85" s="318"/>
      <c r="N85" s="318"/>
      <c r="O85" s="318"/>
      <c r="P85" s="318"/>
      <c r="Q85" s="318"/>
      <c r="R85" s="318"/>
      <c r="S85" s="319"/>
    </row>
    <row r="86" spans="1:19" ht="15" customHeight="1" x14ac:dyDescent="0.25">
      <c r="A86" s="338"/>
      <c r="B86" s="339"/>
      <c r="C86" s="339"/>
      <c r="D86" s="339"/>
      <c r="E86" s="339"/>
      <c r="F86" s="339"/>
      <c r="G86" s="339"/>
      <c r="H86" s="339"/>
      <c r="I86" s="339"/>
      <c r="J86" s="339"/>
      <c r="K86" s="339"/>
      <c r="L86" s="339"/>
      <c r="M86" s="339"/>
      <c r="N86" s="339"/>
      <c r="O86" s="339"/>
      <c r="P86" s="339"/>
      <c r="Q86" s="339"/>
      <c r="R86" s="339"/>
      <c r="S86" s="340"/>
    </row>
    <row r="87" spans="1:19" ht="20.100000000000001" customHeight="1" x14ac:dyDescent="0.25">
      <c r="A87" s="421" t="s">
        <v>137</v>
      </c>
      <c r="B87" s="422"/>
      <c r="C87" s="422"/>
      <c r="D87" s="422"/>
      <c r="E87" s="422"/>
      <c r="F87" s="422"/>
      <c r="G87" s="422"/>
      <c r="H87" s="422"/>
      <c r="I87" s="422"/>
      <c r="J87" s="422"/>
      <c r="K87" s="422"/>
      <c r="L87" s="422"/>
      <c r="M87" s="422"/>
      <c r="N87" s="422"/>
      <c r="O87" s="422"/>
      <c r="P87" s="422"/>
      <c r="Q87" s="422"/>
      <c r="R87" s="422"/>
      <c r="S87" s="423"/>
    </row>
    <row r="88" spans="1:19" ht="15" customHeight="1" x14ac:dyDescent="0.25">
      <c r="A88" s="432" t="s">
        <v>201</v>
      </c>
      <c r="B88" s="433" t="s">
        <v>138</v>
      </c>
      <c r="C88" s="434"/>
      <c r="D88" s="434"/>
      <c r="E88" s="435"/>
      <c r="F88" s="433" t="str">
        <f>E1_RiF!E39</f>
        <v>egzamin</v>
      </c>
      <c r="G88" s="434"/>
      <c r="H88" s="434"/>
      <c r="I88" s="435"/>
      <c r="J88" s="436"/>
      <c r="K88" s="440" t="s">
        <v>139</v>
      </c>
      <c r="L88" s="437" t="s">
        <v>140</v>
      </c>
      <c r="M88" s="438"/>
      <c r="N88" s="438"/>
      <c r="O88" s="438"/>
      <c r="P88" s="438"/>
      <c r="Q88" s="438"/>
      <c r="R88" s="438"/>
      <c r="S88" s="439"/>
    </row>
    <row r="89" spans="1:19" ht="15" customHeight="1" x14ac:dyDescent="0.25">
      <c r="A89" s="432"/>
      <c r="B89" s="418" t="s">
        <v>461</v>
      </c>
      <c r="C89" s="419"/>
      <c r="D89" s="419"/>
      <c r="E89" s="420"/>
      <c r="F89" s="418" t="s">
        <v>142</v>
      </c>
      <c r="G89" s="419"/>
      <c r="H89" s="419"/>
      <c r="I89" s="420"/>
      <c r="J89" s="436"/>
      <c r="K89" s="440"/>
      <c r="L89" s="329" t="s">
        <v>292</v>
      </c>
      <c r="M89" s="330"/>
      <c r="N89" s="330"/>
      <c r="O89" s="330"/>
      <c r="P89" s="330"/>
      <c r="Q89" s="330"/>
      <c r="R89" s="330"/>
      <c r="S89" s="331"/>
    </row>
    <row r="90" spans="1:19" ht="15" customHeight="1" x14ac:dyDescent="0.25">
      <c r="A90" s="432"/>
      <c r="B90" s="412" t="s">
        <v>149</v>
      </c>
      <c r="C90" s="413"/>
      <c r="D90" s="413"/>
      <c r="E90" s="414"/>
      <c r="F90" s="415">
        <v>80</v>
      </c>
      <c r="G90" s="416"/>
      <c r="H90" s="416"/>
      <c r="I90" s="417"/>
      <c r="J90" s="436"/>
      <c r="K90" s="440"/>
      <c r="L90" s="329" t="s">
        <v>293</v>
      </c>
      <c r="M90" s="330"/>
      <c r="N90" s="330"/>
      <c r="O90" s="330"/>
      <c r="P90" s="330"/>
      <c r="Q90" s="330"/>
      <c r="R90" s="330"/>
      <c r="S90" s="331"/>
    </row>
    <row r="91" spans="1:19" ht="15" customHeight="1" x14ac:dyDescent="0.25">
      <c r="A91" s="432"/>
      <c r="B91" s="412" t="s">
        <v>170</v>
      </c>
      <c r="C91" s="413"/>
      <c r="D91" s="413"/>
      <c r="E91" s="414"/>
      <c r="F91" s="415">
        <v>20</v>
      </c>
      <c r="G91" s="416"/>
      <c r="H91" s="416"/>
      <c r="I91" s="417"/>
      <c r="J91" s="436"/>
      <c r="K91" s="440"/>
      <c r="L91" s="329" t="s">
        <v>143</v>
      </c>
      <c r="M91" s="330"/>
      <c r="N91" s="330"/>
      <c r="O91" s="330"/>
      <c r="P91" s="330"/>
      <c r="Q91" s="330"/>
      <c r="R91" s="330"/>
      <c r="S91" s="331"/>
    </row>
    <row r="92" spans="1:19" ht="15" customHeight="1" x14ac:dyDescent="0.25">
      <c r="A92" s="432"/>
      <c r="B92" s="412"/>
      <c r="C92" s="413"/>
      <c r="D92" s="413"/>
      <c r="E92" s="414"/>
      <c r="F92" s="415"/>
      <c r="G92" s="416"/>
      <c r="H92" s="416"/>
      <c r="I92" s="417"/>
      <c r="J92" s="436"/>
      <c r="K92" s="440"/>
      <c r="L92" s="329" t="s">
        <v>294</v>
      </c>
      <c r="M92" s="330"/>
      <c r="N92" s="330"/>
      <c r="O92" s="330"/>
      <c r="P92" s="330"/>
      <c r="Q92" s="330"/>
      <c r="R92" s="330"/>
      <c r="S92" s="331"/>
    </row>
    <row r="93" spans="1:19" ht="15" customHeight="1" x14ac:dyDescent="0.25">
      <c r="A93" s="432"/>
      <c r="B93" s="412"/>
      <c r="C93" s="413"/>
      <c r="D93" s="413"/>
      <c r="E93" s="414"/>
      <c r="F93" s="415"/>
      <c r="G93" s="416"/>
      <c r="H93" s="416"/>
      <c r="I93" s="417"/>
      <c r="J93" s="436"/>
      <c r="K93" s="440"/>
      <c r="L93" s="329" t="s">
        <v>144</v>
      </c>
      <c r="M93" s="330"/>
      <c r="N93" s="330"/>
      <c r="O93" s="330"/>
      <c r="P93" s="330"/>
      <c r="Q93" s="330"/>
      <c r="R93" s="330"/>
      <c r="S93" s="331"/>
    </row>
    <row r="94" spans="1:19" ht="15" customHeight="1" x14ac:dyDescent="0.25">
      <c r="A94" s="432"/>
      <c r="B94" s="412"/>
      <c r="C94" s="413"/>
      <c r="D94" s="413"/>
      <c r="E94" s="414"/>
      <c r="F94" s="415"/>
      <c r="G94" s="416"/>
      <c r="H94" s="416"/>
      <c r="I94" s="417"/>
      <c r="J94" s="436"/>
      <c r="K94" s="440"/>
      <c r="L94" s="329" t="s">
        <v>881</v>
      </c>
      <c r="M94" s="330"/>
      <c r="N94" s="330"/>
      <c r="O94" s="330"/>
      <c r="P94" s="330"/>
      <c r="Q94" s="330"/>
      <c r="R94" s="330"/>
      <c r="S94" s="331"/>
    </row>
    <row r="95" spans="1:19" ht="15" customHeight="1" x14ac:dyDescent="0.25">
      <c r="A95" s="338"/>
      <c r="B95" s="339"/>
      <c r="C95" s="339"/>
      <c r="D95" s="339"/>
      <c r="E95" s="339"/>
      <c r="F95" s="339"/>
      <c r="G95" s="339"/>
      <c r="H95" s="339"/>
      <c r="I95" s="339"/>
      <c r="J95" s="339"/>
      <c r="K95" s="339"/>
      <c r="L95" s="339"/>
      <c r="M95" s="339"/>
      <c r="N95" s="339"/>
      <c r="O95" s="339"/>
      <c r="P95" s="339"/>
      <c r="Q95" s="339"/>
      <c r="R95" s="339"/>
      <c r="S95" s="340"/>
    </row>
    <row r="96" spans="1:19" ht="20.100000000000001" customHeight="1" x14ac:dyDescent="0.25">
      <c r="A96" s="425" t="s">
        <v>200</v>
      </c>
      <c r="B96" s="426" t="s">
        <v>145</v>
      </c>
      <c r="C96" s="426"/>
      <c r="D96" s="426"/>
      <c r="E96" s="426"/>
      <c r="F96" s="426"/>
      <c r="G96" s="426"/>
      <c r="H96" s="426"/>
      <c r="I96" s="426"/>
      <c r="J96" s="426"/>
      <c r="K96" s="426"/>
      <c r="L96" s="426"/>
      <c r="M96" s="426"/>
      <c r="N96" s="426"/>
      <c r="O96" s="426"/>
      <c r="P96" s="426"/>
      <c r="Q96" s="426"/>
      <c r="R96" s="426"/>
      <c r="S96" s="427"/>
    </row>
    <row r="97" spans="1:19" ht="15" customHeight="1" x14ac:dyDescent="0.25">
      <c r="A97" s="425"/>
      <c r="B97" s="428" t="s">
        <v>449</v>
      </c>
      <c r="C97" s="428"/>
      <c r="D97" s="428"/>
      <c r="E97" s="428"/>
      <c r="F97" s="428"/>
      <c r="G97" s="428"/>
      <c r="H97" s="428"/>
      <c r="I97" s="428"/>
      <c r="J97" s="428"/>
      <c r="K97" s="428"/>
      <c r="L97" s="428"/>
      <c r="M97" s="428"/>
      <c r="N97" s="428"/>
      <c r="O97" s="428"/>
      <c r="P97" s="428"/>
      <c r="Q97" s="428"/>
      <c r="R97" s="428"/>
      <c r="S97" s="429"/>
    </row>
    <row r="98" spans="1:19" ht="137.25" customHeight="1" x14ac:dyDescent="0.25">
      <c r="A98" s="425"/>
      <c r="B98" s="395" t="s">
        <v>491</v>
      </c>
      <c r="C98" s="395"/>
      <c r="D98" s="395"/>
      <c r="E98" s="395"/>
      <c r="F98" s="395"/>
      <c r="G98" s="395"/>
      <c r="H98" s="395"/>
      <c r="I98" s="395"/>
      <c r="J98" s="395"/>
      <c r="K98" s="395"/>
      <c r="L98" s="395"/>
      <c r="M98" s="395"/>
      <c r="N98" s="395"/>
      <c r="O98" s="395"/>
      <c r="P98" s="395"/>
      <c r="Q98" s="395"/>
      <c r="R98" s="395"/>
      <c r="S98" s="396"/>
    </row>
    <row r="99" spans="1:19" ht="15" customHeight="1" x14ac:dyDescent="0.25">
      <c r="A99" s="425"/>
      <c r="B99" s="430" t="s">
        <v>147</v>
      </c>
      <c r="C99" s="430"/>
      <c r="D99" s="430"/>
      <c r="E99" s="430"/>
      <c r="F99" s="430"/>
      <c r="G99" s="430"/>
      <c r="H99" s="430"/>
      <c r="I99" s="430"/>
      <c r="J99" s="430"/>
      <c r="K99" s="430"/>
      <c r="L99" s="430"/>
      <c r="M99" s="430"/>
      <c r="N99" s="430"/>
      <c r="O99" s="430"/>
      <c r="P99" s="430"/>
      <c r="Q99" s="430"/>
      <c r="R99" s="430"/>
      <c r="S99" s="431"/>
    </row>
    <row r="100" spans="1:19" ht="77.099999999999994" customHeight="1" x14ac:dyDescent="0.25">
      <c r="A100" s="425"/>
      <c r="B100" s="395" t="s">
        <v>492</v>
      </c>
      <c r="C100" s="395"/>
      <c r="D100" s="395"/>
      <c r="E100" s="395"/>
      <c r="F100" s="395"/>
      <c r="G100" s="395"/>
      <c r="H100" s="395"/>
      <c r="I100" s="395"/>
      <c r="J100" s="395"/>
      <c r="K100" s="395"/>
      <c r="L100" s="395"/>
      <c r="M100" s="395"/>
      <c r="N100" s="395"/>
      <c r="O100" s="395"/>
      <c r="P100" s="395"/>
      <c r="Q100" s="395"/>
      <c r="R100" s="395"/>
      <c r="S100" s="396"/>
    </row>
    <row r="101" spans="1:19" ht="15" customHeight="1" x14ac:dyDescent="0.25">
      <c r="A101" s="425"/>
      <c r="B101" s="430" t="s">
        <v>148</v>
      </c>
      <c r="C101" s="430"/>
      <c r="D101" s="430"/>
      <c r="E101" s="430"/>
      <c r="F101" s="430"/>
      <c r="G101" s="430"/>
      <c r="H101" s="430"/>
      <c r="I101" s="430"/>
      <c r="J101" s="430"/>
      <c r="K101" s="430"/>
      <c r="L101" s="430"/>
      <c r="M101" s="430"/>
      <c r="N101" s="430"/>
      <c r="O101" s="430"/>
      <c r="P101" s="430"/>
      <c r="Q101" s="430"/>
      <c r="R101" s="430"/>
      <c r="S101" s="431"/>
    </row>
    <row r="102" spans="1:19" ht="48.75" customHeight="1" x14ac:dyDescent="0.25">
      <c r="A102" s="425"/>
      <c r="B102" s="519" t="s">
        <v>493</v>
      </c>
      <c r="C102" s="519"/>
      <c r="D102" s="519"/>
      <c r="E102" s="519"/>
      <c r="F102" s="519"/>
      <c r="G102" s="519"/>
      <c r="H102" s="519"/>
      <c r="I102" s="519"/>
      <c r="J102" s="519"/>
      <c r="K102" s="519"/>
      <c r="L102" s="519"/>
      <c r="M102" s="519"/>
      <c r="N102" s="519"/>
      <c r="O102" s="519"/>
      <c r="P102" s="519"/>
      <c r="Q102" s="519"/>
      <c r="R102" s="519"/>
      <c r="S102" s="520"/>
    </row>
    <row r="103" spans="1:19" ht="15" customHeight="1" x14ac:dyDescent="0.25">
      <c r="A103" s="24"/>
      <c r="B103" s="15"/>
      <c r="C103" s="13"/>
      <c r="D103" s="13"/>
      <c r="E103" s="13"/>
      <c r="F103" s="13"/>
      <c r="G103" s="13"/>
      <c r="H103" s="13"/>
      <c r="I103" s="13"/>
      <c r="J103" s="13"/>
      <c r="K103" s="13"/>
      <c r="L103" s="13"/>
      <c r="M103" s="13"/>
      <c r="N103" s="13"/>
      <c r="O103" s="13"/>
      <c r="P103" s="13"/>
      <c r="Q103" s="13"/>
      <c r="R103" s="13"/>
      <c r="S103" s="120"/>
    </row>
  </sheetData>
  <sheetProtection algorithmName="SHA-512" hashValue="YFw/WvYSBAMzZq0gZWoPu7jseZ/3XgmB+GSktg+2ANOyRTz09qaPrQ05jwlR4i2QYwtfs0JCFwaulpBH0/Y67Q==" saltValue="FH3CsvlcPvcuj7cymb3u0Q==" spinCount="100000" sheet="1" objects="1" scenarios="1"/>
  <mergeCells count="179">
    <mergeCell ref="A1:B1"/>
    <mergeCell ref="A3:C3"/>
    <mergeCell ref="D3:I3"/>
    <mergeCell ref="A4:C4"/>
    <mergeCell ref="D4:I4"/>
    <mergeCell ref="A5:C5"/>
    <mergeCell ref="D5:K5"/>
    <mergeCell ref="A8:S8"/>
    <mergeCell ref="A10:S10"/>
    <mergeCell ref="A11:A13"/>
    <mergeCell ref="B11:M12"/>
    <mergeCell ref="N11:S12"/>
    <mergeCell ref="L5:M5"/>
    <mergeCell ref="O5:P5"/>
    <mergeCell ref="Q5:S5"/>
    <mergeCell ref="A6:S6"/>
    <mergeCell ref="A7:C7"/>
    <mergeCell ref="J7:K7"/>
    <mergeCell ref="L7:M7"/>
    <mergeCell ref="O7:P7"/>
    <mergeCell ref="Q7:R7"/>
    <mergeCell ref="B13:M13"/>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L81:L85" xr:uid="{00000000-0002-0000-1900-000000000000}">
      <formula1>PRAC_STUD</formula1>
    </dataValidation>
    <dataValidation type="list" allowBlank="1" showInputMessage="1" showErrorMessage="1" sqref="L72:L79" xr:uid="{00000000-0002-0000-1900-000001000000}">
      <formula1>METODY</formula1>
    </dataValidation>
    <dataValidation type="list" allowBlank="1" showInputMessage="1" showErrorMessage="1" sqref="L7" xr:uid="{00000000-0002-0000-1900-000002000000}">
      <formula1>STATUS</formula1>
    </dataValidation>
    <dataValidation type="list" allowBlank="1" showInputMessage="1" showErrorMessage="1" sqref="B90:E94" xr:uid="{00000000-0002-0000-1900-000003000000}">
      <formula1>ZAL</formula1>
    </dataValidation>
    <dataValidation type="list" allowBlank="1" showInputMessage="1" showErrorMessage="1" sqref="N54:S68" xr:uid="{00000000-0002-0000-1900-000004000000}">
      <formula1>KEK_E1</formula1>
    </dataValidation>
    <dataValidation type="list" allowBlank="1" showInputMessage="1" showErrorMessage="1" sqref="N34:S53" xr:uid="{00000000-0002-0000-1900-000005000000}">
      <formula1>KEU_E1</formula1>
    </dataValidation>
    <dataValidation type="list" allowBlank="1" showInputMessage="1" showErrorMessage="1" sqref="N14:S33" xr:uid="{00000000-0002-0000-1900-000006000000}">
      <formula1>KEW_E1</formula1>
    </dataValidation>
  </dataValidations>
  <hyperlinks>
    <hyperlink ref="O13" r:id="rId1" xr:uid="{594F256B-2C40-47B0-935D-7646E72BEE1B}"/>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Arkusz28">
    <pageSetUpPr fitToPage="1"/>
  </sheetPr>
  <dimension ref="A1:S103"/>
  <sheetViews>
    <sheetView showGridLines="0" zoomScale="95" zoomScaleNormal="95" zoomScaleSheetLayoutView="80" workbookViewId="0">
      <selection sqref="A1:B1"/>
    </sheetView>
  </sheetViews>
  <sheetFormatPr defaultColWidth="8.7109375" defaultRowHeight="15" x14ac:dyDescent="0.25"/>
  <cols>
    <col min="1" max="1" width="10.28515625" style="2" customWidth="1"/>
    <col min="2" max="3" width="9.28515625" style="2"/>
    <col min="4" max="4" width="19.7109375" style="2" customWidth="1"/>
    <col min="5" max="5" width="13.7109375" style="2" customWidth="1"/>
    <col min="6" max="6" width="14.7109375" style="2" customWidth="1"/>
    <col min="7" max="9" width="9.7109375" style="2" customWidth="1"/>
    <col min="10" max="10" width="3.7109375" style="2" customWidth="1"/>
    <col min="11" max="11" width="12.42578125" style="2" customWidth="1"/>
    <col min="12" max="13" width="10.7109375" style="2" customWidth="1"/>
    <col min="14" max="14" width="13.7109375" style="2" customWidth="1"/>
    <col min="15" max="19" width="11.7109375" style="2" customWidth="1"/>
  </cols>
  <sheetData>
    <row r="1" spans="1:19" s="31" customFormat="1" ht="15.75" x14ac:dyDescent="0.25">
      <c r="A1" s="441" t="str">
        <f>E1_RiF!B2</f>
        <v>2020/2021</v>
      </c>
      <c r="B1" s="441"/>
      <c r="C1" s="29"/>
      <c r="D1" s="29"/>
      <c r="E1" s="30"/>
      <c r="F1" s="30"/>
      <c r="G1" s="30"/>
      <c r="H1" s="30"/>
      <c r="I1" s="30"/>
      <c r="J1" s="30"/>
      <c r="K1" s="30"/>
      <c r="L1" s="30"/>
      <c r="M1" s="30"/>
      <c r="N1" s="30"/>
      <c r="O1" s="30"/>
      <c r="P1" s="30"/>
      <c r="Q1" s="30"/>
      <c r="R1" s="30"/>
      <c r="S1" s="30"/>
    </row>
    <row r="2" spans="1:19" ht="10.15" customHeight="1" thickBot="1" x14ac:dyDescent="0.3"/>
    <row r="3" spans="1:19" ht="20.100000000000001" customHeight="1" thickBot="1" x14ac:dyDescent="0.3">
      <c r="A3" s="379" t="str">
        <f>E1_RiF!B38</f>
        <v>Moduł E1/6</v>
      </c>
      <c r="B3" s="379"/>
      <c r="C3" s="379"/>
      <c r="D3" s="383" t="str">
        <f>E1_RiF!C38</f>
        <v>Ekonomia Stosowana</v>
      </c>
      <c r="E3" s="384"/>
      <c r="F3" s="384"/>
      <c r="G3" s="384"/>
      <c r="H3" s="384"/>
      <c r="I3" s="385"/>
      <c r="J3" s="3"/>
      <c r="K3" s="3"/>
      <c r="L3" s="4"/>
      <c r="M3" s="4"/>
      <c r="N3" s="4"/>
      <c r="O3" s="4"/>
      <c r="P3" s="4"/>
      <c r="Q3" s="4"/>
      <c r="R3" s="4"/>
    </row>
    <row r="4" spans="1:19" ht="18.75" thickBot="1" x14ac:dyDescent="0.3">
      <c r="A4" s="442" t="s">
        <v>110</v>
      </c>
      <c r="B4" s="442"/>
      <c r="C4" s="442"/>
      <c r="D4" s="380" t="str">
        <f>E1_RiF!B40</f>
        <v>Kurs 6.2.</v>
      </c>
      <c r="E4" s="381"/>
      <c r="F4" s="381"/>
      <c r="G4" s="381"/>
      <c r="H4" s="381"/>
      <c r="I4" s="382"/>
      <c r="J4" s="3"/>
      <c r="K4" s="3"/>
      <c r="L4" s="4"/>
      <c r="M4" s="4"/>
      <c r="N4" s="4"/>
      <c r="O4" s="4"/>
      <c r="P4" s="4"/>
      <c r="Q4" s="4"/>
      <c r="R4" s="4"/>
    </row>
    <row r="5" spans="1:19" ht="23.25" thickBot="1" x14ac:dyDescent="0.3">
      <c r="A5" s="443" t="s">
        <v>111</v>
      </c>
      <c r="B5" s="443"/>
      <c r="C5" s="443"/>
      <c r="D5" s="444" t="str">
        <f>E1_RiF!C40</f>
        <v>Mikroekonomia</v>
      </c>
      <c r="E5" s="444"/>
      <c r="F5" s="444"/>
      <c r="G5" s="444"/>
      <c r="H5" s="444"/>
      <c r="I5" s="444"/>
      <c r="J5" s="444"/>
      <c r="K5" s="444"/>
      <c r="L5" s="445" t="s">
        <v>94</v>
      </c>
      <c r="M5" s="445"/>
      <c r="N5" s="49">
        <f>E1_RiF!D40</f>
        <v>7</v>
      </c>
      <c r="O5" s="445" t="s">
        <v>95</v>
      </c>
      <c r="P5" s="445"/>
      <c r="Q5" s="446" t="str">
        <f>E1_RiF!F38</f>
        <v>dr D. Majewska-Bielecka</v>
      </c>
      <c r="R5" s="446"/>
      <c r="S5" s="446"/>
    </row>
    <row r="6" spans="1:19" ht="10.15" customHeight="1" thickBot="1" x14ac:dyDescent="0.3">
      <c r="A6" s="281"/>
      <c r="B6" s="281"/>
      <c r="C6" s="281"/>
      <c r="D6" s="281"/>
      <c r="E6" s="281"/>
      <c r="F6" s="281"/>
      <c r="G6" s="281"/>
      <c r="H6" s="281"/>
      <c r="I6" s="281"/>
      <c r="J6" s="281"/>
      <c r="K6" s="281"/>
      <c r="L6" s="281"/>
      <c r="M6" s="281"/>
      <c r="N6" s="281"/>
      <c r="O6" s="281"/>
      <c r="P6" s="281"/>
      <c r="Q6" s="281"/>
      <c r="R6" s="281"/>
      <c r="S6" s="281"/>
    </row>
    <row r="7" spans="1:19" s="5" customFormat="1" ht="40.5" customHeight="1" thickBot="1" x14ac:dyDescent="0.3">
      <c r="A7" s="443" t="s">
        <v>96</v>
      </c>
      <c r="B7" s="443"/>
      <c r="C7" s="443"/>
      <c r="D7" s="7" t="str">
        <f>E1_RiF!B3</f>
        <v>EKONOMIA</v>
      </c>
      <c r="E7" s="7" t="str">
        <f>E1_RiF!B4</f>
        <v>I stopnia</v>
      </c>
      <c r="F7" s="55" t="s">
        <v>97</v>
      </c>
      <c r="G7" s="45" t="str">
        <f>'M (6)'!G6</f>
        <v>II</v>
      </c>
      <c r="H7" s="55" t="s">
        <v>99</v>
      </c>
      <c r="I7" s="45">
        <f>'M (6)'!I6</f>
        <v>3</v>
      </c>
      <c r="J7" s="285" t="s">
        <v>384</v>
      </c>
      <c r="K7" s="286"/>
      <c r="L7" s="387" t="s">
        <v>100</v>
      </c>
      <c r="M7" s="388"/>
      <c r="N7" s="9" t="s">
        <v>101</v>
      </c>
      <c r="O7" s="454" t="s">
        <v>102</v>
      </c>
      <c r="P7" s="454"/>
      <c r="Q7" s="455" t="s">
        <v>103</v>
      </c>
      <c r="R7" s="455"/>
      <c r="S7" s="50">
        <f>E1_RiF!G40</f>
        <v>38</v>
      </c>
    </row>
    <row r="8" spans="1:19" ht="10.15" customHeight="1" thickBot="1" x14ac:dyDescent="0.3">
      <c r="A8" s="386"/>
      <c r="B8" s="386"/>
      <c r="C8" s="386"/>
      <c r="D8" s="386"/>
      <c r="E8" s="386"/>
      <c r="F8" s="386"/>
      <c r="G8" s="386"/>
      <c r="H8" s="386"/>
      <c r="I8" s="386"/>
      <c r="J8" s="386"/>
      <c r="K8" s="386"/>
      <c r="L8" s="386"/>
      <c r="M8" s="386"/>
      <c r="N8" s="386"/>
      <c r="O8" s="386"/>
      <c r="P8" s="386"/>
      <c r="Q8" s="386"/>
      <c r="R8" s="386"/>
      <c r="S8" s="386"/>
    </row>
    <row r="9" spans="1:19" ht="15" customHeight="1" x14ac:dyDescent="0.25">
      <c r="A9" s="25"/>
      <c r="B9" s="26"/>
      <c r="C9" s="26"/>
      <c r="D9" s="26"/>
      <c r="E9" s="26"/>
      <c r="F9" s="26"/>
      <c r="G9" s="26"/>
      <c r="H9" s="26"/>
      <c r="I9" s="26"/>
      <c r="J9" s="26"/>
      <c r="K9" s="26"/>
      <c r="L9" s="26"/>
      <c r="M9" s="26"/>
      <c r="N9" s="26"/>
      <c r="O9" s="26"/>
      <c r="P9" s="26"/>
      <c r="Q9" s="26"/>
      <c r="R9" s="26"/>
      <c r="S9" s="27"/>
    </row>
    <row r="10" spans="1:19" ht="20.100000000000001" customHeight="1" x14ac:dyDescent="0.25">
      <c r="A10" s="270" t="s">
        <v>107</v>
      </c>
      <c r="B10" s="271"/>
      <c r="C10" s="271"/>
      <c r="D10" s="271"/>
      <c r="E10" s="271"/>
      <c r="F10" s="271"/>
      <c r="G10" s="271"/>
      <c r="H10" s="271"/>
      <c r="I10" s="271"/>
      <c r="J10" s="271"/>
      <c r="K10" s="271"/>
      <c r="L10" s="271"/>
      <c r="M10" s="271"/>
      <c r="N10" s="271"/>
      <c r="O10" s="271"/>
      <c r="P10" s="271"/>
      <c r="Q10" s="271"/>
      <c r="R10" s="271"/>
      <c r="S10" s="272"/>
    </row>
    <row r="11" spans="1:19" ht="15" customHeight="1" x14ac:dyDescent="0.25">
      <c r="A11" s="452" t="s">
        <v>113</v>
      </c>
      <c r="B11" s="403" t="s">
        <v>114</v>
      </c>
      <c r="C11" s="404"/>
      <c r="D11" s="404"/>
      <c r="E11" s="404"/>
      <c r="F11" s="404"/>
      <c r="G11" s="404"/>
      <c r="H11" s="404"/>
      <c r="I11" s="404"/>
      <c r="J11" s="404"/>
      <c r="K11" s="404"/>
      <c r="L11" s="404"/>
      <c r="M11" s="405"/>
      <c r="N11" s="397" t="s">
        <v>115</v>
      </c>
      <c r="O11" s="398"/>
      <c r="P11" s="398"/>
      <c r="Q11" s="398"/>
      <c r="R11" s="398"/>
      <c r="S11" s="399"/>
    </row>
    <row r="12" spans="1:19" ht="15" customHeight="1" x14ac:dyDescent="0.25">
      <c r="A12" s="452"/>
      <c r="B12" s="406"/>
      <c r="C12" s="407"/>
      <c r="D12" s="407"/>
      <c r="E12" s="407"/>
      <c r="F12" s="407"/>
      <c r="G12" s="407"/>
      <c r="H12" s="407"/>
      <c r="I12" s="407"/>
      <c r="J12" s="407"/>
      <c r="K12" s="407"/>
      <c r="L12" s="407"/>
      <c r="M12" s="408"/>
      <c r="N12" s="400"/>
      <c r="O12" s="401"/>
      <c r="P12" s="401"/>
      <c r="Q12" s="401"/>
      <c r="R12" s="401"/>
      <c r="S12" s="402"/>
    </row>
    <row r="13" spans="1:19" ht="20.100000000000001" customHeight="1" thickBot="1" x14ac:dyDescent="0.3">
      <c r="A13" s="453"/>
      <c r="B13" s="409" t="s">
        <v>468</v>
      </c>
      <c r="C13" s="410"/>
      <c r="D13" s="410"/>
      <c r="E13" s="410"/>
      <c r="F13" s="410"/>
      <c r="G13" s="410"/>
      <c r="H13" s="410"/>
      <c r="I13" s="410"/>
      <c r="J13" s="410"/>
      <c r="K13" s="410"/>
      <c r="L13" s="410"/>
      <c r="M13" s="411"/>
      <c r="N13" s="165"/>
      <c r="O13" s="143" t="s">
        <v>458</v>
      </c>
      <c r="P13" s="144"/>
      <c r="Q13" s="141"/>
      <c r="R13" s="141"/>
      <c r="S13" s="142"/>
    </row>
    <row r="14" spans="1:19" ht="15" customHeight="1" x14ac:dyDescent="0.25">
      <c r="A14" s="447" t="s">
        <v>116</v>
      </c>
      <c r="B14" s="392" t="s">
        <v>756</v>
      </c>
      <c r="C14" s="393"/>
      <c r="D14" s="393"/>
      <c r="E14" s="393"/>
      <c r="F14" s="393"/>
      <c r="G14" s="393"/>
      <c r="H14" s="393"/>
      <c r="I14" s="393"/>
      <c r="J14" s="393"/>
      <c r="K14" s="393"/>
      <c r="L14" s="393"/>
      <c r="M14" s="394"/>
      <c r="N14" s="360" t="s">
        <v>295</v>
      </c>
      <c r="O14" s="361"/>
      <c r="P14" s="361"/>
      <c r="Q14" s="361"/>
      <c r="R14" s="361"/>
      <c r="S14" s="362"/>
    </row>
    <row r="15" spans="1:19" ht="15" customHeight="1" x14ac:dyDescent="0.25">
      <c r="A15" s="344"/>
      <c r="B15" s="323"/>
      <c r="C15" s="324"/>
      <c r="D15" s="324"/>
      <c r="E15" s="324"/>
      <c r="F15" s="324"/>
      <c r="G15" s="324"/>
      <c r="H15" s="324"/>
      <c r="I15" s="324"/>
      <c r="J15" s="324"/>
      <c r="K15" s="324"/>
      <c r="L15" s="324"/>
      <c r="M15" s="325"/>
      <c r="N15" s="357" t="s">
        <v>296</v>
      </c>
      <c r="O15" s="358"/>
      <c r="P15" s="358"/>
      <c r="Q15" s="358"/>
      <c r="R15" s="358"/>
      <c r="S15" s="359"/>
    </row>
    <row r="16" spans="1:19" ht="15" customHeight="1" x14ac:dyDescent="0.25">
      <c r="A16" s="344"/>
      <c r="B16" s="323"/>
      <c r="C16" s="324"/>
      <c r="D16" s="324"/>
      <c r="E16" s="324"/>
      <c r="F16" s="324"/>
      <c r="G16" s="324"/>
      <c r="H16" s="324"/>
      <c r="I16" s="324"/>
      <c r="J16" s="324"/>
      <c r="K16" s="324"/>
      <c r="L16" s="324"/>
      <c r="M16" s="325"/>
      <c r="N16" s="357" t="s">
        <v>297</v>
      </c>
      <c r="O16" s="358"/>
      <c r="P16" s="358"/>
      <c r="Q16" s="358"/>
      <c r="R16" s="358"/>
      <c r="S16" s="359"/>
    </row>
    <row r="17" spans="1:19" ht="15" customHeight="1" x14ac:dyDescent="0.25">
      <c r="A17" s="344"/>
      <c r="B17" s="323"/>
      <c r="C17" s="324"/>
      <c r="D17" s="324"/>
      <c r="E17" s="324"/>
      <c r="F17" s="324"/>
      <c r="G17" s="324"/>
      <c r="H17" s="324"/>
      <c r="I17" s="324"/>
      <c r="J17" s="324"/>
      <c r="K17" s="324"/>
      <c r="L17" s="324"/>
      <c r="M17" s="325"/>
      <c r="N17" s="357"/>
      <c r="O17" s="358"/>
      <c r="P17" s="358"/>
      <c r="Q17" s="358"/>
      <c r="R17" s="358"/>
      <c r="S17" s="359"/>
    </row>
    <row r="18" spans="1:19" ht="15" customHeight="1" x14ac:dyDescent="0.25">
      <c r="A18" s="344"/>
      <c r="B18" s="389"/>
      <c r="C18" s="390"/>
      <c r="D18" s="390"/>
      <c r="E18" s="390"/>
      <c r="F18" s="390"/>
      <c r="G18" s="390"/>
      <c r="H18" s="390"/>
      <c r="I18" s="390"/>
      <c r="J18" s="390"/>
      <c r="K18" s="390"/>
      <c r="L18" s="390"/>
      <c r="M18" s="391"/>
      <c r="N18" s="363"/>
      <c r="O18" s="364"/>
      <c r="P18" s="364"/>
      <c r="Q18" s="364"/>
      <c r="R18" s="364"/>
      <c r="S18" s="365"/>
    </row>
    <row r="19" spans="1:19" ht="15" customHeight="1" x14ac:dyDescent="0.25">
      <c r="A19" s="344"/>
      <c r="B19" s="320" t="s">
        <v>617</v>
      </c>
      <c r="C19" s="321"/>
      <c r="D19" s="321"/>
      <c r="E19" s="321"/>
      <c r="F19" s="321"/>
      <c r="G19" s="321"/>
      <c r="H19" s="321"/>
      <c r="I19" s="321"/>
      <c r="J19" s="321"/>
      <c r="K19" s="321"/>
      <c r="L19" s="321"/>
      <c r="M19" s="322"/>
      <c r="N19" s="354" t="s">
        <v>297</v>
      </c>
      <c r="O19" s="355"/>
      <c r="P19" s="355"/>
      <c r="Q19" s="355"/>
      <c r="R19" s="355"/>
      <c r="S19" s="356"/>
    </row>
    <row r="20" spans="1:19" ht="15" customHeight="1" x14ac:dyDescent="0.25">
      <c r="A20" s="344"/>
      <c r="B20" s="323"/>
      <c r="C20" s="324"/>
      <c r="D20" s="324"/>
      <c r="E20" s="324"/>
      <c r="F20" s="324"/>
      <c r="G20" s="324"/>
      <c r="H20" s="324"/>
      <c r="I20" s="324"/>
      <c r="J20" s="324"/>
      <c r="K20" s="324"/>
      <c r="L20" s="324"/>
      <c r="M20" s="325"/>
      <c r="N20" s="357"/>
      <c r="O20" s="358"/>
      <c r="P20" s="358"/>
      <c r="Q20" s="358"/>
      <c r="R20" s="358"/>
      <c r="S20" s="359"/>
    </row>
    <row r="21" spans="1:19" ht="15" customHeight="1" x14ac:dyDescent="0.25">
      <c r="A21" s="344"/>
      <c r="B21" s="323"/>
      <c r="C21" s="324"/>
      <c r="D21" s="324"/>
      <c r="E21" s="324"/>
      <c r="F21" s="324"/>
      <c r="G21" s="324"/>
      <c r="H21" s="324"/>
      <c r="I21" s="324"/>
      <c r="J21" s="324"/>
      <c r="K21" s="324"/>
      <c r="L21" s="324"/>
      <c r="M21" s="325"/>
      <c r="N21" s="357"/>
      <c r="O21" s="358"/>
      <c r="P21" s="358"/>
      <c r="Q21" s="358"/>
      <c r="R21" s="358"/>
      <c r="S21" s="359"/>
    </row>
    <row r="22" spans="1:19" ht="15" customHeight="1" x14ac:dyDescent="0.25">
      <c r="A22" s="344"/>
      <c r="B22" s="323"/>
      <c r="C22" s="324"/>
      <c r="D22" s="324"/>
      <c r="E22" s="324"/>
      <c r="F22" s="324"/>
      <c r="G22" s="324"/>
      <c r="H22" s="324"/>
      <c r="I22" s="324"/>
      <c r="J22" s="324"/>
      <c r="K22" s="324"/>
      <c r="L22" s="324"/>
      <c r="M22" s="325"/>
      <c r="N22" s="357"/>
      <c r="O22" s="358"/>
      <c r="P22" s="358"/>
      <c r="Q22" s="358"/>
      <c r="R22" s="358"/>
      <c r="S22" s="359"/>
    </row>
    <row r="23" spans="1:19" ht="15" customHeight="1" x14ac:dyDescent="0.25">
      <c r="A23" s="344"/>
      <c r="B23" s="389"/>
      <c r="C23" s="390"/>
      <c r="D23" s="390"/>
      <c r="E23" s="390"/>
      <c r="F23" s="390"/>
      <c r="G23" s="390"/>
      <c r="H23" s="390"/>
      <c r="I23" s="390"/>
      <c r="J23" s="390"/>
      <c r="K23" s="390"/>
      <c r="L23" s="390"/>
      <c r="M23" s="391"/>
      <c r="N23" s="363"/>
      <c r="O23" s="364"/>
      <c r="P23" s="364"/>
      <c r="Q23" s="364"/>
      <c r="R23" s="364"/>
      <c r="S23" s="365"/>
    </row>
    <row r="24" spans="1:19" ht="15" customHeight="1" x14ac:dyDescent="0.25">
      <c r="A24" s="344"/>
      <c r="B24" s="320" t="s">
        <v>626</v>
      </c>
      <c r="C24" s="321"/>
      <c r="D24" s="321"/>
      <c r="E24" s="321"/>
      <c r="F24" s="321"/>
      <c r="G24" s="321"/>
      <c r="H24" s="321"/>
      <c r="I24" s="321"/>
      <c r="J24" s="321"/>
      <c r="K24" s="321"/>
      <c r="L24" s="321"/>
      <c r="M24" s="322"/>
      <c r="N24" s="354" t="s">
        <v>297</v>
      </c>
      <c r="O24" s="355"/>
      <c r="P24" s="355"/>
      <c r="Q24" s="355"/>
      <c r="R24" s="355"/>
      <c r="S24" s="356"/>
    </row>
    <row r="25" spans="1:19" ht="15" customHeight="1" x14ac:dyDescent="0.25">
      <c r="A25" s="344"/>
      <c r="B25" s="323"/>
      <c r="C25" s="324"/>
      <c r="D25" s="324"/>
      <c r="E25" s="324"/>
      <c r="F25" s="324"/>
      <c r="G25" s="324"/>
      <c r="H25" s="324"/>
      <c r="I25" s="324"/>
      <c r="J25" s="324"/>
      <c r="K25" s="324"/>
      <c r="L25" s="324"/>
      <c r="M25" s="325"/>
      <c r="N25" s="357" t="s">
        <v>298</v>
      </c>
      <c r="O25" s="358"/>
      <c r="P25" s="358"/>
      <c r="Q25" s="358"/>
      <c r="R25" s="358"/>
      <c r="S25" s="359"/>
    </row>
    <row r="26" spans="1:19" ht="15" customHeight="1" x14ac:dyDescent="0.25">
      <c r="A26" s="344"/>
      <c r="B26" s="323"/>
      <c r="C26" s="324"/>
      <c r="D26" s="324"/>
      <c r="E26" s="324"/>
      <c r="F26" s="324"/>
      <c r="G26" s="324"/>
      <c r="H26" s="324"/>
      <c r="I26" s="324"/>
      <c r="J26" s="324"/>
      <c r="K26" s="324"/>
      <c r="L26" s="324"/>
      <c r="M26" s="325"/>
      <c r="N26" s="357"/>
      <c r="O26" s="358"/>
      <c r="P26" s="358"/>
      <c r="Q26" s="358"/>
      <c r="R26" s="358"/>
      <c r="S26" s="359"/>
    </row>
    <row r="27" spans="1:19" ht="15" customHeight="1" x14ac:dyDescent="0.25">
      <c r="A27" s="344"/>
      <c r="B27" s="323"/>
      <c r="C27" s="324"/>
      <c r="D27" s="324"/>
      <c r="E27" s="324"/>
      <c r="F27" s="324"/>
      <c r="G27" s="324"/>
      <c r="H27" s="324"/>
      <c r="I27" s="324"/>
      <c r="J27" s="324"/>
      <c r="K27" s="324"/>
      <c r="L27" s="324"/>
      <c r="M27" s="325"/>
      <c r="N27" s="357"/>
      <c r="O27" s="358"/>
      <c r="P27" s="358"/>
      <c r="Q27" s="358"/>
      <c r="R27" s="358"/>
      <c r="S27" s="359"/>
    </row>
    <row r="28" spans="1:19" ht="15" customHeight="1" x14ac:dyDescent="0.25">
      <c r="A28" s="344"/>
      <c r="B28" s="389"/>
      <c r="C28" s="390"/>
      <c r="D28" s="390"/>
      <c r="E28" s="390"/>
      <c r="F28" s="390"/>
      <c r="G28" s="390"/>
      <c r="H28" s="390"/>
      <c r="I28" s="390"/>
      <c r="J28" s="390"/>
      <c r="K28" s="390"/>
      <c r="L28" s="390"/>
      <c r="M28" s="391"/>
      <c r="N28" s="363"/>
      <c r="O28" s="364"/>
      <c r="P28" s="364"/>
      <c r="Q28" s="364"/>
      <c r="R28" s="364"/>
      <c r="S28" s="365"/>
    </row>
    <row r="29" spans="1:19" ht="15" customHeight="1" x14ac:dyDescent="0.25">
      <c r="A29" s="344"/>
      <c r="B29" s="320" t="s">
        <v>757</v>
      </c>
      <c r="C29" s="321"/>
      <c r="D29" s="321"/>
      <c r="E29" s="321"/>
      <c r="F29" s="321"/>
      <c r="G29" s="321"/>
      <c r="H29" s="321"/>
      <c r="I29" s="321"/>
      <c r="J29" s="321"/>
      <c r="K29" s="321"/>
      <c r="L29" s="321"/>
      <c r="M29" s="322"/>
      <c r="N29" s="354" t="s">
        <v>301</v>
      </c>
      <c r="O29" s="355"/>
      <c r="P29" s="355"/>
      <c r="Q29" s="355"/>
      <c r="R29" s="355"/>
      <c r="S29" s="356"/>
    </row>
    <row r="30" spans="1:19" ht="15" customHeight="1" x14ac:dyDescent="0.25">
      <c r="A30" s="344"/>
      <c r="B30" s="323"/>
      <c r="C30" s="324"/>
      <c r="D30" s="324"/>
      <c r="E30" s="324"/>
      <c r="F30" s="324"/>
      <c r="G30" s="324"/>
      <c r="H30" s="324"/>
      <c r="I30" s="324"/>
      <c r="J30" s="324"/>
      <c r="K30" s="324"/>
      <c r="L30" s="324"/>
      <c r="M30" s="325"/>
      <c r="N30" s="357"/>
      <c r="O30" s="358"/>
      <c r="P30" s="358"/>
      <c r="Q30" s="358"/>
      <c r="R30" s="358"/>
      <c r="S30" s="359"/>
    </row>
    <row r="31" spans="1:19" ht="15" customHeight="1" x14ac:dyDescent="0.25">
      <c r="A31" s="344"/>
      <c r="B31" s="323"/>
      <c r="C31" s="324"/>
      <c r="D31" s="324"/>
      <c r="E31" s="324"/>
      <c r="F31" s="324"/>
      <c r="G31" s="324"/>
      <c r="H31" s="324"/>
      <c r="I31" s="324"/>
      <c r="J31" s="324"/>
      <c r="K31" s="324"/>
      <c r="L31" s="324"/>
      <c r="M31" s="325"/>
      <c r="N31" s="357"/>
      <c r="O31" s="358"/>
      <c r="P31" s="358"/>
      <c r="Q31" s="358"/>
      <c r="R31" s="358"/>
      <c r="S31" s="359"/>
    </row>
    <row r="32" spans="1:19" ht="15" customHeight="1" x14ac:dyDescent="0.25">
      <c r="A32" s="344"/>
      <c r="B32" s="323"/>
      <c r="C32" s="324"/>
      <c r="D32" s="324"/>
      <c r="E32" s="324"/>
      <c r="F32" s="324"/>
      <c r="G32" s="324"/>
      <c r="H32" s="324"/>
      <c r="I32" s="324"/>
      <c r="J32" s="324"/>
      <c r="K32" s="324"/>
      <c r="L32" s="324"/>
      <c r="M32" s="325"/>
      <c r="N32" s="357"/>
      <c r="O32" s="358"/>
      <c r="P32" s="358"/>
      <c r="Q32" s="358"/>
      <c r="R32" s="358"/>
      <c r="S32" s="359"/>
    </row>
    <row r="33" spans="1:19" ht="15" customHeight="1" thickBot="1" x14ac:dyDescent="0.3">
      <c r="A33" s="448"/>
      <c r="B33" s="326"/>
      <c r="C33" s="327"/>
      <c r="D33" s="327"/>
      <c r="E33" s="327"/>
      <c r="F33" s="327"/>
      <c r="G33" s="327"/>
      <c r="H33" s="327"/>
      <c r="I33" s="327"/>
      <c r="J33" s="327"/>
      <c r="K33" s="327"/>
      <c r="L33" s="327"/>
      <c r="M33" s="328"/>
      <c r="N33" s="369"/>
      <c r="O33" s="370"/>
      <c r="P33" s="370"/>
      <c r="Q33" s="370"/>
      <c r="R33" s="370"/>
      <c r="S33" s="371"/>
    </row>
    <row r="34" spans="1:19" ht="15" customHeight="1" x14ac:dyDescent="0.25">
      <c r="A34" s="449" t="s">
        <v>117</v>
      </c>
      <c r="B34" s="392" t="s">
        <v>627</v>
      </c>
      <c r="C34" s="393"/>
      <c r="D34" s="393"/>
      <c r="E34" s="393"/>
      <c r="F34" s="393"/>
      <c r="G34" s="393"/>
      <c r="H34" s="393"/>
      <c r="I34" s="393"/>
      <c r="J34" s="393"/>
      <c r="K34" s="393"/>
      <c r="L34" s="393"/>
      <c r="M34" s="394"/>
      <c r="N34" s="360" t="s">
        <v>308</v>
      </c>
      <c r="O34" s="361"/>
      <c r="P34" s="361"/>
      <c r="Q34" s="361"/>
      <c r="R34" s="361"/>
      <c r="S34" s="362"/>
    </row>
    <row r="35" spans="1:19" ht="15" customHeight="1" x14ac:dyDescent="0.25">
      <c r="A35" s="450"/>
      <c r="B35" s="323"/>
      <c r="C35" s="324"/>
      <c r="D35" s="324"/>
      <c r="E35" s="324"/>
      <c r="F35" s="324"/>
      <c r="G35" s="324"/>
      <c r="H35" s="324"/>
      <c r="I35" s="324"/>
      <c r="J35" s="324"/>
      <c r="K35" s="324"/>
      <c r="L35" s="324"/>
      <c r="M35" s="325"/>
      <c r="N35" s="357" t="s">
        <v>309</v>
      </c>
      <c r="O35" s="358"/>
      <c r="P35" s="358"/>
      <c r="Q35" s="358"/>
      <c r="R35" s="358"/>
      <c r="S35" s="359"/>
    </row>
    <row r="36" spans="1:19" ht="15" customHeight="1" x14ac:dyDescent="0.25">
      <c r="A36" s="450"/>
      <c r="B36" s="323"/>
      <c r="C36" s="324"/>
      <c r="D36" s="324"/>
      <c r="E36" s="324"/>
      <c r="F36" s="324"/>
      <c r="G36" s="324"/>
      <c r="H36" s="324"/>
      <c r="I36" s="324"/>
      <c r="J36" s="324"/>
      <c r="K36" s="324"/>
      <c r="L36" s="324"/>
      <c r="M36" s="325"/>
      <c r="N36" s="357" t="s">
        <v>310</v>
      </c>
      <c r="O36" s="358"/>
      <c r="P36" s="358"/>
      <c r="Q36" s="358"/>
      <c r="R36" s="358"/>
      <c r="S36" s="359"/>
    </row>
    <row r="37" spans="1:19" ht="15" customHeight="1" x14ac:dyDescent="0.25">
      <c r="A37" s="450"/>
      <c r="B37" s="323"/>
      <c r="C37" s="324"/>
      <c r="D37" s="324"/>
      <c r="E37" s="324"/>
      <c r="F37" s="324"/>
      <c r="G37" s="324"/>
      <c r="H37" s="324"/>
      <c r="I37" s="324"/>
      <c r="J37" s="324"/>
      <c r="K37" s="324"/>
      <c r="L37" s="324"/>
      <c r="M37" s="325"/>
      <c r="N37" s="357"/>
      <c r="O37" s="358"/>
      <c r="P37" s="358"/>
      <c r="Q37" s="358"/>
      <c r="R37" s="358"/>
      <c r="S37" s="359"/>
    </row>
    <row r="38" spans="1:19" ht="15" customHeight="1" x14ac:dyDescent="0.25">
      <c r="A38" s="450"/>
      <c r="B38" s="389"/>
      <c r="C38" s="390"/>
      <c r="D38" s="390"/>
      <c r="E38" s="390"/>
      <c r="F38" s="390"/>
      <c r="G38" s="390"/>
      <c r="H38" s="390"/>
      <c r="I38" s="390"/>
      <c r="J38" s="390"/>
      <c r="K38" s="390"/>
      <c r="L38" s="390"/>
      <c r="M38" s="391"/>
      <c r="N38" s="363"/>
      <c r="O38" s="364"/>
      <c r="P38" s="364"/>
      <c r="Q38" s="364"/>
      <c r="R38" s="364"/>
      <c r="S38" s="365"/>
    </row>
    <row r="39" spans="1:19" ht="15" customHeight="1" x14ac:dyDescent="0.25">
      <c r="A39" s="450"/>
      <c r="B39" s="320" t="s">
        <v>628</v>
      </c>
      <c r="C39" s="321"/>
      <c r="D39" s="321"/>
      <c r="E39" s="321"/>
      <c r="F39" s="321"/>
      <c r="G39" s="321"/>
      <c r="H39" s="321"/>
      <c r="I39" s="321"/>
      <c r="J39" s="321"/>
      <c r="K39" s="321"/>
      <c r="L39" s="321"/>
      <c r="M39" s="322"/>
      <c r="N39" s="354" t="s">
        <v>311</v>
      </c>
      <c r="O39" s="355"/>
      <c r="P39" s="355"/>
      <c r="Q39" s="355"/>
      <c r="R39" s="355"/>
      <c r="S39" s="356"/>
    </row>
    <row r="40" spans="1:19" ht="15" customHeight="1" x14ac:dyDescent="0.25">
      <c r="A40" s="450"/>
      <c r="B40" s="323"/>
      <c r="C40" s="324"/>
      <c r="D40" s="324"/>
      <c r="E40" s="324"/>
      <c r="F40" s="324"/>
      <c r="G40" s="324"/>
      <c r="H40" s="324"/>
      <c r="I40" s="324"/>
      <c r="J40" s="324"/>
      <c r="K40" s="324"/>
      <c r="L40" s="324"/>
      <c r="M40" s="325"/>
      <c r="N40" s="357"/>
      <c r="O40" s="358"/>
      <c r="P40" s="358"/>
      <c r="Q40" s="358"/>
      <c r="R40" s="358"/>
      <c r="S40" s="359"/>
    </row>
    <row r="41" spans="1:19" ht="15" customHeight="1" x14ac:dyDescent="0.25">
      <c r="A41" s="450"/>
      <c r="B41" s="323"/>
      <c r="C41" s="324"/>
      <c r="D41" s="324"/>
      <c r="E41" s="324"/>
      <c r="F41" s="324"/>
      <c r="G41" s="324"/>
      <c r="H41" s="324"/>
      <c r="I41" s="324"/>
      <c r="J41" s="324"/>
      <c r="K41" s="324"/>
      <c r="L41" s="324"/>
      <c r="M41" s="325"/>
      <c r="N41" s="357"/>
      <c r="O41" s="358"/>
      <c r="P41" s="358"/>
      <c r="Q41" s="358"/>
      <c r="R41" s="358"/>
      <c r="S41" s="359"/>
    </row>
    <row r="42" spans="1:19" ht="15" customHeight="1" x14ac:dyDescent="0.25">
      <c r="A42" s="450"/>
      <c r="B42" s="323"/>
      <c r="C42" s="324"/>
      <c r="D42" s="324"/>
      <c r="E42" s="324"/>
      <c r="F42" s="324"/>
      <c r="G42" s="324"/>
      <c r="H42" s="324"/>
      <c r="I42" s="324"/>
      <c r="J42" s="324"/>
      <c r="K42" s="324"/>
      <c r="L42" s="324"/>
      <c r="M42" s="325"/>
      <c r="N42" s="357"/>
      <c r="O42" s="358"/>
      <c r="P42" s="358"/>
      <c r="Q42" s="358"/>
      <c r="R42" s="358"/>
      <c r="S42" s="359"/>
    </row>
    <row r="43" spans="1:19" ht="15" customHeight="1" x14ac:dyDescent="0.25">
      <c r="A43" s="450"/>
      <c r="B43" s="389"/>
      <c r="C43" s="390"/>
      <c r="D43" s="390"/>
      <c r="E43" s="390"/>
      <c r="F43" s="390"/>
      <c r="G43" s="390"/>
      <c r="H43" s="390"/>
      <c r="I43" s="390"/>
      <c r="J43" s="390"/>
      <c r="K43" s="390"/>
      <c r="L43" s="390"/>
      <c r="M43" s="391"/>
      <c r="N43" s="363"/>
      <c r="O43" s="364"/>
      <c r="P43" s="364"/>
      <c r="Q43" s="364"/>
      <c r="R43" s="364"/>
      <c r="S43" s="365"/>
    </row>
    <row r="44" spans="1:19" ht="15" customHeight="1" x14ac:dyDescent="0.25">
      <c r="A44" s="450"/>
      <c r="B44" s="320" t="s">
        <v>629</v>
      </c>
      <c r="C44" s="321"/>
      <c r="D44" s="321"/>
      <c r="E44" s="321"/>
      <c r="F44" s="321"/>
      <c r="G44" s="321"/>
      <c r="H44" s="321"/>
      <c r="I44" s="321"/>
      <c r="J44" s="321"/>
      <c r="K44" s="321"/>
      <c r="L44" s="321"/>
      <c r="M44" s="322"/>
      <c r="N44" s="354" t="s">
        <v>314</v>
      </c>
      <c r="O44" s="355"/>
      <c r="P44" s="355"/>
      <c r="Q44" s="355"/>
      <c r="R44" s="355"/>
      <c r="S44" s="356"/>
    </row>
    <row r="45" spans="1:19" ht="15" customHeight="1" x14ac:dyDescent="0.25">
      <c r="A45" s="450"/>
      <c r="B45" s="323"/>
      <c r="C45" s="324"/>
      <c r="D45" s="324"/>
      <c r="E45" s="324"/>
      <c r="F45" s="324"/>
      <c r="G45" s="324"/>
      <c r="H45" s="324"/>
      <c r="I45" s="324"/>
      <c r="J45" s="324"/>
      <c r="K45" s="324"/>
      <c r="L45" s="324"/>
      <c r="M45" s="325"/>
      <c r="N45" s="357" t="s">
        <v>317</v>
      </c>
      <c r="O45" s="358"/>
      <c r="P45" s="358"/>
      <c r="Q45" s="358"/>
      <c r="R45" s="358"/>
      <c r="S45" s="359"/>
    </row>
    <row r="46" spans="1:19" ht="15" customHeight="1" x14ac:dyDescent="0.25">
      <c r="A46" s="450"/>
      <c r="B46" s="323"/>
      <c r="C46" s="324"/>
      <c r="D46" s="324"/>
      <c r="E46" s="324"/>
      <c r="F46" s="324"/>
      <c r="G46" s="324"/>
      <c r="H46" s="324"/>
      <c r="I46" s="324"/>
      <c r="J46" s="324"/>
      <c r="K46" s="324"/>
      <c r="L46" s="324"/>
      <c r="M46" s="325"/>
      <c r="N46" s="357"/>
      <c r="O46" s="358"/>
      <c r="P46" s="358"/>
      <c r="Q46" s="358"/>
      <c r="R46" s="358"/>
      <c r="S46" s="359"/>
    </row>
    <row r="47" spans="1:19" ht="15" customHeight="1" x14ac:dyDescent="0.25">
      <c r="A47" s="450"/>
      <c r="B47" s="323"/>
      <c r="C47" s="324"/>
      <c r="D47" s="324"/>
      <c r="E47" s="324"/>
      <c r="F47" s="324"/>
      <c r="G47" s="324"/>
      <c r="H47" s="324"/>
      <c r="I47" s="324"/>
      <c r="J47" s="324"/>
      <c r="K47" s="324"/>
      <c r="L47" s="324"/>
      <c r="M47" s="325"/>
      <c r="N47" s="357"/>
      <c r="O47" s="358"/>
      <c r="P47" s="358"/>
      <c r="Q47" s="358"/>
      <c r="R47" s="358"/>
      <c r="S47" s="359"/>
    </row>
    <row r="48" spans="1:19" ht="15" customHeight="1" x14ac:dyDescent="0.25">
      <c r="A48" s="450"/>
      <c r="B48" s="389"/>
      <c r="C48" s="390"/>
      <c r="D48" s="390"/>
      <c r="E48" s="390"/>
      <c r="F48" s="390"/>
      <c r="G48" s="390"/>
      <c r="H48" s="390"/>
      <c r="I48" s="390"/>
      <c r="J48" s="390"/>
      <c r="K48" s="390"/>
      <c r="L48" s="390"/>
      <c r="M48" s="391"/>
      <c r="N48" s="363"/>
      <c r="O48" s="364"/>
      <c r="P48" s="364"/>
      <c r="Q48" s="364"/>
      <c r="R48" s="364"/>
      <c r="S48" s="365"/>
    </row>
    <row r="49" spans="1:19" ht="15" customHeight="1" x14ac:dyDescent="0.25">
      <c r="A49" s="450"/>
      <c r="B49" s="320" t="s">
        <v>630</v>
      </c>
      <c r="C49" s="321"/>
      <c r="D49" s="321"/>
      <c r="E49" s="321"/>
      <c r="F49" s="321"/>
      <c r="G49" s="321"/>
      <c r="H49" s="321"/>
      <c r="I49" s="321"/>
      <c r="J49" s="321"/>
      <c r="K49" s="321"/>
      <c r="L49" s="321"/>
      <c r="M49" s="322"/>
      <c r="N49" s="354" t="s">
        <v>312</v>
      </c>
      <c r="O49" s="355"/>
      <c r="P49" s="355"/>
      <c r="Q49" s="355"/>
      <c r="R49" s="355"/>
      <c r="S49" s="356"/>
    </row>
    <row r="50" spans="1:19" ht="15" customHeight="1" x14ac:dyDescent="0.25">
      <c r="A50" s="450"/>
      <c r="B50" s="323"/>
      <c r="C50" s="324"/>
      <c r="D50" s="324"/>
      <c r="E50" s="324"/>
      <c r="F50" s="324"/>
      <c r="G50" s="324"/>
      <c r="H50" s="324"/>
      <c r="I50" s="324"/>
      <c r="J50" s="324"/>
      <c r="K50" s="324"/>
      <c r="L50" s="324"/>
      <c r="M50" s="325"/>
      <c r="N50" s="357" t="s">
        <v>318</v>
      </c>
      <c r="O50" s="358"/>
      <c r="P50" s="358"/>
      <c r="Q50" s="358"/>
      <c r="R50" s="358"/>
      <c r="S50" s="359"/>
    </row>
    <row r="51" spans="1:19" ht="15" customHeight="1" x14ac:dyDescent="0.25">
      <c r="A51" s="450"/>
      <c r="B51" s="323"/>
      <c r="C51" s="324"/>
      <c r="D51" s="324"/>
      <c r="E51" s="324"/>
      <c r="F51" s="324"/>
      <c r="G51" s="324"/>
      <c r="H51" s="324"/>
      <c r="I51" s="324"/>
      <c r="J51" s="324"/>
      <c r="K51" s="324"/>
      <c r="L51" s="324"/>
      <c r="M51" s="325"/>
      <c r="N51" s="357" t="s">
        <v>320</v>
      </c>
      <c r="O51" s="358"/>
      <c r="P51" s="358"/>
      <c r="Q51" s="358"/>
      <c r="R51" s="358"/>
      <c r="S51" s="359"/>
    </row>
    <row r="52" spans="1:19" ht="15" customHeight="1" x14ac:dyDescent="0.25">
      <c r="A52" s="450"/>
      <c r="B52" s="323"/>
      <c r="C52" s="324"/>
      <c r="D52" s="324"/>
      <c r="E52" s="324"/>
      <c r="F52" s="324"/>
      <c r="G52" s="324"/>
      <c r="H52" s="324"/>
      <c r="I52" s="324"/>
      <c r="J52" s="324"/>
      <c r="K52" s="324"/>
      <c r="L52" s="324"/>
      <c r="M52" s="325"/>
      <c r="N52" s="357"/>
      <c r="O52" s="358"/>
      <c r="P52" s="358"/>
      <c r="Q52" s="358"/>
      <c r="R52" s="358"/>
      <c r="S52" s="359"/>
    </row>
    <row r="53" spans="1:19" ht="15" customHeight="1" thickBot="1" x14ac:dyDescent="0.3">
      <c r="A53" s="451"/>
      <c r="B53" s="326"/>
      <c r="C53" s="327"/>
      <c r="D53" s="327"/>
      <c r="E53" s="327"/>
      <c r="F53" s="327"/>
      <c r="G53" s="327"/>
      <c r="H53" s="327"/>
      <c r="I53" s="327"/>
      <c r="J53" s="327"/>
      <c r="K53" s="327"/>
      <c r="L53" s="327"/>
      <c r="M53" s="328"/>
      <c r="N53" s="369"/>
      <c r="O53" s="370"/>
      <c r="P53" s="370"/>
      <c r="Q53" s="370"/>
      <c r="R53" s="370"/>
      <c r="S53" s="371"/>
    </row>
    <row r="54" spans="1:19" ht="15" customHeight="1" x14ac:dyDescent="0.25">
      <c r="A54" s="500" t="s">
        <v>118</v>
      </c>
      <c r="B54" s="323" t="s">
        <v>631</v>
      </c>
      <c r="C54" s="324"/>
      <c r="D54" s="324"/>
      <c r="E54" s="324"/>
      <c r="F54" s="324"/>
      <c r="G54" s="324"/>
      <c r="H54" s="324"/>
      <c r="I54" s="324"/>
      <c r="J54" s="324"/>
      <c r="K54" s="324"/>
      <c r="L54" s="324"/>
      <c r="M54" s="325"/>
      <c r="N54" s="360" t="s">
        <v>330</v>
      </c>
      <c r="O54" s="361"/>
      <c r="P54" s="361"/>
      <c r="Q54" s="361"/>
      <c r="R54" s="361"/>
      <c r="S54" s="362"/>
    </row>
    <row r="55" spans="1:19" ht="15" customHeight="1" x14ac:dyDescent="0.25">
      <c r="A55" s="344"/>
      <c r="B55" s="323"/>
      <c r="C55" s="324"/>
      <c r="D55" s="324"/>
      <c r="E55" s="324"/>
      <c r="F55" s="324"/>
      <c r="G55" s="324"/>
      <c r="H55" s="324"/>
      <c r="I55" s="324"/>
      <c r="J55" s="324"/>
      <c r="K55" s="324"/>
      <c r="L55" s="324"/>
      <c r="M55" s="325"/>
      <c r="N55" s="357"/>
      <c r="O55" s="358"/>
      <c r="P55" s="358"/>
      <c r="Q55" s="358"/>
      <c r="R55" s="358"/>
      <c r="S55" s="359"/>
    </row>
    <row r="56" spans="1:19" ht="15" customHeight="1" x14ac:dyDescent="0.25">
      <c r="A56" s="344"/>
      <c r="B56" s="323"/>
      <c r="C56" s="324"/>
      <c r="D56" s="324"/>
      <c r="E56" s="324"/>
      <c r="F56" s="324"/>
      <c r="G56" s="324"/>
      <c r="H56" s="324"/>
      <c r="I56" s="324"/>
      <c r="J56" s="324"/>
      <c r="K56" s="324"/>
      <c r="L56" s="324"/>
      <c r="M56" s="325"/>
      <c r="N56" s="357"/>
      <c r="O56" s="358"/>
      <c r="P56" s="358"/>
      <c r="Q56" s="358"/>
      <c r="R56" s="358"/>
      <c r="S56" s="359"/>
    </row>
    <row r="57" spans="1:19" ht="15" customHeight="1" x14ac:dyDescent="0.25">
      <c r="A57" s="344"/>
      <c r="B57" s="323"/>
      <c r="C57" s="324"/>
      <c r="D57" s="324"/>
      <c r="E57" s="324"/>
      <c r="F57" s="324"/>
      <c r="G57" s="324"/>
      <c r="H57" s="324"/>
      <c r="I57" s="324"/>
      <c r="J57" s="324"/>
      <c r="K57" s="324"/>
      <c r="L57" s="324"/>
      <c r="M57" s="325"/>
      <c r="N57" s="357"/>
      <c r="O57" s="358"/>
      <c r="P57" s="358"/>
      <c r="Q57" s="358"/>
      <c r="R57" s="358"/>
      <c r="S57" s="359"/>
    </row>
    <row r="58" spans="1:19" ht="15" customHeight="1" x14ac:dyDescent="0.25">
      <c r="A58" s="344"/>
      <c r="B58" s="389"/>
      <c r="C58" s="390"/>
      <c r="D58" s="390"/>
      <c r="E58" s="390"/>
      <c r="F58" s="390"/>
      <c r="G58" s="390"/>
      <c r="H58" s="390"/>
      <c r="I58" s="390"/>
      <c r="J58" s="390"/>
      <c r="K58" s="390"/>
      <c r="L58" s="390"/>
      <c r="M58" s="391"/>
      <c r="N58" s="363"/>
      <c r="O58" s="364"/>
      <c r="P58" s="364"/>
      <c r="Q58" s="364"/>
      <c r="R58" s="364"/>
      <c r="S58" s="365"/>
    </row>
    <row r="59" spans="1:19" ht="15" customHeight="1" x14ac:dyDescent="0.25">
      <c r="A59" s="344"/>
      <c r="B59" s="320" t="s">
        <v>623</v>
      </c>
      <c r="C59" s="321"/>
      <c r="D59" s="321"/>
      <c r="E59" s="321"/>
      <c r="F59" s="321"/>
      <c r="G59" s="321"/>
      <c r="H59" s="321"/>
      <c r="I59" s="321"/>
      <c r="J59" s="321"/>
      <c r="K59" s="321"/>
      <c r="L59" s="321"/>
      <c r="M59" s="322"/>
      <c r="N59" s="354" t="s">
        <v>323</v>
      </c>
      <c r="O59" s="355"/>
      <c r="P59" s="355"/>
      <c r="Q59" s="355"/>
      <c r="R59" s="355"/>
      <c r="S59" s="356"/>
    </row>
    <row r="60" spans="1:19" ht="15" customHeight="1" x14ac:dyDescent="0.25">
      <c r="A60" s="344"/>
      <c r="B60" s="323"/>
      <c r="C60" s="324"/>
      <c r="D60" s="324"/>
      <c r="E60" s="324"/>
      <c r="F60" s="324"/>
      <c r="G60" s="324"/>
      <c r="H60" s="324"/>
      <c r="I60" s="324"/>
      <c r="J60" s="324"/>
      <c r="K60" s="324"/>
      <c r="L60" s="324"/>
      <c r="M60" s="325"/>
      <c r="N60" s="357" t="s">
        <v>324</v>
      </c>
      <c r="O60" s="358"/>
      <c r="P60" s="358"/>
      <c r="Q60" s="358"/>
      <c r="R60" s="358"/>
      <c r="S60" s="359"/>
    </row>
    <row r="61" spans="1:19" ht="15" customHeight="1" x14ac:dyDescent="0.25">
      <c r="A61" s="344"/>
      <c r="B61" s="323"/>
      <c r="C61" s="324"/>
      <c r="D61" s="324"/>
      <c r="E61" s="324"/>
      <c r="F61" s="324"/>
      <c r="G61" s="324"/>
      <c r="H61" s="324"/>
      <c r="I61" s="324"/>
      <c r="J61" s="324"/>
      <c r="K61" s="324"/>
      <c r="L61" s="324"/>
      <c r="M61" s="325"/>
      <c r="N61" s="357"/>
      <c r="O61" s="358"/>
      <c r="P61" s="358"/>
      <c r="Q61" s="358"/>
      <c r="R61" s="358"/>
      <c r="S61" s="359"/>
    </row>
    <row r="62" spans="1:19" ht="15" customHeight="1" x14ac:dyDescent="0.25">
      <c r="A62" s="344"/>
      <c r="B62" s="323"/>
      <c r="C62" s="324"/>
      <c r="D62" s="324"/>
      <c r="E62" s="324"/>
      <c r="F62" s="324"/>
      <c r="G62" s="324"/>
      <c r="H62" s="324"/>
      <c r="I62" s="324"/>
      <c r="J62" s="324"/>
      <c r="K62" s="324"/>
      <c r="L62" s="324"/>
      <c r="M62" s="325"/>
      <c r="N62" s="357"/>
      <c r="O62" s="358"/>
      <c r="P62" s="358"/>
      <c r="Q62" s="358"/>
      <c r="R62" s="358"/>
      <c r="S62" s="359"/>
    </row>
    <row r="63" spans="1:19" ht="15" customHeight="1" x14ac:dyDescent="0.25">
      <c r="A63" s="344"/>
      <c r="B63" s="389"/>
      <c r="C63" s="390"/>
      <c r="D63" s="390"/>
      <c r="E63" s="390"/>
      <c r="F63" s="390"/>
      <c r="G63" s="390"/>
      <c r="H63" s="390"/>
      <c r="I63" s="390"/>
      <c r="J63" s="390"/>
      <c r="K63" s="390"/>
      <c r="L63" s="390"/>
      <c r="M63" s="391"/>
      <c r="N63" s="363"/>
      <c r="O63" s="364"/>
      <c r="P63" s="364"/>
      <c r="Q63" s="364"/>
      <c r="R63" s="364"/>
      <c r="S63" s="365"/>
    </row>
    <row r="64" spans="1:19" ht="15" customHeight="1" x14ac:dyDescent="0.25">
      <c r="A64" s="344"/>
      <c r="B64" s="320" t="s">
        <v>632</v>
      </c>
      <c r="C64" s="321"/>
      <c r="D64" s="321"/>
      <c r="E64" s="321"/>
      <c r="F64" s="321"/>
      <c r="G64" s="321"/>
      <c r="H64" s="321"/>
      <c r="I64" s="321"/>
      <c r="J64" s="321"/>
      <c r="K64" s="321"/>
      <c r="L64" s="321"/>
      <c r="M64" s="322"/>
      <c r="N64" s="354" t="s">
        <v>327</v>
      </c>
      <c r="O64" s="355"/>
      <c r="P64" s="355"/>
      <c r="Q64" s="355"/>
      <c r="R64" s="355"/>
      <c r="S64" s="356"/>
    </row>
    <row r="65" spans="1:19" ht="15" customHeight="1" x14ac:dyDescent="0.25">
      <c r="A65" s="344"/>
      <c r="B65" s="323"/>
      <c r="C65" s="324"/>
      <c r="D65" s="324"/>
      <c r="E65" s="324"/>
      <c r="F65" s="324"/>
      <c r="G65" s="324"/>
      <c r="H65" s="324"/>
      <c r="I65" s="324"/>
      <c r="J65" s="324"/>
      <c r="K65" s="324"/>
      <c r="L65" s="324"/>
      <c r="M65" s="325"/>
      <c r="N65" s="357" t="s">
        <v>328</v>
      </c>
      <c r="O65" s="358"/>
      <c r="P65" s="358"/>
      <c r="Q65" s="358"/>
      <c r="R65" s="358"/>
      <c r="S65" s="359"/>
    </row>
    <row r="66" spans="1:19" ht="15" customHeight="1" x14ac:dyDescent="0.25">
      <c r="A66" s="344"/>
      <c r="B66" s="323"/>
      <c r="C66" s="324"/>
      <c r="D66" s="324"/>
      <c r="E66" s="324"/>
      <c r="F66" s="324"/>
      <c r="G66" s="324"/>
      <c r="H66" s="324"/>
      <c r="I66" s="324"/>
      <c r="J66" s="324"/>
      <c r="K66" s="324"/>
      <c r="L66" s="324"/>
      <c r="M66" s="325"/>
      <c r="N66" s="357" t="s">
        <v>329</v>
      </c>
      <c r="O66" s="358"/>
      <c r="P66" s="358"/>
      <c r="Q66" s="358"/>
      <c r="R66" s="358"/>
      <c r="S66" s="359"/>
    </row>
    <row r="67" spans="1:19" ht="15" customHeight="1" x14ac:dyDescent="0.25">
      <c r="A67" s="344"/>
      <c r="B67" s="323"/>
      <c r="C67" s="324"/>
      <c r="D67" s="324"/>
      <c r="E67" s="324"/>
      <c r="F67" s="324"/>
      <c r="G67" s="324"/>
      <c r="H67" s="324"/>
      <c r="I67" s="324"/>
      <c r="J67" s="324"/>
      <c r="K67" s="324"/>
      <c r="L67" s="324"/>
      <c r="M67" s="325"/>
      <c r="N67" s="357"/>
      <c r="O67" s="358"/>
      <c r="P67" s="358"/>
      <c r="Q67" s="358"/>
      <c r="R67" s="358"/>
      <c r="S67" s="359"/>
    </row>
    <row r="68" spans="1:19" ht="15" customHeight="1" x14ac:dyDescent="0.25">
      <c r="A68" s="344"/>
      <c r="B68" s="389"/>
      <c r="C68" s="390"/>
      <c r="D68" s="390"/>
      <c r="E68" s="390"/>
      <c r="F68" s="390"/>
      <c r="G68" s="390"/>
      <c r="H68" s="390"/>
      <c r="I68" s="390"/>
      <c r="J68" s="390"/>
      <c r="K68" s="390"/>
      <c r="L68" s="390"/>
      <c r="M68" s="391"/>
      <c r="N68" s="363"/>
      <c r="O68" s="364"/>
      <c r="P68" s="364"/>
      <c r="Q68" s="364"/>
      <c r="R68" s="364"/>
      <c r="S68" s="365"/>
    </row>
    <row r="69" spans="1:19" ht="15" customHeight="1" x14ac:dyDescent="0.25">
      <c r="A69" s="497"/>
      <c r="B69" s="498"/>
      <c r="C69" s="498"/>
      <c r="D69" s="498"/>
      <c r="E69" s="498"/>
      <c r="F69" s="498"/>
      <c r="G69" s="498"/>
      <c r="H69" s="498"/>
      <c r="I69" s="498"/>
      <c r="J69" s="498"/>
      <c r="K69" s="498"/>
      <c r="L69" s="498"/>
      <c r="M69" s="498"/>
      <c r="N69" s="498"/>
      <c r="O69" s="498"/>
      <c r="P69" s="498"/>
      <c r="Q69" s="498"/>
      <c r="R69" s="498"/>
      <c r="S69" s="499"/>
    </row>
    <row r="70" spans="1:19" ht="20.100000000000001" customHeight="1" x14ac:dyDescent="0.25">
      <c r="A70" s="270" t="s">
        <v>119</v>
      </c>
      <c r="B70" s="271"/>
      <c r="C70" s="271"/>
      <c r="D70" s="271"/>
      <c r="E70" s="271"/>
      <c r="F70" s="271"/>
      <c r="G70" s="271"/>
      <c r="H70" s="271"/>
      <c r="I70" s="271"/>
      <c r="J70" s="37"/>
      <c r="K70" s="316" t="s">
        <v>120</v>
      </c>
      <c r="L70" s="216"/>
      <c r="M70" s="216"/>
      <c r="N70" s="216"/>
      <c r="O70" s="216"/>
      <c r="P70" s="216"/>
      <c r="Q70" s="216"/>
      <c r="R70" s="216"/>
      <c r="S70" s="217"/>
    </row>
    <row r="71" spans="1:19" ht="15" customHeight="1" x14ac:dyDescent="0.25">
      <c r="A71" s="344" t="s">
        <v>202</v>
      </c>
      <c r="B71" s="373" t="s">
        <v>121</v>
      </c>
      <c r="C71" s="374"/>
      <c r="D71" s="374"/>
      <c r="E71" s="374"/>
      <c r="F71" s="375"/>
      <c r="G71" s="348">
        <f>E1_RiF!G40</f>
        <v>38</v>
      </c>
      <c r="H71" s="349"/>
      <c r="I71" s="350"/>
      <c r="J71" s="372"/>
      <c r="K71" s="341" t="s">
        <v>203</v>
      </c>
      <c r="L71" s="313" t="s">
        <v>466</v>
      </c>
      <c r="M71" s="314"/>
      <c r="N71" s="314"/>
      <c r="O71" s="314"/>
      <c r="P71" s="314"/>
      <c r="Q71" s="314"/>
      <c r="R71" s="314"/>
      <c r="S71" s="315"/>
    </row>
    <row r="72" spans="1:19" ht="15" customHeight="1" x14ac:dyDescent="0.25">
      <c r="A72" s="344"/>
      <c r="B72" s="376" t="s">
        <v>123</v>
      </c>
      <c r="C72" s="377"/>
      <c r="D72" s="377"/>
      <c r="E72" s="377"/>
      <c r="F72" s="378"/>
      <c r="G72" s="335">
        <f>SUM(G73:I83)</f>
        <v>38</v>
      </c>
      <c r="H72" s="336"/>
      <c r="I72" s="337"/>
      <c r="J72" s="372"/>
      <c r="K72" s="342"/>
      <c r="L72" s="317" t="s">
        <v>124</v>
      </c>
      <c r="M72" s="318"/>
      <c r="N72" s="318"/>
      <c r="O72" s="318"/>
      <c r="P72" s="318"/>
      <c r="Q72" s="318"/>
      <c r="R72" s="318"/>
      <c r="S72" s="319"/>
    </row>
    <row r="73" spans="1:19" ht="15" customHeight="1" x14ac:dyDescent="0.25">
      <c r="A73" s="344"/>
      <c r="B73" s="351" t="s">
        <v>124</v>
      </c>
      <c r="C73" s="352"/>
      <c r="D73" s="352"/>
      <c r="E73" s="352"/>
      <c r="F73" s="353"/>
      <c r="G73" s="332">
        <v>6</v>
      </c>
      <c r="H73" s="333"/>
      <c r="I73" s="334"/>
      <c r="J73" s="372"/>
      <c r="K73" s="342"/>
      <c r="L73" s="317" t="s">
        <v>151</v>
      </c>
      <c r="M73" s="318"/>
      <c r="N73" s="318"/>
      <c r="O73" s="318"/>
      <c r="P73" s="318"/>
      <c r="Q73" s="318"/>
      <c r="R73" s="318"/>
      <c r="S73" s="319"/>
    </row>
    <row r="74" spans="1:19" ht="15" customHeight="1" x14ac:dyDescent="0.25">
      <c r="A74" s="344"/>
      <c r="B74" s="351" t="s">
        <v>125</v>
      </c>
      <c r="C74" s="352"/>
      <c r="D74" s="352"/>
      <c r="E74" s="352"/>
      <c r="F74" s="353"/>
      <c r="G74" s="332">
        <v>16</v>
      </c>
      <c r="H74" s="333"/>
      <c r="I74" s="334"/>
      <c r="J74" s="372"/>
      <c r="K74" s="342"/>
      <c r="L74" s="317" t="s">
        <v>155</v>
      </c>
      <c r="M74" s="318"/>
      <c r="N74" s="318"/>
      <c r="O74" s="318"/>
      <c r="P74" s="318"/>
      <c r="Q74" s="318"/>
      <c r="R74" s="318"/>
      <c r="S74" s="319"/>
    </row>
    <row r="75" spans="1:19" ht="15" customHeight="1" x14ac:dyDescent="0.25">
      <c r="A75" s="344"/>
      <c r="B75" s="351" t="s">
        <v>126</v>
      </c>
      <c r="C75" s="352"/>
      <c r="D75" s="352"/>
      <c r="E75" s="352"/>
      <c r="F75" s="353"/>
      <c r="G75" s="332">
        <v>10</v>
      </c>
      <c r="H75" s="333"/>
      <c r="I75" s="334"/>
      <c r="J75" s="372"/>
      <c r="K75" s="342"/>
      <c r="L75" s="317" t="s">
        <v>158</v>
      </c>
      <c r="M75" s="318"/>
      <c r="N75" s="318"/>
      <c r="O75" s="318"/>
      <c r="P75" s="318"/>
      <c r="Q75" s="318"/>
      <c r="R75" s="318"/>
      <c r="S75" s="319"/>
    </row>
    <row r="76" spans="1:19" ht="15" customHeight="1" x14ac:dyDescent="0.25">
      <c r="A76" s="344"/>
      <c r="B76" s="351" t="s">
        <v>127</v>
      </c>
      <c r="C76" s="352"/>
      <c r="D76" s="352"/>
      <c r="E76" s="352"/>
      <c r="F76" s="353"/>
      <c r="G76" s="332"/>
      <c r="H76" s="333"/>
      <c r="I76" s="334"/>
      <c r="J76" s="372"/>
      <c r="K76" s="342"/>
      <c r="L76" s="317" t="s">
        <v>161</v>
      </c>
      <c r="M76" s="318"/>
      <c r="N76" s="318"/>
      <c r="O76" s="318"/>
      <c r="P76" s="318"/>
      <c r="Q76" s="318"/>
      <c r="R76" s="318"/>
      <c r="S76" s="319"/>
    </row>
    <row r="77" spans="1:19" ht="15" customHeight="1" x14ac:dyDescent="0.25">
      <c r="A77" s="344"/>
      <c r="B77" s="351" t="s">
        <v>128</v>
      </c>
      <c r="C77" s="352"/>
      <c r="D77" s="352"/>
      <c r="E77" s="352"/>
      <c r="F77" s="353"/>
      <c r="G77" s="332"/>
      <c r="H77" s="333"/>
      <c r="I77" s="334"/>
      <c r="J77" s="372"/>
      <c r="K77" s="342"/>
      <c r="L77" s="317"/>
      <c r="M77" s="318"/>
      <c r="N77" s="318"/>
      <c r="O77" s="318"/>
      <c r="P77" s="318"/>
      <c r="Q77" s="318"/>
      <c r="R77" s="318"/>
      <c r="S77" s="319"/>
    </row>
    <row r="78" spans="1:19" ht="15" customHeight="1" x14ac:dyDescent="0.25">
      <c r="A78" s="344"/>
      <c r="B78" s="351" t="s">
        <v>129</v>
      </c>
      <c r="C78" s="352"/>
      <c r="D78" s="352"/>
      <c r="E78" s="352"/>
      <c r="F78" s="353"/>
      <c r="G78" s="332"/>
      <c r="H78" s="333"/>
      <c r="I78" s="334"/>
      <c r="J78" s="372"/>
      <c r="K78" s="342"/>
      <c r="L78" s="317"/>
      <c r="M78" s="318"/>
      <c r="N78" s="318"/>
      <c r="O78" s="318"/>
      <c r="P78" s="318"/>
      <c r="Q78" s="318"/>
      <c r="R78" s="318"/>
      <c r="S78" s="319"/>
    </row>
    <row r="79" spans="1:19" ht="15" customHeight="1" x14ac:dyDescent="0.25">
      <c r="A79" s="344"/>
      <c r="B79" s="351" t="s">
        <v>130</v>
      </c>
      <c r="C79" s="352"/>
      <c r="D79" s="352"/>
      <c r="E79" s="352"/>
      <c r="F79" s="353"/>
      <c r="G79" s="332"/>
      <c r="H79" s="333"/>
      <c r="I79" s="334"/>
      <c r="J79" s="372"/>
      <c r="K79" s="343"/>
      <c r="L79" s="317"/>
      <c r="M79" s="318"/>
      <c r="N79" s="318"/>
      <c r="O79" s="318"/>
      <c r="P79" s="318"/>
      <c r="Q79" s="318"/>
      <c r="R79" s="318"/>
      <c r="S79" s="319"/>
    </row>
    <row r="80" spans="1:19" ht="15" customHeight="1" x14ac:dyDescent="0.25">
      <c r="A80" s="344"/>
      <c r="B80" s="351" t="s">
        <v>131</v>
      </c>
      <c r="C80" s="352"/>
      <c r="D80" s="352"/>
      <c r="E80" s="352"/>
      <c r="F80" s="353"/>
      <c r="G80" s="332"/>
      <c r="H80" s="333"/>
      <c r="I80" s="334"/>
      <c r="J80" s="372"/>
      <c r="K80" s="341" t="s">
        <v>204</v>
      </c>
      <c r="L80" s="313" t="s">
        <v>448</v>
      </c>
      <c r="M80" s="314"/>
      <c r="N80" s="314"/>
      <c r="O80" s="314"/>
      <c r="P80" s="314"/>
      <c r="Q80" s="314"/>
      <c r="R80" s="314"/>
      <c r="S80" s="315"/>
    </row>
    <row r="81" spans="1:19" ht="15" customHeight="1" x14ac:dyDescent="0.25">
      <c r="A81" s="344"/>
      <c r="B81" s="351" t="s">
        <v>133</v>
      </c>
      <c r="C81" s="352"/>
      <c r="D81" s="352"/>
      <c r="E81" s="352"/>
      <c r="F81" s="353"/>
      <c r="G81" s="332">
        <v>4</v>
      </c>
      <c r="H81" s="333"/>
      <c r="I81" s="334"/>
      <c r="J81" s="372"/>
      <c r="K81" s="342"/>
      <c r="L81" s="317" t="s">
        <v>150</v>
      </c>
      <c r="M81" s="318"/>
      <c r="N81" s="318"/>
      <c r="O81" s="318"/>
      <c r="P81" s="318"/>
      <c r="Q81" s="318"/>
      <c r="R81" s="318"/>
      <c r="S81" s="319"/>
    </row>
    <row r="82" spans="1:19" ht="15" customHeight="1" x14ac:dyDescent="0.25">
      <c r="A82" s="344"/>
      <c r="B82" s="351" t="s">
        <v>134</v>
      </c>
      <c r="C82" s="352"/>
      <c r="D82" s="352"/>
      <c r="E82" s="352"/>
      <c r="F82" s="353"/>
      <c r="G82" s="332">
        <v>2</v>
      </c>
      <c r="H82" s="333"/>
      <c r="I82" s="334"/>
      <c r="J82" s="372"/>
      <c r="K82" s="342"/>
      <c r="L82" s="317" t="s">
        <v>157</v>
      </c>
      <c r="M82" s="318"/>
      <c r="N82" s="318"/>
      <c r="O82" s="318"/>
      <c r="P82" s="318"/>
      <c r="Q82" s="318"/>
      <c r="R82" s="318"/>
      <c r="S82" s="319"/>
    </row>
    <row r="83" spans="1:19" ht="15" customHeight="1" x14ac:dyDescent="0.25">
      <c r="A83" s="344"/>
      <c r="B83" s="351" t="s">
        <v>135</v>
      </c>
      <c r="C83" s="352"/>
      <c r="D83" s="352"/>
      <c r="E83" s="352"/>
      <c r="F83" s="353"/>
      <c r="G83" s="332"/>
      <c r="H83" s="333"/>
      <c r="I83" s="334"/>
      <c r="J83" s="372"/>
      <c r="K83" s="342"/>
      <c r="L83" s="317" t="s">
        <v>160</v>
      </c>
      <c r="M83" s="318"/>
      <c r="N83" s="318"/>
      <c r="O83" s="318"/>
      <c r="P83" s="318"/>
      <c r="Q83" s="318"/>
      <c r="R83" s="318"/>
      <c r="S83" s="319"/>
    </row>
    <row r="84" spans="1:19" ht="15" customHeight="1" x14ac:dyDescent="0.25">
      <c r="A84" s="344"/>
      <c r="B84" s="310" t="s">
        <v>136</v>
      </c>
      <c r="C84" s="311"/>
      <c r="D84" s="311"/>
      <c r="E84" s="311"/>
      <c r="F84" s="312"/>
      <c r="G84" s="348">
        <f>E1_RiF!H40</f>
        <v>137</v>
      </c>
      <c r="H84" s="349"/>
      <c r="I84" s="350"/>
      <c r="J84" s="372"/>
      <c r="K84" s="342"/>
      <c r="L84" s="317" t="s">
        <v>168</v>
      </c>
      <c r="M84" s="318"/>
      <c r="N84" s="318"/>
      <c r="O84" s="318"/>
      <c r="P84" s="318"/>
      <c r="Q84" s="318"/>
      <c r="R84" s="318"/>
      <c r="S84" s="319"/>
    </row>
    <row r="85" spans="1:19" ht="15" customHeight="1" x14ac:dyDescent="0.25">
      <c r="A85" s="344"/>
      <c r="B85" s="345" t="s">
        <v>206</v>
      </c>
      <c r="C85" s="346"/>
      <c r="D85" s="346"/>
      <c r="E85" s="346"/>
      <c r="F85" s="347"/>
      <c r="G85" s="335">
        <f>SUM(G84,G71)</f>
        <v>175</v>
      </c>
      <c r="H85" s="336"/>
      <c r="I85" s="337"/>
      <c r="J85" s="424"/>
      <c r="K85" s="343"/>
      <c r="L85" s="317"/>
      <c r="M85" s="318"/>
      <c r="N85" s="318"/>
      <c r="O85" s="318"/>
      <c r="P85" s="318"/>
      <c r="Q85" s="318"/>
      <c r="R85" s="318"/>
      <c r="S85" s="319"/>
    </row>
    <row r="86" spans="1:19" ht="15" customHeight="1" x14ac:dyDescent="0.25">
      <c r="A86" s="338"/>
      <c r="B86" s="339"/>
      <c r="C86" s="339"/>
      <c r="D86" s="339"/>
      <c r="E86" s="339"/>
      <c r="F86" s="339"/>
      <c r="G86" s="339"/>
      <c r="H86" s="339"/>
      <c r="I86" s="339"/>
      <c r="J86" s="339"/>
      <c r="K86" s="339"/>
      <c r="L86" s="339"/>
      <c r="M86" s="339"/>
      <c r="N86" s="339"/>
      <c r="O86" s="339"/>
      <c r="P86" s="339"/>
      <c r="Q86" s="339"/>
      <c r="R86" s="339"/>
      <c r="S86" s="340"/>
    </row>
    <row r="87" spans="1:19" ht="20.100000000000001" customHeight="1" x14ac:dyDescent="0.25">
      <c r="A87" s="421" t="s">
        <v>137</v>
      </c>
      <c r="B87" s="422"/>
      <c r="C87" s="422"/>
      <c r="D87" s="422"/>
      <c r="E87" s="422"/>
      <c r="F87" s="422"/>
      <c r="G87" s="422"/>
      <c r="H87" s="422"/>
      <c r="I87" s="422"/>
      <c r="J87" s="422"/>
      <c r="K87" s="422"/>
      <c r="L87" s="422"/>
      <c r="M87" s="422"/>
      <c r="N87" s="422"/>
      <c r="O87" s="422"/>
      <c r="P87" s="422"/>
      <c r="Q87" s="422"/>
      <c r="R87" s="422"/>
      <c r="S87" s="423"/>
    </row>
    <row r="88" spans="1:19" ht="15" customHeight="1" x14ac:dyDescent="0.25">
      <c r="A88" s="432" t="s">
        <v>201</v>
      </c>
      <c r="B88" s="433" t="s">
        <v>138</v>
      </c>
      <c r="C88" s="434"/>
      <c r="D88" s="434"/>
      <c r="E88" s="435"/>
      <c r="F88" s="433" t="str">
        <f>E1_RiF!E40</f>
        <v>egzamin</v>
      </c>
      <c r="G88" s="434"/>
      <c r="H88" s="434"/>
      <c r="I88" s="435"/>
      <c r="J88" s="436"/>
      <c r="K88" s="440" t="s">
        <v>139</v>
      </c>
      <c r="L88" s="437" t="s">
        <v>140</v>
      </c>
      <c r="M88" s="438"/>
      <c r="N88" s="438"/>
      <c r="O88" s="438"/>
      <c r="P88" s="438"/>
      <c r="Q88" s="438"/>
      <c r="R88" s="438"/>
      <c r="S88" s="439"/>
    </row>
    <row r="89" spans="1:19" ht="15" customHeight="1" x14ac:dyDescent="0.25">
      <c r="A89" s="432"/>
      <c r="B89" s="418" t="s">
        <v>461</v>
      </c>
      <c r="C89" s="419"/>
      <c r="D89" s="419"/>
      <c r="E89" s="420"/>
      <c r="F89" s="418" t="s">
        <v>142</v>
      </c>
      <c r="G89" s="419"/>
      <c r="H89" s="419"/>
      <c r="I89" s="420"/>
      <c r="J89" s="436"/>
      <c r="K89" s="440"/>
      <c r="L89" s="329" t="s">
        <v>292</v>
      </c>
      <c r="M89" s="330"/>
      <c r="N89" s="330"/>
      <c r="O89" s="330"/>
      <c r="P89" s="330"/>
      <c r="Q89" s="330"/>
      <c r="R89" s="330"/>
      <c r="S89" s="331"/>
    </row>
    <row r="90" spans="1:19" ht="15" customHeight="1" x14ac:dyDescent="0.25">
      <c r="A90" s="432"/>
      <c r="B90" s="412" t="s">
        <v>149</v>
      </c>
      <c r="C90" s="413"/>
      <c r="D90" s="413"/>
      <c r="E90" s="414"/>
      <c r="F90" s="415">
        <v>80</v>
      </c>
      <c r="G90" s="416"/>
      <c r="H90" s="416"/>
      <c r="I90" s="417"/>
      <c r="J90" s="436"/>
      <c r="K90" s="440"/>
      <c r="L90" s="329" t="s">
        <v>293</v>
      </c>
      <c r="M90" s="330"/>
      <c r="N90" s="330"/>
      <c r="O90" s="330"/>
      <c r="P90" s="330"/>
      <c r="Q90" s="330"/>
      <c r="R90" s="330"/>
      <c r="S90" s="331"/>
    </row>
    <row r="91" spans="1:19" ht="15" customHeight="1" x14ac:dyDescent="0.25">
      <c r="A91" s="432"/>
      <c r="B91" s="412" t="s">
        <v>159</v>
      </c>
      <c r="C91" s="413"/>
      <c r="D91" s="413"/>
      <c r="E91" s="414"/>
      <c r="F91" s="415">
        <v>20</v>
      </c>
      <c r="G91" s="416"/>
      <c r="H91" s="416"/>
      <c r="I91" s="417"/>
      <c r="J91" s="436"/>
      <c r="K91" s="440"/>
      <c r="L91" s="329" t="s">
        <v>143</v>
      </c>
      <c r="M91" s="330"/>
      <c r="N91" s="330"/>
      <c r="O91" s="330"/>
      <c r="P91" s="330"/>
      <c r="Q91" s="330"/>
      <c r="R91" s="330"/>
      <c r="S91" s="331"/>
    </row>
    <row r="92" spans="1:19" ht="15" customHeight="1" x14ac:dyDescent="0.25">
      <c r="A92" s="432"/>
      <c r="B92" s="412"/>
      <c r="C92" s="413"/>
      <c r="D92" s="413"/>
      <c r="E92" s="414"/>
      <c r="F92" s="415"/>
      <c r="G92" s="416"/>
      <c r="H92" s="416"/>
      <c r="I92" s="417"/>
      <c r="J92" s="436"/>
      <c r="K92" s="440"/>
      <c r="L92" s="329" t="s">
        <v>294</v>
      </c>
      <c r="M92" s="330"/>
      <c r="N92" s="330"/>
      <c r="O92" s="330"/>
      <c r="P92" s="330"/>
      <c r="Q92" s="330"/>
      <c r="R92" s="330"/>
      <c r="S92" s="331"/>
    </row>
    <row r="93" spans="1:19" ht="15" customHeight="1" x14ac:dyDescent="0.25">
      <c r="A93" s="432"/>
      <c r="B93" s="412"/>
      <c r="C93" s="413"/>
      <c r="D93" s="413"/>
      <c r="E93" s="414"/>
      <c r="F93" s="415"/>
      <c r="G93" s="416"/>
      <c r="H93" s="416"/>
      <c r="I93" s="417"/>
      <c r="J93" s="436"/>
      <c r="K93" s="440"/>
      <c r="L93" s="329" t="s">
        <v>144</v>
      </c>
      <c r="M93" s="330"/>
      <c r="N93" s="330"/>
      <c r="O93" s="330"/>
      <c r="P93" s="330"/>
      <c r="Q93" s="330"/>
      <c r="R93" s="330"/>
      <c r="S93" s="331"/>
    </row>
    <row r="94" spans="1:19" ht="15" customHeight="1" x14ac:dyDescent="0.25">
      <c r="A94" s="432"/>
      <c r="B94" s="412"/>
      <c r="C94" s="413"/>
      <c r="D94" s="413"/>
      <c r="E94" s="414"/>
      <c r="F94" s="415"/>
      <c r="G94" s="416"/>
      <c r="H94" s="416"/>
      <c r="I94" s="417"/>
      <c r="J94" s="436"/>
      <c r="K94" s="440"/>
      <c r="L94" s="329" t="s">
        <v>881</v>
      </c>
      <c r="M94" s="330"/>
      <c r="N94" s="330"/>
      <c r="O94" s="330"/>
      <c r="P94" s="330"/>
      <c r="Q94" s="330"/>
      <c r="R94" s="330"/>
      <c r="S94" s="331"/>
    </row>
    <row r="95" spans="1:19" ht="15" customHeight="1" x14ac:dyDescent="0.25">
      <c r="A95" s="338"/>
      <c r="B95" s="339"/>
      <c r="C95" s="339"/>
      <c r="D95" s="339"/>
      <c r="E95" s="339"/>
      <c r="F95" s="339"/>
      <c r="G95" s="339"/>
      <c r="H95" s="339"/>
      <c r="I95" s="339"/>
      <c r="J95" s="339"/>
      <c r="K95" s="339"/>
      <c r="L95" s="339"/>
      <c r="M95" s="339"/>
      <c r="N95" s="339"/>
      <c r="O95" s="339"/>
      <c r="P95" s="339"/>
      <c r="Q95" s="339"/>
      <c r="R95" s="339"/>
      <c r="S95" s="340"/>
    </row>
    <row r="96" spans="1:19" ht="20.100000000000001" customHeight="1" x14ac:dyDescent="0.25">
      <c r="A96" s="425" t="s">
        <v>200</v>
      </c>
      <c r="B96" s="426" t="s">
        <v>145</v>
      </c>
      <c r="C96" s="426"/>
      <c r="D96" s="426"/>
      <c r="E96" s="426"/>
      <c r="F96" s="426"/>
      <c r="G96" s="426"/>
      <c r="H96" s="426"/>
      <c r="I96" s="426"/>
      <c r="J96" s="426"/>
      <c r="K96" s="426"/>
      <c r="L96" s="426"/>
      <c r="M96" s="426"/>
      <c r="N96" s="426"/>
      <c r="O96" s="426"/>
      <c r="P96" s="426"/>
      <c r="Q96" s="426"/>
      <c r="R96" s="426"/>
      <c r="S96" s="427"/>
    </row>
    <row r="97" spans="1:19" ht="15" customHeight="1" x14ac:dyDescent="0.25">
      <c r="A97" s="425"/>
      <c r="B97" s="428" t="s">
        <v>449</v>
      </c>
      <c r="C97" s="428"/>
      <c r="D97" s="428"/>
      <c r="E97" s="428"/>
      <c r="F97" s="428"/>
      <c r="G97" s="428"/>
      <c r="H97" s="428"/>
      <c r="I97" s="428"/>
      <c r="J97" s="428"/>
      <c r="K97" s="428"/>
      <c r="L97" s="428"/>
      <c r="M97" s="428"/>
      <c r="N97" s="428"/>
      <c r="O97" s="428"/>
      <c r="P97" s="428"/>
      <c r="Q97" s="428"/>
      <c r="R97" s="428"/>
      <c r="S97" s="429"/>
    </row>
    <row r="98" spans="1:19" ht="122.25" customHeight="1" x14ac:dyDescent="0.25">
      <c r="A98" s="425"/>
      <c r="B98" s="395" t="s">
        <v>494</v>
      </c>
      <c r="C98" s="395"/>
      <c r="D98" s="395"/>
      <c r="E98" s="395"/>
      <c r="F98" s="395"/>
      <c r="G98" s="395"/>
      <c r="H98" s="395"/>
      <c r="I98" s="395"/>
      <c r="J98" s="395"/>
      <c r="K98" s="395"/>
      <c r="L98" s="395"/>
      <c r="M98" s="395"/>
      <c r="N98" s="395"/>
      <c r="O98" s="395"/>
      <c r="P98" s="395"/>
      <c r="Q98" s="395"/>
      <c r="R98" s="395"/>
      <c r="S98" s="396"/>
    </row>
    <row r="99" spans="1:19" ht="15" customHeight="1" x14ac:dyDescent="0.25">
      <c r="A99" s="425"/>
      <c r="B99" s="430" t="s">
        <v>147</v>
      </c>
      <c r="C99" s="430"/>
      <c r="D99" s="430"/>
      <c r="E99" s="430"/>
      <c r="F99" s="430"/>
      <c r="G99" s="430"/>
      <c r="H99" s="430"/>
      <c r="I99" s="430"/>
      <c r="J99" s="430"/>
      <c r="K99" s="430"/>
      <c r="L99" s="430"/>
      <c r="M99" s="430"/>
      <c r="N99" s="430"/>
      <c r="O99" s="430"/>
      <c r="P99" s="430"/>
      <c r="Q99" s="430"/>
      <c r="R99" s="430"/>
      <c r="S99" s="431"/>
    </row>
    <row r="100" spans="1:19" ht="77.099999999999994" customHeight="1" x14ac:dyDescent="0.25">
      <c r="A100" s="425"/>
      <c r="B100" s="395" t="s">
        <v>495</v>
      </c>
      <c r="C100" s="395"/>
      <c r="D100" s="395"/>
      <c r="E100" s="395"/>
      <c r="F100" s="395"/>
      <c r="G100" s="395"/>
      <c r="H100" s="395"/>
      <c r="I100" s="395"/>
      <c r="J100" s="395"/>
      <c r="K100" s="395"/>
      <c r="L100" s="395"/>
      <c r="M100" s="395"/>
      <c r="N100" s="395"/>
      <c r="O100" s="395"/>
      <c r="P100" s="395"/>
      <c r="Q100" s="395"/>
      <c r="R100" s="395"/>
      <c r="S100" s="396"/>
    </row>
    <row r="101" spans="1:19" ht="15" customHeight="1" x14ac:dyDescent="0.25">
      <c r="A101" s="425"/>
      <c r="B101" s="430" t="s">
        <v>148</v>
      </c>
      <c r="C101" s="430"/>
      <c r="D101" s="430"/>
      <c r="E101" s="430"/>
      <c r="F101" s="430"/>
      <c r="G101" s="430"/>
      <c r="H101" s="430"/>
      <c r="I101" s="430"/>
      <c r="J101" s="430"/>
      <c r="K101" s="430"/>
      <c r="L101" s="430"/>
      <c r="M101" s="430"/>
      <c r="N101" s="430"/>
      <c r="O101" s="430"/>
      <c r="P101" s="430"/>
      <c r="Q101" s="430"/>
      <c r="R101" s="430"/>
      <c r="S101" s="431"/>
    </row>
    <row r="102" spans="1:19" ht="57.75" customHeight="1" x14ac:dyDescent="0.25">
      <c r="A102" s="425"/>
      <c r="B102" s="395" t="s">
        <v>496</v>
      </c>
      <c r="C102" s="395"/>
      <c r="D102" s="395"/>
      <c r="E102" s="395"/>
      <c r="F102" s="395"/>
      <c r="G102" s="395"/>
      <c r="H102" s="395"/>
      <c r="I102" s="395"/>
      <c r="J102" s="395"/>
      <c r="K102" s="395"/>
      <c r="L102" s="395"/>
      <c r="M102" s="395"/>
      <c r="N102" s="395"/>
      <c r="O102" s="395"/>
      <c r="P102" s="395"/>
      <c r="Q102" s="395"/>
      <c r="R102" s="395"/>
      <c r="S102" s="396"/>
    </row>
    <row r="103" spans="1:19" ht="15" customHeight="1" x14ac:dyDescent="0.25">
      <c r="A103" s="24"/>
      <c r="B103" s="15"/>
      <c r="C103" s="13"/>
      <c r="D103" s="13"/>
      <c r="E103" s="13"/>
      <c r="F103" s="13"/>
      <c r="G103" s="13"/>
      <c r="H103" s="13"/>
      <c r="I103" s="13"/>
      <c r="J103" s="13"/>
      <c r="K103" s="13"/>
      <c r="L103" s="13"/>
      <c r="M103" s="13"/>
      <c r="N103" s="13"/>
      <c r="O103" s="13"/>
      <c r="P103" s="13"/>
      <c r="Q103" s="13"/>
      <c r="R103" s="13"/>
      <c r="S103" s="120"/>
    </row>
  </sheetData>
  <sheetProtection algorithmName="SHA-512" hashValue="1NtY0J3UQj84uHTuGNY2VnSiDTzblH5sSHWzh6OFMlJwDP5G6TgHemOd70MTUR00CmbH5901UE0iMGUf9/hrDg==" saltValue="+9BNk3Qxk38WFFFViEh2qw==" spinCount="100000" sheet="1" objects="1" scenarios="1"/>
  <mergeCells count="179">
    <mergeCell ref="A1:B1"/>
    <mergeCell ref="A3:C3"/>
    <mergeCell ref="D3:I3"/>
    <mergeCell ref="A4:C4"/>
    <mergeCell ref="D4:I4"/>
    <mergeCell ref="A5:C5"/>
    <mergeCell ref="D5:K5"/>
    <mergeCell ref="A8:S8"/>
    <mergeCell ref="A10:S10"/>
    <mergeCell ref="A11:A13"/>
    <mergeCell ref="B11:M12"/>
    <mergeCell ref="N11:S12"/>
    <mergeCell ref="L5:M5"/>
    <mergeCell ref="O5:P5"/>
    <mergeCell ref="Q5:S5"/>
    <mergeCell ref="A6:S6"/>
    <mergeCell ref="A7:C7"/>
    <mergeCell ref="J7:K7"/>
    <mergeCell ref="L7:M7"/>
    <mergeCell ref="O7:P7"/>
    <mergeCell ref="Q7:R7"/>
    <mergeCell ref="B13:M13"/>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B90:E94" xr:uid="{00000000-0002-0000-1A00-000000000000}">
      <formula1>ZAL</formula1>
    </dataValidation>
    <dataValidation type="list" allowBlank="1" showInputMessage="1" showErrorMessage="1" sqref="L7" xr:uid="{00000000-0002-0000-1A00-000001000000}">
      <formula1>STATUS</formula1>
    </dataValidation>
    <dataValidation type="list" allowBlank="1" showInputMessage="1" showErrorMessage="1" sqref="L72:L79" xr:uid="{00000000-0002-0000-1A00-000002000000}">
      <formula1>METODY</formula1>
    </dataValidation>
    <dataValidation type="list" allowBlank="1" showInputMessage="1" showErrorMessage="1" sqref="L81:L85" xr:uid="{00000000-0002-0000-1A00-000003000000}">
      <formula1>PRAC_STUD</formula1>
    </dataValidation>
    <dataValidation type="list" allowBlank="1" showInputMessage="1" showErrorMessage="1" sqref="N54:S68" xr:uid="{00000000-0002-0000-1A00-000004000000}">
      <formula1>KEK_E1</formula1>
    </dataValidation>
    <dataValidation type="list" allowBlank="1" showInputMessage="1" showErrorMessage="1" sqref="N34:S53" xr:uid="{00000000-0002-0000-1A00-000005000000}">
      <formula1>KEU_E1</formula1>
    </dataValidation>
    <dataValidation type="list" allowBlank="1" showInputMessage="1" showErrorMessage="1" sqref="N14:S33" xr:uid="{00000000-0002-0000-1A00-000006000000}">
      <formula1>KEW_E1</formula1>
    </dataValidation>
  </dataValidations>
  <hyperlinks>
    <hyperlink ref="O13" r:id="rId1" xr:uid="{0C735670-66D9-49A0-999B-1B0098FA8288}"/>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Arkusz29">
    <pageSetUpPr fitToPage="1"/>
  </sheetPr>
  <dimension ref="A1:S103"/>
  <sheetViews>
    <sheetView showGridLines="0" zoomScale="95" zoomScaleNormal="95" zoomScaleSheetLayoutView="80" workbookViewId="0">
      <selection sqref="A1:B1"/>
    </sheetView>
  </sheetViews>
  <sheetFormatPr defaultColWidth="8.7109375" defaultRowHeight="15" x14ac:dyDescent="0.25"/>
  <cols>
    <col min="1" max="1" width="10.28515625" style="2" customWidth="1"/>
    <col min="2" max="3" width="9.28515625" style="2"/>
    <col min="4" max="4" width="19.7109375" style="2" customWidth="1"/>
    <col min="5" max="5" width="13.7109375" style="2" customWidth="1"/>
    <col min="6" max="6" width="14.7109375" style="2" customWidth="1"/>
    <col min="7" max="9" width="9.7109375" style="2" customWidth="1"/>
    <col min="10" max="10" width="3.7109375" style="2" customWidth="1"/>
    <col min="11" max="11" width="12.42578125" style="2" customWidth="1"/>
    <col min="12" max="13" width="10.7109375" style="2" customWidth="1"/>
    <col min="14" max="14" width="13.7109375" style="2" customWidth="1"/>
    <col min="15" max="19" width="11.7109375" style="2" customWidth="1"/>
  </cols>
  <sheetData>
    <row r="1" spans="1:19" s="31" customFormat="1" ht="15.75" x14ac:dyDescent="0.25">
      <c r="A1" s="441" t="str">
        <f>E1_RiF!B2</f>
        <v>2020/2021</v>
      </c>
      <c r="B1" s="441"/>
      <c r="C1" s="29"/>
      <c r="D1" s="29"/>
      <c r="E1" s="30"/>
      <c r="F1" s="30"/>
      <c r="G1" s="30"/>
      <c r="H1" s="30"/>
      <c r="I1" s="30"/>
      <c r="J1" s="30"/>
      <c r="K1" s="30"/>
      <c r="L1" s="30"/>
      <c r="M1" s="30"/>
      <c r="N1" s="30"/>
      <c r="O1" s="30"/>
      <c r="P1" s="30"/>
      <c r="Q1" s="30"/>
      <c r="R1" s="30"/>
      <c r="S1" s="30"/>
    </row>
    <row r="2" spans="1:19" ht="10.15" customHeight="1" thickBot="1" x14ac:dyDescent="0.3"/>
    <row r="3" spans="1:19" ht="20.100000000000001" customHeight="1" thickBot="1" x14ac:dyDescent="0.3">
      <c r="A3" s="379" t="str">
        <f>E1_RiF!B38</f>
        <v>Moduł E1/6</v>
      </c>
      <c r="B3" s="379"/>
      <c r="C3" s="379"/>
      <c r="D3" s="383" t="str">
        <f>E1_RiF!C38</f>
        <v>Ekonomia Stosowana</v>
      </c>
      <c r="E3" s="384"/>
      <c r="F3" s="384"/>
      <c r="G3" s="384"/>
      <c r="H3" s="384"/>
      <c r="I3" s="385"/>
      <c r="J3" s="3"/>
      <c r="K3" s="3"/>
      <c r="L3" s="4"/>
      <c r="M3" s="4"/>
      <c r="N3" s="4"/>
      <c r="O3" s="4"/>
      <c r="P3" s="4"/>
      <c r="Q3" s="4"/>
      <c r="R3" s="4"/>
    </row>
    <row r="4" spans="1:19" ht="18.75" thickBot="1" x14ac:dyDescent="0.3">
      <c r="A4" s="442" t="s">
        <v>110</v>
      </c>
      <c r="B4" s="442"/>
      <c r="C4" s="442"/>
      <c r="D4" s="380" t="str">
        <f>E1_RiF!B41</f>
        <v>Kurs 6.3.</v>
      </c>
      <c r="E4" s="381"/>
      <c r="F4" s="381"/>
      <c r="G4" s="381"/>
      <c r="H4" s="381"/>
      <c r="I4" s="382"/>
      <c r="J4" s="3"/>
      <c r="K4" s="3"/>
      <c r="L4" s="4"/>
      <c r="M4" s="4"/>
      <c r="N4" s="4"/>
      <c r="O4" s="4"/>
      <c r="P4" s="4"/>
      <c r="Q4" s="4"/>
      <c r="R4" s="4"/>
    </row>
    <row r="5" spans="1:19" ht="23.25" thickBot="1" x14ac:dyDescent="0.3">
      <c r="A5" s="443" t="s">
        <v>111</v>
      </c>
      <c r="B5" s="443"/>
      <c r="C5" s="443"/>
      <c r="D5" s="444" t="str">
        <f>E1_RiF!C41</f>
        <v>Współczesna polityka ekonomiczna</v>
      </c>
      <c r="E5" s="444"/>
      <c r="F5" s="444"/>
      <c r="G5" s="444"/>
      <c r="H5" s="444"/>
      <c r="I5" s="444"/>
      <c r="J5" s="444"/>
      <c r="K5" s="444"/>
      <c r="L5" s="445" t="s">
        <v>94</v>
      </c>
      <c r="M5" s="445"/>
      <c r="N5" s="49">
        <f>E1_RiF!D41</f>
        <v>4</v>
      </c>
      <c r="O5" s="445" t="s">
        <v>95</v>
      </c>
      <c r="P5" s="445"/>
      <c r="Q5" s="446" t="str">
        <f>E1_RiF!F38</f>
        <v>dr D. Majewska-Bielecka</v>
      </c>
      <c r="R5" s="446"/>
      <c r="S5" s="446"/>
    </row>
    <row r="6" spans="1:19" ht="10.15" customHeight="1" thickBot="1" x14ac:dyDescent="0.3">
      <c r="A6" s="281"/>
      <c r="B6" s="281"/>
      <c r="C6" s="281"/>
      <c r="D6" s="281"/>
      <c r="E6" s="281"/>
      <c r="F6" s="281"/>
      <c r="G6" s="281"/>
      <c r="H6" s="281"/>
      <c r="I6" s="281"/>
      <c r="J6" s="281"/>
      <c r="K6" s="281"/>
      <c r="L6" s="281"/>
      <c r="M6" s="281"/>
      <c r="N6" s="281"/>
      <c r="O6" s="281"/>
      <c r="P6" s="281"/>
      <c r="Q6" s="281"/>
      <c r="R6" s="281"/>
      <c r="S6" s="281"/>
    </row>
    <row r="7" spans="1:19" s="5" customFormat="1" ht="40.5" customHeight="1" thickBot="1" x14ac:dyDescent="0.3">
      <c r="A7" s="443" t="s">
        <v>96</v>
      </c>
      <c r="B7" s="443"/>
      <c r="C7" s="443"/>
      <c r="D7" s="7" t="str">
        <f>E1_RiF!B3</f>
        <v>EKONOMIA</v>
      </c>
      <c r="E7" s="7" t="str">
        <f>E1_RiF!B4</f>
        <v>I stopnia</v>
      </c>
      <c r="F7" s="55" t="s">
        <v>97</v>
      </c>
      <c r="G7" s="45" t="str">
        <f>'M (6)'!G6</f>
        <v>II</v>
      </c>
      <c r="H7" s="55" t="s">
        <v>99</v>
      </c>
      <c r="I7" s="45">
        <f>'M (6)'!I6</f>
        <v>3</v>
      </c>
      <c r="J7" s="285" t="s">
        <v>384</v>
      </c>
      <c r="K7" s="286"/>
      <c r="L7" s="387" t="s">
        <v>100</v>
      </c>
      <c r="M7" s="388"/>
      <c r="N7" s="9" t="s">
        <v>101</v>
      </c>
      <c r="O7" s="454" t="s">
        <v>102</v>
      </c>
      <c r="P7" s="454"/>
      <c r="Q7" s="455" t="s">
        <v>103</v>
      </c>
      <c r="R7" s="455"/>
      <c r="S7" s="50">
        <f>E1_RiF!G41</f>
        <v>18</v>
      </c>
    </row>
    <row r="8" spans="1:19" ht="10.15" customHeight="1" thickBot="1" x14ac:dyDescent="0.3">
      <c r="A8" s="386"/>
      <c r="B8" s="386"/>
      <c r="C8" s="386"/>
      <c r="D8" s="386"/>
      <c r="E8" s="386"/>
      <c r="F8" s="386"/>
      <c r="G8" s="386"/>
      <c r="H8" s="386"/>
      <c r="I8" s="386"/>
      <c r="J8" s="386"/>
      <c r="K8" s="386"/>
      <c r="L8" s="386"/>
      <c r="M8" s="386"/>
      <c r="N8" s="386"/>
      <c r="O8" s="386"/>
      <c r="P8" s="386"/>
      <c r="Q8" s="386"/>
      <c r="R8" s="386"/>
      <c r="S8" s="386"/>
    </row>
    <row r="9" spans="1:19" ht="15" customHeight="1" x14ac:dyDescent="0.25">
      <c r="A9" s="25"/>
      <c r="B9" s="26"/>
      <c r="C9" s="26"/>
      <c r="D9" s="26"/>
      <c r="E9" s="26"/>
      <c r="F9" s="26"/>
      <c r="G9" s="26"/>
      <c r="H9" s="26"/>
      <c r="I9" s="26"/>
      <c r="J9" s="26"/>
      <c r="K9" s="26"/>
      <c r="L9" s="26"/>
      <c r="M9" s="26"/>
      <c r="N9" s="26"/>
      <c r="O9" s="26"/>
      <c r="P9" s="26"/>
      <c r="Q9" s="26"/>
      <c r="R9" s="26"/>
      <c r="S9" s="27"/>
    </row>
    <row r="10" spans="1:19" ht="20.100000000000001" customHeight="1" x14ac:dyDescent="0.25">
      <c r="A10" s="270" t="s">
        <v>107</v>
      </c>
      <c r="B10" s="271"/>
      <c r="C10" s="271"/>
      <c r="D10" s="271"/>
      <c r="E10" s="271"/>
      <c r="F10" s="271"/>
      <c r="G10" s="271"/>
      <c r="H10" s="271"/>
      <c r="I10" s="271"/>
      <c r="J10" s="271"/>
      <c r="K10" s="271"/>
      <c r="L10" s="271"/>
      <c r="M10" s="271"/>
      <c r="N10" s="271"/>
      <c r="O10" s="271"/>
      <c r="P10" s="271"/>
      <c r="Q10" s="271"/>
      <c r="R10" s="271"/>
      <c r="S10" s="272"/>
    </row>
    <row r="11" spans="1:19" ht="15" customHeight="1" x14ac:dyDescent="0.25">
      <c r="A11" s="452" t="s">
        <v>113</v>
      </c>
      <c r="B11" s="403" t="s">
        <v>114</v>
      </c>
      <c r="C11" s="404"/>
      <c r="D11" s="404"/>
      <c r="E11" s="404"/>
      <c r="F11" s="404"/>
      <c r="G11" s="404"/>
      <c r="H11" s="404"/>
      <c r="I11" s="404"/>
      <c r="J11" s="404"/>
      <c r="K11" s="404"/>
      <c r="L11" s="404"/>
      <c r="M11" s="405"/>
      <c r="N11" s="397" t="s">
        <v>115</v>
      </c>
      <c r="O11" s="398"/>
      <c r="P11" s="398"/>
      <c r="Q11" s="398"/>
      <c r="R11" s="398"/>
      <c r="S11" s="399"/>
    </row>
    <row r="12" spans="1:19" ht="15" customHeight="1" x14ac:dyDescent="0.25">
      <c r="A12" s="452"/>
      <c r="B12" s="406"/>
      <c r="C12" s="407"/>
      <c r="D12" s="407"/>
      <c r="E12" s="407"/>
      <c r="F12" s="407"/>
      <c r="G12" s="407"/>
      <c r="H12" s="407"/>
      <c r="I12" s="407"/>
      <c r="J12" s="407"/>
      <c r="K12" s="407"/>
      <c r="L12" s="407"/>
      <c r="M12" s="408"/>
      <c r="N12" s="400"/>
      <c r="O12" s="401"/>
      <c r="P12" s="401"/>
      <c r="Q12" s="401"/>
      <c r="R12" s="401"/>
      <c r="S12" s="402"/>
    </row>
    <row r="13" spans="1:19" ht="20.100000000000001" customHeight="1" thickBot="1" x14ac:dyDescent="0.3">
      <c r="A13" s="453"/>
      <c r="B13" s="409" t="s">
        <v>468</v>
      </c>
      <c r="C13" s="410"/>
      <c r="D13" s="410"/>
      <c r="E13" s="410"/>
      <c r="F13" s="410"/>
      <c r="G13" s="410"/>
      <c r="H13" s="410"/>
      <c r="I13" s="410"/>
      <c r="J13" s="410"/>
      <c r="K13" s="410"/>
      <c r="L13" s="410"/>
      <c r="M13" s="411"/>
      <c r="N13" s="165"/>
      <c r="O13" s="143" t="s">
        <v>458</v>
      </c>
      <c r="P13" s="144"/>
      <c r="Q13" s="141"/>
      <c r="R13" s="141"/>
      <c r="S13" s="142"/>
    </row>
    <row r="14" spans="1:19" ht="15" customHeight="1" x14ac:dyDescent="0.25">
      <c r="A14" s="447" t="s">
        <v>116</v>
      </c>
      <c r="B14" s="392" t="s">
        <v>633</v>
      </c>
      <c r="C14" s="393"/>
      <c r="D14" s="393"/>
      <c r="E14" s="393"/>
      <c r="F14" s="393"/>
      <c r="G14" s="393"/>
      <c r="H14" s="393"/>
      <c r="I14" s="393"/>
      <c r="J14" s="393"/>
      <c r="K14" s="393"/>
      <c r="L14" s="393"/>
      <c r="M14" s="394"/>
      <c r="N14" s="360" t="s">
        <v>296</v>
      </c>
      <c r="O14" s="361"/>
      <c r="P14" s="361"/>
      <c r="Q14" s="361"/>
      <c r="R14" s="361"/>
      <c r="S14" s="362"/>
    </row>
    <row r="15" spans="1:19" ht="15" customHeight="1" x14ac:dyDescent="0.25">
      <c r="A15" s="344"/>
      <c r="B15" s="323"/>
      <c r="C15" s="324"/>
      <c r="D15" s="324"/>
      <c r="E15" s="324"/>
      <c r="F15" s="324"/>
      <c r="G15" s="324"/>
      <c r="H15" s="324"/>
      <c r="I15" s="324"/>
      <c r="J15" s="324"/>
      <c r="K15" s="324"/>
      <c r="L15" s="324"/>
      <c r="M15" s="325"/>
      <c r="N15" s="357" t="s">
        <v>304</v>
      </c>
      <c r="O15" s="358"/>
      <c r="P15" s="358"/>
      <c r="Q15" s="358"/>
      <c r="R15" s="358"/>
      <c r="S15" s="359"/>
    </row>
    <row r="16" spans="1:19" ht="15" customHeight="1" x14ac:dyDescent="0.25">
      <c r="A16" s="344"/>
      <c r="B16" s="323"/>
      <c r="C16" s="324"/>
      <c r="D16" s="324"/>
      <c r="E16" s="324"/>
      <c r="F16" s="324"/>
      <c r="G16" s="324"/>
      <c r="H16" s="324"/>
      <c r="I16" s="324"/>
      <c r="J16" s="324"/>
      <c r="K16" s="324"/>
      <c r="L16" s="324"/>
      <c r="M16" s="325"/>
      <c r="N16" s="357"/>
      <c r="O16" s="358"/>
      <c r="P16" s="358"/>
      <c r="Q16" s="358"/>
      <c r="R16" s="358"/>
      <c r="S16" s="359"/>
    </row>
    <row r="17" spans="1:19" ht="15" customHeight="1" x14ac:dyDescent="0.25">
      <c r="A17" s="344"/>
      <c r="B17" s="323"/>
      <c r="C17" s="324"/>
      <c r="D17" s="324"/>
      <c r="E17" s="324"/>
      <c r="F17" s="324"/>
      <c r="G17" s="324"/>
      <c r="H17" s="324"/>
      <c r="I17" s="324"/>
      <c r="J17" s="324"/>
      <c r="K17" s="324"/>
      <c r="L17" s="324"/>
      <c r="M17" s="325"/>
      <c r="N17" s="357"/>
      <c r="O17" s="358"/>
      <c r="P17" s="358"/>
      <c r="Q17" s="358"/>
      <c r="R17" s="358"/>
      <c r="S17" s="359"/>
    </row>
    <row r="18" spans="1:19" ht="15" customHeight="1" x14ac:dyDescent="0.25">
      <c r="A18" s="344"/>
      <c r="B18" s="389"/>
      <c r="C18" s="390"/>
      <c r="D18" s="390"/>
      <c r="E18" s="390"/>
      <c r="F18" s="390"/>
      <c r="G18" s="390"/>
      <c r="H18" s="390"/>
      <c r="I18" s="390"/>
      <c r="J18" s="390"/>
      <c r="K18" s="390"/>
      <c r="L18" s="390"/>
      <c r="M18" s="391"/>
      <c r="N18" s="363"/>
      <c r="O18" s="364"/>
      <c r="P18" s="364"/>
      <c r="Q18" s="364"/>
      <c r="R18" s="364"/>
      <c r="S18" s="365"/>
    </row>
    <row r="19" spans="1:19" ht="15" customHeight="1" x14ac:dyDescent="0.25">
      <c r="A19" s="344"/>
      <c r="B19" s="320" t="s">
        <v>634</v>
      </c>
      <c r="C19" s="321"/>
      <c r="D19" s="321"/>
      <c r="E19" s="321"/>
      <c r="F19" s="321"/>
      <c r="G19" s="321"/>
      <c r="H19" s="321"/>
      <c r="I19" s="321"/>
      <c r="J19" s="321"/>
      <c r="K19" s="321"/>
      <c r="L19" s="321"/>
      <c r="M19" s="322"/>
      <c r="N19" s="354" t="s">
        <v>298</v>
      </c>
      <c r="O19" s="355"/>
      <c r="P19" s="355"/>
      <c r="Q19" s="355"/>
      <c r="R19" s="355"/>
      <c r="S19" s="356"/>
    </row>
    <row r="20" spans="1:19" ht="15" customHeight="1" x14ac:dyDescent="0.25">
      <c r="A20" s="344"/>
      <c r="B20" s="323"/>
      <c r="C20" s="324"/>
      <c r="D20" s="324"/>
      <c r="E20" s="324"/>
      <c r="F20" s="324"/>
      <c r="G20" s="324"/>
      <c r="H20" s="324"/>
      <c r="I20" s="324"/>
      <c r="J20" s="324"/>
      <c r="K20" s="324"/>
      <c r="L20" s="324"/>
      <c r="M20" s="325"/>
      <c r="N20" s="357"/>
      <c r="O20" s="358"/>
      <c r="P20" s="358"/>
      <c r="Q20" s="358"/>
      <c r="R20" s="358"/>
      <c r="S20" s="359"/>
    </row>
    <row r="21" spans="1:19" ht="15" customHeight="1" x14ac:dyDescent="0.25">
      <c r="A21" s="344"/>
      <c r="B21" s="323"/>
      <c r="C21" s="324"/>
      <c r="D21" s="324"/>
      <c r="E21" s="324"/>
      <c r="F21" s="324"/>
      <c r="G21" s="324"/>
      <c r="H21" s="324"/>
      <c r="I21" s="324"/>
      <c r="J21" s="324"/>
      <c r="K21" s="324"/>
      <c r="L21" s="324"/>
      <c r="M21" s="325"/>
      <c r="N21" s="357"/>
      <c r="O21" s="358"/>
      <c r="P21" s="358"/>
      <c r="Q21" s="358"/>
      <c r="R21" s="358"/>
      <c r="S21" s="359"/>
    </row>
    <row r="22" spans="1:19" ht="15" customHeight="1" x14ac:dyDescent="0.25">
      <c r="A22" s="344"/>
      <c r="B22" s="323"/>
      <c r="C22" s="324"/>
      <c r="D22" s="324"/>
      <c r="E22" s="324"/>
      <c r="F22" s="324"/>
      <c r="G22" s="324"/>
      <c r="H22" s="324"/>
      <c r="I22" s="324"/>
      <c r="J22" s="324"/>
      <c r="K22" s="324"/>
      <c r="L22" s="324"/>
      <c r="M22" s="325"/>
      <c r="N22" s="357"/>
      <c r="O22" s="358"/>
      <c r="P22" s="358"/>
      <c r="Q22" s="358"/>
      <c r="R22" s="358"/>
      <c r="S22" s="359"/>
    </row>
    <row r="23" spans="1:19" ht="15" customHeight="1" x14ac:dyDescent="0.25">
      <c r="A23" s="344"/>
      <c r="B23" s="389"/>
      <c r="C23" s="390"/>
      <c r="D23" s="390"/>
      <c r="E23" s="390"/>
      <c r="F23" s="390"/>
      <c r="G23" s="390"/>
      <c r="H23" s="390"/>
      <c r="I23" s="390"/>
      <c r="J23" s="390"/>
      <c r="K23" s="390"/>
      <c r="L23" s="390"/>
      <c r="M23" s="391"/>
      <c r="N23" s="363"/>
      <c r="O23" s="364"/>
      <c r="P23" s="364"/>
      <c r="Q23" s="364"/>
      <c r="R23" s="364"/>
      <c r="S23" s="365"/>
    </row>
    <row r="24" spans="1:19" ht="15" customHeight="1" x14ac:dyDescent="0.25">
      <c r="A24" s="344"/>
      <c r="B24" s="320" t="s">
        <v>635</v>
      </c>
      <c r="C24" s="321"/>
      <c r="D24" s="321"/>
      <c r="E24" s="321"/>
      <c r="F24" s="321"/>
      <c r="G24" s="321"/>
      <c r="H24" s="321"/>
      <c r="I24" s="321"/>
      <c r="J24" s="321"/>
      <c r="K24" s="321"/>
      <c r="L24" s="321"/>
      <c r="M24" s="322"/>
      <c r="N24" s="354" t="s">
        <v>300</v>
      </c>
      <c r="O24" s="355"/>
      <c r="P24" s="355"/>
      <c r="Q24" s="355"/>
      <c r="R24" s="355"/>
      <c r="S24" s="356"/>
    </row>
    <row r="25" spans="1:19" ht="15" customHeight="1" x14ac:dyDescent="0.25">
      <c r="A25" s="344"/>
      <c r="B25" s="323"/>
      <c r="C25" s="324"/>
      <c r="D25" s="324"/>
      <c r="E25" s="324"/>
      <c r="F25" s="324"/>
      <c r="G25" s="324"/>
      <c r="H25" s="324"/>
      <c r="I25" s="324"/>
      <c r="J25" s="324"/>
      <c r="K25" s="324"/>
      <c r="L25" s="324"/>
      <c r="M25" s="325"/>
      <c r="N25" s="357"/>
      <c r="O25" s="358"/>
      <c r="P25" s="358"/>
      <c r="Q25" s="358"/>
      <c r="R25" s="358"/>
      <c r="S25" s="359"/>
    </row>
    <row r="26" spans="1:19" ht="15" customHeight="1" x14ac:dyDescent="0.25">
      <c r="A26" s="344"/>
      <c r="B26" s="323"/>
      <c r="C26" s="324"/>
      <c r="D26" s="324"/>
      <c r="E26" s="324"/>
      <c r="F26" s="324"/>
      <c r="G26" s="324"/>
      <c r="H26" s="324"/>
      <c r="I26" s="324"/>
      <c r="J26" s="324"/>
      <c r="K26" s="324"/>
      <c r="L26" s="324"/>
      <c r="M26" s="325"/>
      <c r="N26" s="357"/>
      <c r="O26" s="358"/>
      <c r="P26" s="358"/>
      <c r="Q26" s="358"/>
      <c r="R26" s="358"/>
      <c r="S26" s="359"/>
    </row>
    <row r="27" spans="1:19" ht="15" customHeight="1" x14ac:dyDescent="0.25">
      <c r="A27" s="344"/>
      <c r="B27" s="323"/>
      <c r="C27" s="324"/>
      <c r="D27" s="324"/>
      <c r="E27" s="324"/>
      <c r="F27" s="324"/>
      <c r="G27" s="324"/>
      <c r="H27" s="324"/>
      <c r="I27" s="324"/>
      <c r="J27" s="324"/>
      <c r="K27" s="324"/>
      <c r="L27" s="324"/>
      <c r="M27" s="325"/>
      <c r="N27" s="357"/>
      <c r="O27" s="358"/>
      <c r="P27" s="358"/>
      <c r="Q27" s="358"/>
      <c r="R27" s="358"/>
      <c r="S27" s="359"/>
    </row>
    <row r="28" spans="1:19" ht="15" customHeight="1" thickBot="1" x14ac:dyDescent="0.3">
      <c r="A28" s="344"/>
      <c r="B28" s="389"/>
      <c r="C28" s="390"/>
      <c r="D28" s="390"/>
      <c r="E28" s="390"/>
      <c r="F28" s="390"/>
      <c r="G28" s="390"/>
      <c r="H28" s="390"/>
      <c r="I28" s="390"/>
      <c r="J28" s="390"/>
      <c r="K28" s="390"/>
      <c r="L28" s="390"/>
      <c r="M28" s="391"/>
      <c r="N28" s="363"/>
      <c r="O28" s="364"/>
      <c r="P28" s="364"/>
      <c r="Q28" s="364"/>
      <c r="R28" s="364"/>
      <c r="S28" s="365"/>
    </row>
    <row r="29" spans="1:19" ht="15" hidden="1" customHeight="1" x14ac:dyDescent="0.25">
      <c r="A29" s="344"/>
      <c r="B29" s="320"/>
      <c r="C29" s="321"/>
      <c r="D29" s="321"/>
      <c r="E29" s="321"/>
      <c r="F29" s="321"/>
      <c r="G29" s="321"/>
      <c r="H29" s="321"/>
      <c r="I29" s="321"/>
      <c r="J29" s="321"/>
      <c r="K29" s="321"/>
      <c r="L29" s="321"/>
      <c r="M29" s="322"/>
      <c r="N29" s="354"/>
      <c r="O29" s="355"/>
      <c r="P29" s="355"/>
      <c r="Q29" s="355"/>
      <c r="R29" s="355"/>
      <c r="S29" s="356"/>
    </row>
    <row r="30" spans="1:19" ht="15" hidden="1" customHeight="1" x14ac:dyDescent="0.25">
      <c r="A30" s="344"/>
      <c r="B30" s="323"/>
      <c r="C30" s="324"/>
      <c r="D30" s="324"/>
      <c r="E30" s="324"/>
      <c r="F30" s="324"/>
      <c r="G30" s="324"/>
      <c r="H30" s="324"/>
      <c r="I30" s="324"/>
      <c r="J30" s="324"/>
      <c r="K30" s="324"/>
      <c r="L30" s="324"/>
      <c r="M30" s="325"/>
      <c r="N30" s="357"/>
      <c r="O30" s="358"/>
      <c r="P30" s="358"/>
      <c r="Q30" s="358"/>
      <c r="R30" s="358"/>
      <c r="S30" s="359"/>
    </row>
    <row r="31" spans="1:19" ht="15" hidden="1" customHeight="1" x14ac:dyDescent="0.25">
      <c r="A31" s="344"/>
      <c r="B31" s="323"/>
      <c r="C31" s="324"/>
      <c r="D31" s="324"/>
      <c r="E31" s="324"/>
      <c r="F31" s="324"/>
      <c r="G31" s="324"/>
      <c r="H31" s="324"/>
      <c r="I31" s="324"/>
      <c r="J31" s="324"/>
      <c r="K31" s="324"/>
      <c r="L31" s="324"/>
      <c r="M31" s="325"/>
      <c r="N31" s="357"/>
      <c r="O31" s="358"/>
      <c r="P31" s="358"/>
      <c r="Q31" s="358"/>
      <c r="R31" s="358"/>
      <c r="S31" s="359"/>
    </row>
    <row r="32" spans="1:19" ht="15" hidden="1" customHeight="1" x14ac:dyDescent="0.25">
      <c r="A32" s="344"/>
      <c r="B32" s="323"/>
      <c r="C32" s="324"/>
      <c r="D32" s="324"/>
      <c r="E32" s="324"/>
      <c r="F32" s="324"/>
      <c r="G32" s="324"/>
      <c r="H32" s="324"/>
      <c r="I32" s="324"/>
      <c r="J32" s="324"/>
      <c r="K32" s="324"/>
      <c r="L32" s="324"/>
      <c r="M32" s="325"/>
      <c r="N32" s="357"/>
      <c r="O32" s="358"/>
      <c r="P32" s="358"/>
      <c r="Q32" s="358"/>
      <c r="R32" s="358"/>
      <c r="S32" s="359"/>
    </row>
    <row r="33" spans="1:19" ht="15" hidden="1" customHeight="1" thickBot="1" x14ac:dyDescent="0.3">
      <c r="A33" s="448"/>
      <c r="B33" s="326"/>
      <c r="C33" s="327"/>
      <c r="D33" s="327"/>
      <c r="E33" s="327"/>
      <c r="F33" s="327"/>
      <c r="G33" s="327"/>
      <c r="H33" s="327"/>
      <c r="I33" s="327"/>
      <c r="J33" s="327"/>
      <c r="K33" s="327"/>
      <c r="L33" s="327"/>
      <c r="M33" s="328"/>
      <c r="N33" s="369"/>
      <c r="O33" s="370"/>
      <c r="P33" s="370"/>
      <c r="Q33" s="370"/>
      <c r="R33" s="370"/>
      <c r="S33" s="371"/>
    </row>
    <row r="34" spans="1:19" ht="15" customHeight="1" x14ac:dyDescent="0.25">
      <c r="A34" s="449" t="s">
        <v>117</v>
      </c>
      <c r="B34" s="392" t="s">
        <v>636</v>
      </c>
      <c r="C34" s="393"/>
      <c r="D34" s="393"/>
      <c r="E34" s="393"/>
      <c r="F34" s="393"/>
      <c r="G34" s="393"/>
      <c r="H34" s="393"/>
      <c r="I34" s="393"/>
      <c r="J34" s="393"/>
      <c r="K34" s="393"/>
      <c r="L34" s="393"/>
      <c r="M34" s="394"/>
      <c r="N34" s="360" t="s">
        <v>308</v>
      </c>
      <c r="O34" s="361"/>
      <c r="P34" s="361"/>
      <c r="Q34" s="361"/>
      <c r="R34" s="361"/>
      <c r="S34" s="362"/>
    </row>
    <row r="35" spans="1:19" ht="15" customHeight="1" x14ac:dyDescent="0.25">
      <c r="A35" s="450"/>
      <c r="B35" s="323"/>
      <c r="C35" s="324"/>
      <c r="D35" s="324"/>
      <c r="E35" s="324"/>
      <c r="F35" s="324"/>
      <c r="G35" s="324"/>
      <c r="H35" s="324"/>
      <c r="I35" s="324"/>
      <c r="J35" s="324"/>
      <c r="K35" s="324"/>
      <c r="L35" s="324"/>
      <c r="M35" s="325"/>
      <c r="N35" s="357" t="s">
        <v>310</v>
      </c>
      <c r="O35" s="358"/>
      <c r="P35" s="358"/>
      <c r="Q35" s="358"/>
      <c r="R35" s="358"/>
      <c r="S35" s="359"/>
    </row>
    <row r="36" spans="1:19" ht="15" customHeight="1" x14ac:dyDescent="0.25">
      <c r="A36" s="450"/>
      <c r="B36" s="323"/>
      <c r="C36" s="324"/>
      <c r="D36" s="324"/>
      <c r="E36" s="324"/>
      <c r="F36" s="324"/>
      <c r="G36" s="324"/>
      <c r="H36" s="324"/>
      <c r="I36" s="324"/>
      <c r="J36" s="324"/>
      <c r="K36" s="324"/>
      <c r="L36" s="324"/>
      <c r="M36" s="325"/>
      <c r="N36" s="357" t="s">
        <v>314</v>
      </c>
      <c r="O36" s="358"/>
      <c r="P36" s="358"/>
      <c r="Q36" s="358"/>
      <c r="R36" s="358"/>
      <c r="S36" s="359"/>
    </row>
    <row r="37" spans="1:19" ht="15" customHeight="1" x14ac:dyDescent="0.25">
      <c r="A37" s="450"/>
      <c r="B37" s="323"/>
      <c r="C37" s="324"/>
      <c r="D37" s="324"/>
      <c r="E37" s="324"/>
      <c r="F37" s="324"/>
      <c r="G37" s="324"/>
      <c r="H37" s="324"/>
      <c r="I37" s="324"/>
      <c r="J37" s="324"/>
      <c r="K37" s="324"/>
      <c r="L37" s="324"/>
      <c r="M37" s="325"/>
      <c r="N37" s="357"/>
      <c r="O37" s="358"/>
      <c r="P37" s="358"/>
      <c r="Q37" s="358"/>
      <c r="R37" s="358"/>
      <c r="S37" s="359"/>
    </row>
    <row r="38" spans="1:19" ht="15" customHeight="1" x14ac:dyDescent="0.25">
      <c r="A38" s="450"/>
      <c r="B38" s="389"/>
      <c r="C38" s="390"/>
      <c r="D38" s="390"/>
      <c r="E38" s="390"/>
      <c r="F38" s="390"/>
      <c r="G38" s="390"/>
      <c r="H38" s="390"/>
      <c r="I38" s="390"/>
      <c r="J38" s="390"/>
      <c r="K38" s="390"/>
      <c r="L38" s="390"/>
      <c r="M38" s="391"/>
      <c r="N38" s="363"/>
      <c r="O38" s="364"/>
      <c r="P38" s="364"/>
      <c r="Q38" s="364"/>
      <c r="R38" s="364"/>
      <c r="S38" s="365"/>
    </row>
    <row r="39" spans="1:19" ht="15" customHeight="1" x14ac:dyDescent="0.25">
      <c r="A39" s="450"/>
      <c r="B39" s="320" t="s">
        <v>637</v>
      </c>
      <c r="C39" s="321"/>
      <c r="D39" s="321"/>
      <c r="E39" s="321"/>
      <c r="F39" s="321"/>
      <c r="G39" s="321"/>
      <c r="H39" s="321"/>
      <c r="I39" s="321"/>
      <c r="J39" s="321"/>
      <c r="K39" s="321"/>
      <c r="L39" s="321"/>
      <c r="M39" s="322"/>
      <c r="N39" s="354" t="s">
        <v>311</v>
      </c>
      <c r="O39" s="355"/>
      <c r="P39" s="355"/>
      <c r="Q39" s="355"/>
      <c r="R39" s="355"/>
      <c r="S39" s="356"/>
    </row>
    <row r="40" spans="1:19" ht="15" customHeight="1" x14ac:dyDescent="0.25">
      <c r="A40" s="450"/>
      <c r="B40" s="323"/>
      <c r="C40" s="324"/>
      <c r="D40" s="324"/>
      <c r="E40" s="324"/>
      <c r="F40" s="324"/>
      <c r="G40" s="324"/>
      <c r="H40" s="324"/>
      <c r="I40" s="324"/>
      <c r="J40" s="324"/>
      <c r="K40" s="324"/>
      <c r="L40" s="324"/>
      <c r="M40" s="325"/>
      <c r="N40" s="357" t="s">
        <v>314</v>
      </c>
      <c r="O40" s="358"/>
      <c r="P40" s="358"/>
      <c r="Q40" s="358"/>
      <c r="R40" s="358"/>
      <c r="S40" s="359"/>
    </row>
    <row r="41" spans="1:19" ht="15" customHeight="1" x14ac:dyDescent="0.25">
      <c r="A41" s="450"/>
      <c r="B41" s="323"/>
      <c r="C41" s="324"/>
      <c r="D41" s="324"/>
      <c r="E41" s="324"/>
      <c r="F41" s="324"/>
      <c r="G41" s="324"/>
      <c r="H41" s="324"/>
      <c r="I41" s="324"/>
      <c r="J41" s="324"/>
      <c r="K41" s="324"/>
      <c r="L41" s="324"/>
      <c r="M41" s="325"/>
      <c r="N41" s="357"/>
      <c r="O41" s="358"/>
      <c r="P41" s="358"/>
      <c r="Q41" s="358"/>
      <c r="R41" s="358"/>
      <c r="S41" s="359"/>
    </row>
    <row r="42" spans="1:19" ht="15" customHeight="1" x14ac:dyDescent="0.25">
      <c r="A42" s="450"/>
      <c r="B42" s="323"/>
      <c r="C42" s="324"/>
      <c r="D42" s="324"/>
      <c r="E42" s="324"/>
      <c r="F42" s="324"/>
      <c r="G42" s="324"/>
      <c r="H42" s="324"/>
      <c r="I42" s="324"/>
      <c r="J42" s="324"/>
      <c r="K42" s="324"/>
      <c r="L42" s="324"/>
      <c r="M42" s="325"/>
      <c r="N42" s="357"/>
      <c r="O42" s="358"/>
      <c r="P42" s="358"/>
      <c r="Q42" s="358"/>
      <c r="R42" s="358"/>
      <c r="S42" s="359"/>
    </row>
    <row r="43" spans="1:19" ht="15" customHeight="1" x14ac:dyDescent="0.25">
      <c r="A43" s="450"/>
      <c r="B43" s="389"/>
      <c r="C43" s="390"/>
      <c r="D43" s="390"/>
      <c r="E43" s="390"/>
      <c r="F43" s="390"/>
      <c r="G43" s="390"/>
      <c r="H43" s="390"/>
      <c r="I43" s="390"/>
      <c r="J43" s="390"/>
      <c r="K43" s="390"/>
      <c r="L43" s="390"/>
      <c r="M43" s="391"/>
      <c r="N43" s="363"/>
      <c r="O43" s="364"/>
      <c r="P43" s="364"/>
      <c r="Q43" s="364"/>
      <c r="R43" s="364"/>
      <c r="S43" s="365"/>
    </row>
    <row r="44" spans="1:19" ht="15" customHeight="1" x14ac:dyDescent="0.25">
      <c r="A44" s="450"/>
      <c r="B44" s="320" t="s">
        <v>638</v>
      </c>
      <c r="C44" s="321"/>
      <c r="D44" s="321"/>
      <c r="E44" s="321"/>
      <c r="F44" s="321"/>
      <c r="G44" s="321"/>
      <c r="H44" s="321"/>
      <c r="I44" s="321"/>
      <c r="J44" s="321"/>
      <c r="K44" s="321"/>
      <c r="L44" s="321"/>
      <c r="M44" s="322"/>
      <c r="N44" s="354" t="s">
        <v>318</v>
      </c>
      <c r="O44" s="355"/>
      <c r="P44" s="355"/>
      <c r="Q44" s="355"/>
      <c r="R44" s="355"/>
      <c r="S44" s="356"/>
    </row>
    <row r="45" spans="1:19" ht="15" customHeight="1" x14ac:dyDescent="0.25">
      <c r="A45" s="450"/>
      <c r="B45" s="323"/>
      <c r="C45" s="324"/>
      <c r="D45" s="324"/>
      <c r="E45" s="324"/>
      <c r="F45" s="324"/>
      <c r="G45" s="324"/>
      <c r="H45" s="324"/>
      <c r="I45" s="324"/>
      <c r="J45" s="324"/>
      <c r="K45" s="324"/>
      <c r="L45" s="324"/>
      <c r="M45" s="325"/>
      <c r="N45" s="357" t="s">
        <v>320</v>
      </c>
      <c r="O45" s="358"/>
      <c r="P45" s="358"/>
      <c r="Q45" s="358"/>
      <c r="R45" s="358"/>
      <c r="S45" s="359"/>
    </row>
    <row r="46" spans="1:19" ht="15" customHeight="1" x14ac:dyDescent="0.25">
      <c r="A46" s="450"/>
      <c r="B46" s="323"/>
      <c r="C46" s="324"/>
      <c r="D46" s="324"/>
      <c r="E46" s="324"/>
      <c r="F46" s="324"/>
      <c r="G46" s="324"/>
      <c r="H46" s="324"/>
      <c r="I46" s="324"/>
      <c r="J46" s="324"/>
      <c r="K46" s="324"/>
      <c r="L46" s="324"/>
      <c r="M46" s="325"/>
      <c r="N46" s="357"/>
      <c r="O46" s="358"/>
      <c r="P46" s="358"/>
      <c r="Q46" s="358"/>
      <c r="R46" s="358"/>
      <c r="S46" s="359"/>
    </row>
    <row r="47" spans="1:19" ht="15" customHeight="1" x14ac:dyDescent="0.25">
      <c r="A47" s="450"/>
      <c r="B47" s="323"/>
      <c r="C47" s="324"/>
      <c r="D47" s="324"/>
      <c r="E47" s="324"/>
      <c r="F47" s="324"/>
      <c r="G47" s="324"/>
      <c r="H47" s="324"/>
      <c r="I47" s="324"/>
      <c r="J47" s="324"/>
      <c r="K47" s="324"/>
      <c r="L47" s="324"/>
      <c r="M47" s="325"/>
      <c r="N47" s="357"/>
      <c r="O47" s="358"/>
      <c r="P47" s="358"/>
      <c r="Q47" s="358"/>
      <c r="R47" s="358"/>
      <c r="S47" s="359"/>
    </row>
    <row r="48" spans="1:19" ht="15" customHeight="1" thickBot="1" x14ac:dyDescent="0.3">
      <c r="A48" s="450"/>
      <c r="B48" s="389"/>
      <c r="C48" s="390"/>
      <c r="D48" s="390"/>
      <c r="E48" s="390"/>
      <c r="F48" s="390"/>
      <c r="G48" s="390"/>
      <c r="H48" s="390"/>
      <c r="I48" s="390"/>
      <c r="J48" s="390"/>
      <c r="K48" s="390"/>
      <c r="L48" s="390"/>
      <c r="M48" s="391"/>
      <c r="N48" s="363"/>
      <c r="O48" s="364"/>
      <c r="P48" s="364"/>
      <c r="Q48" s="364"/>
      <c r="R48" s="364"/>
      <c r="S48" s="365"/>
    </row>
    <row r="49" spans="1:19" ht="15" hidden="1" customHeight="1" x14ac:dyDescent="0.25">
      <c r="A49" s="450"/>
      <c r="B49" s="320"/>
      <c r="C49" s="321"/>
      <c r="D49" s="321"/>
      <c r="E49" s="321"/>
      <c r="F49" s="321"/>
      <c r="G49" s="321"/>
      <c r="H49" s="321"/>
      <c r="I49" s="321"/>
      <c r="J49" s="321"/>
      <c r="K49" s="321"/>
      <c r="L49" s="321"/>
      <c r="M49" s="322"/>
      <c r="N49" s="354"/>
      <c r="O49" s="355"/>
      <c r="P49" s="355"/>
      <c r="Q49" s="355"/>
      <c r="R49" s="355"/>
      <c r="S49" s="356"/>
    </row>
    <row r="50" spans="1:19" ht="15" hidden="1" customHeight="1" x14ac:dyDescent="0.25">
      <c r="A50" s="450"/>
      <c r="B50" s="323"/>
      <c r="C50" s="324"/>
      <c r="D50" s="324"/>
      <c r="E50" s="324"/>
      <c r="F50" s="324"/>
      <c r="G50" s="324"/>
      <c r="H50" s="324"/>
      <c r="I50" s="324"/>
      <c r="J50" s="324"/>
      <c r="K50" s="324"/>
      <c r="L50" s="324"/>
      <c r="M50" s="325"/>
      <c r="N50" s="357"/>
      <c r="O50" s="358"/>
      <c r="P50" s="358"/>
      <c r="Q50" s="358"/>
      <c r="R50" s="358"/>
      <c r="S50" s="359"/>
    </row>
    <row r="51" spans="1:19" ht="15" hidden="1" customHeight="1" x14ac:dyDescent="0.25">
      <c r="A51" s="450"/>
      <c r="B51" s="323"/>
      <c r="C51" s="324"/>
      <c r="D51" s="324"/>
      <c r="E51" s="324"/>
      <c r="F51" s="324"/>
      <c r="G51" s="324"/>
      <c r="H51" s="324"/>
      <c r="I51" s="324"/>
      <c r="J51" s="324"/>
      <c r="K51" s="324"/>
      <c r="L51" s="324"/>
      <c r="M51" s="325"/>
      <c r="N51" s="357"/>
      <c r="O51" s="358"/>
      <c r="P51" s="358"/>
      <c r="Q51" s="358"/>
      <c r="R51" s="358"/>
      <c r="S51" s="359"/>
    </row>
    <row r="52" spans="1:19" ht="15" hidden="1" customHeight="1" x14ac:dyDescent="0.25">
      <c r="A52" s="450"/>
      <c r="B52" s="323"/>
      <c r="C52" s="324"/>
      <c r="D52" s="324"/>
      <c r="E52" s="324"/>
      <c r="F52" s="324"/>
      <c r="G52" s="324"/>
      <c r="H52" s="324"/>
      <c r="I52" s="324"/>
      <c r="J52" s="324"/>
      <c r="K52" s="324"/>
      <c r="L52" s="324"/>
      <c r="M52" s="325"/>
      <c r="N52" s="357"/>
      <c r="O52" s="358"/>
      <c r="P52" s="358"/>
      <c r="Q52" s="358"/>
      <c r="R52" s="358"/>
      <c r="S52" s="359"/>
    </row>
    <row r="53" spans="1:19" ht="15" hidden="1" customHeight="1" thickBot="1" x14ac:dyDescent="0.3">
      <c r="A53" s="451"/>
      <c r="B53" s="326"/>
      <c r="C53" s="327"/>
      <c r="D53" s="327"/>
      <c r="E53" s="327"/>
      <c r="F53" s="327"/>
      <c r="G53" s="327"/>
      <c r="H53" s="327"/>
      <c r="I53" s="327"/>
      <c r="J53" s="327"/>
      <c r="K53" s="327"/>
      <c r="L53" s="327"/>
      <c r="M53" s="328"/>
      <c r="N53" s="369"/>
      <c r="O53" s="370"/>
      <c r="P53" s="370"/>
      <c r="Q53" s="370"/>
      <c r="R53" s="370"/>
      <c r="S53" s="371"/>
    </row>
    <row r="54" spans="1:19" ht="15" customHeight="1" x14ac:dyDescent="0.25">
      <c r="A54" s="447" t="s">
        <v>118</v>
      </c>
      <c r="B54" s="392" t="s">
        <v>623</v>
      </c>
      <c r="C54" s="393"/>
      <c r="D54" s="393"/>
      <c r="E54" s="393"/>
      <c r="F54" s="393"/>
      <c r="G54" s="393"/>
      <c r="H54" s="393"/>
      <c r="I54" s="393"/>
      <c r="J54" s="393"/>
      <c r="K54" s="393"/>
      <c r="L54" s="393"/>
      <c r="M54" s="394"/>
      <c r="N54" s="360" t="s">
        <v>323</v>
      </c>
      <c r="O54" s="361"/>
      <c r="P54" s="361"/>
      <c r="Q54" s="361"/>
      <c r="R54" s="361"/>
      <c r="S54" s="362"/>
    </row>
    <row r="55" spans="1:19" ht="15" customHeight="1" x14ac:dyDescent="0.25">
      <c r="A55" s="344"/>
      <c r="B55" s="323"/>
      <c r="C55" s="324"/>
      <c r="D55" s="324"/>
      <c r="E55" s="324"/>
      <c r="F55" s="324"/>
      <c r="G55" s="324"/>
      <c r="H55" s="324"/>
      <c r="I55" s="324"/>
      <c r="J55" s="324"/>
      <c r="K55" s="324"/>
      <c r="L55" s="324"/>
      <c r="M55" s="325"/>
      <c r="N55" s="357" t="s">
        <v>324</v>
      </c>
      <c r="O55" s="358"/>
      <c r="P55" s="358"/>
      <c r="Q55" s="358"/>
      <c r="R55" s="358"/>
      <c r="S55" s="359"/>
    </row>
    <row r="56" spans="1:19" ht="15" customHeight="1" x14ac:dyDescent="0.25">
      <c r="A56" s="344"/>
      <c r="B56" s="323"/>
      <c r="C56" s="324"/>
      <c r="D56" s="324"/>
      <c r="E56" s="324"/>
      <c r="F56" s="324"/>
      <c r="G56" s="324"/>
      <c r="H56" s="324"/>
      <c r="I56" s="324"/>
      <c r="J56" s="324"/>
      <c r="K56" s="324"/>
      <c r="L56" s="324"/>
      <c r="M56" s="325"/>
      <c r="N56" s="357"/>
      <c r="O56" s="358"/>
      <c r="P56" s="358"/>
      <c r="Q56" s="358"/>
      <c r="R56" s="358"/>
      <c r="S56" s="359"/>
    </row>
    <row r="57" spans="1:19" ht="15" customHeight="1" x14ac:dyDescent="0.25">
      <c r="A57" s="344"/>
      <c r="B57" s="323"/>
      <c r="C57" s="324"/>
      <c r="D57" s="324"/>
      <c r="E57" s="324"/>
      <c r="F57" s="324"/>
      <c r="G57" s="324"/>
      <c r="H57" s="324"/>
      <c r="I57" s="324"/>
      <c r="J57" s="324"/>
      <c r="K57" s="324"/>
      <c r="L57" s="324"/>
      <c r="M57" s="325"/>
      <c r="N57" s="357"/>
      <c r="O57" s="358"/>
      <c r="P57" s="358"/>
      <c r="Q57" s="358"/>
      <c r="R57" s="358"/>
      <c r="S57" s="359"/>
    </row>
    <row r="58" spans="1:19" ht="15" customHeight="1" x14ac:dyDescent="0.25">
      <c r="A58" s="344"/>
      <c r="B58" s="389"/>
      <c r="C58" s="390"/>
      <c r="D58" s="390"/>
      <c r="E58" s="390"/>
      <c r="F58" s="390"/>
      <c r="G58" s="390"/>
      <c r="H58" s="390"/>
      <c r="I58" s="390"/>
      <c r="J58" s="390"/>
      <c r="K58" s="390"/>
      <c r="L58" s="390"/>
      <c r="M58" s="391"/>
      <c r="N58" s="363"/>
      <c r="O58" s="364"/>
      <c r="P58" s="364"/>
      <c r="Q58" s="364"/>
      <c r="R58" s="364"/>
      <c r="S58" s="365"/>
    </row>
    <row r="59" spans="1:19" ht="15" customHeight="1" x14ac:dyDescent="0.25">
      <c r="A59" s="344"/>
      <c r="B59" s="320" t="s">
        <v>639</v>
      </c>
      <c r="C59" s="321"/>
      <c r="D59" s="321"/>
      <c r="E59" s="321"/>
      <c r="F59" s="321"/>
      <c r="G59" s="321"/>
      <c r="H59" s="321"/>
      <c r="I59" s="321"/>
      <c r="J59" s="321"/>
      <c r="K59" s="321"/>
      <c r="L59" s="321"/>
      <c r="M59" s="322"/>
      <c r="N59" s="354" t="s">
        <v>327</v>
      </c>
      <c r="O59" s="355"/>
      <c r="P59" s="355"/>
      <c r="Q59" s="355"/>
      <c r="R59" s="355"/>
      <c r="S59" s="356"/>
    </row>
    <row r="60" spans="1:19" ht="15" customHeight="1" x14ac:dyDescent="0.25">
      <c r="A60" s="344"/>
      <c r="B60" s="323"/>
      <c r="C60" s="324"/>
      <c r="D60" s="324"/>
      <c r="E60" s="324"/>
      <c r="F60" s="324"/>
      <c r="G60" s="324"/>
      <c r="H60" s="324"/>
      <c r="I60" s="324"/>
      <c r="J60" s="324"/>
      <c r="K60" s="324"/>
      <c r="L60" s="324"/>
      <c r="M60" s="325"/>
      <c r="N60" s="357"/>
      <c r="O60" s="358"/>
      <c r="P60" s="358"/>
      <c r="Q60" s="358"/>
      <c r="R60" s="358"/>
      <c r="S60" s="359"/>
    </row>
    <row r="61" spans="1:19" ht="15" customHeight="1" x14ac:dyDescent="0.25">
      <c r="A61" s="344"/>
      <c r="B61" s="323"/>
      <c r="C61" s="324"/>
      <c r="D61" s="324"/>
      <c r="E61" s="324"/>
      <c r="F61" s="324"/>
      <c r="G61" s="324"/>
      <c r="H61" s="324"/>
      <c r="I61" s="324"/>
      <c r="J61" s="324"/>
      <c r="K61" s="324"/>
      <c r="L61" s="324"/>
      <c r="M61" s="325"/>
      <c r="N61" s="357"/>
      <c r="O61" s="358"/>
      <c r="P61" s="358"/>
      <c r="Q61" s="358"/>
      <c r="R61" s="358"/>
      <c r="S61" s="359"/>
    </row>
    <row r="62" spans="1:19" ht="15" customHeight="1" x14ac:dyDescent="0.25">
      <c r="A62" s="344"/>
      <c r="B62" s="323"/>
      <c r="C62" s="324"/>
      <c r="D62" s="324"/>
      <c r="E62" s="324"/>
      <c r="F62" s="324"/>
      <c r="G62" s="324"/>
      <c r="H62" s="324"/>
      <c r="I62" s="324"/>
      <c r="J62" s="324"/>
      <c r="K62" s="324"/>
      <c r="L62" s="324"/>
      <c r="M62" s="325"/>
      <c r="N62" s="357"/>
      <c r="O62" s="358"/>
      <c r="P62" s="358"/>
      <c r="Q62" s="358"/>
      <c r="R62" s="358"/>
      <c r="S62" s="359"/>
    </row>
    <row r="63" spans="1:19" ht="15" customHeight="1" x14ac:dyDescent="0.25">
      <c r="A63" s="344"/>
      <c r="B63" s="389"/>
      <c r="C63" s="390"/>
      <c r="D63" s="390"/>
      <c r="E63" s="390"/>
      <c r="F63" s="390"/>
      <c r="G63" s="390"/>
      <c r="H63" s="390"/>
      <c r="I63" s="390"/>
      <c r="J63" s="390"/>
      <c r="K63" s="390"/>
      <c r="L63" s="390"/>
      <c r="M63" s="391"/>
      <c r="N63" s="363"/>
      <c r="O63" s="364"/>
      <c r="P63" s="364"/>
      <c r="Q63" s="364"/>
      <c r="R63" s="364"/>
      <c r="S63" s="365"/>
    </row>
    <row r="64" spans="1:19" ht="15" customHeight="1" x14ac:dyDescent="0.25">
      <c r="A64" s="344"/>
      <c r="B64" s="320" t="s">
        <v>625</v>
      </c>
      <c r="C64" s="321"/>
      <c r="D64" s="321"/>
      <c r="E64" s="321"/>
      <c r="F64" s="321"/>
      <c r="G64" s="321"/>
      <c r="H64" s="321"/>
      <c r="I64" s="321"/>
      <c r="J64" s="321"/>
      <c r="K64" s="321"/>
      <c r="L64" s="321"/>
      <c r="M64" s="322"/>
      <c r="N64" s="354" t="s">
        <v>328</v>
      </c>
      <c r="O64" s="355"/>
      <c r="P64" s="355"/>
      <c r="Q64" s="355"/>
      <c r="R64" s="355"/>
      <c r="S64" s="356"/>
    </row>
    <row r="65" spans="1:19" ht="15" customHeight="1" x14ac:dyDescent="0.25">
      <c r="A65" s="344"/>
      <c r="B65" s="323"/>
      <c r="C65" s="324"/>
      <c r="D65" s="324"/>
      <c r="E65" s="324"/>
      <c r="F65" s="324"/>
      <c r="G65" s="324"/>
      <c r="H65" s="324"/>
      <c r="I65" s="324"/>
      <c r="J65" s="324"/>
      <c r="K65" s="324"/>
      <c r="L65" s="324"/>
      <c r="M65" s="325"/>
      <c r="N65" s="357" t="s">
        <v>329</v>
      </c>
      <c r="O65" s="358"/>
      <c r="P65" s="358"/>
      <c r="Q65" s="358"/>
      <c r="R65" s="358"/>
      <c r="S65" s="359"/>
    </row>
    <row r="66" spans="1:19" ht="15" customHeight="1" x14ac:dyDescent="0.25">
      <c r="A66" s="344"/>
      <c r="B66" s="323"/>
      <c r="C66" s="324"/>
      <c r="D66" s="324"/>
      <c r="E66" s="324"/>
      <c r="F66" s="324"/>
      <c r="G66" s="324"/>
      <c r="H66" s="324"/>
      <c r="I66" s="324"/>
      <c r="J66" s="324"/>
      <c r="K66" s="324"/>
      <c r="L66" s="324"/>
      <c r="M66" s="325"/>
      <c r="N66" s="357"/>
      <c r="O66" s="358"/>
      <c r="P66" s="358"/>
      <c r="Q66" s="358"/>
      <c r="R66" s="358"/>
      <c r="S66" s="359"/>
    </row>
    <row r="67" spans="1:19" ht="15" customHeight="1" x14ac:dyDescent="0.25">
      <c r="A67" s="344"/>
      <c r="B67" s="323"/>
      <c r="C67" s="324"/>
      <c r="D67" s="324"/>
      <c r="E67" s="324"/>
      <c r="F67" s="324"/>
      <c r="G67" s="324"/>
      <c r="H67" s="324"/>
      <c r="I67" s="324"/>
      <c r="J67" s="324"/>
      <c r="K67" s="324"/>
      <c r="L67" s="324"/>
      <c r="M67" s="325"/>
      <c r="N67" s="357"/>
      <c r="O67" s="358"/>
      <c r="P67" s="358"/>
      <c r="Q67" s="358"/>
      <c r="R67" s="358"/>
      <c r="S67" s="359"/>
    </row>
    <row r="68" spans="1:19" ht="15" customHeight="1" thickBot="1" x14ac:dyDescent="0.3">
      <c r="A68" s="448"/>
      <c r="B68" s="326"/>
      <c r="C68" s="327"/>
      <c r="D68" s="327"/>
      <c r="E68" s="327"/>
      <c r="F68" s="327"/>
      <c r="G68" s="327"/>
      <c r="H68" s="327"/>
      <c r="I68" s="327"/>
      <c r="J68" s="327"/>
      <c r="K68" s="327"/>
      <c r="L68" s="327"/>
      <c r="M68" s="328"/>
      <c r="N68" s="369"/>
      <c r="O68" s="370"/>
      <c r="P68" s="370"/>
      <c r="Q68" s="370"/>
      <c r="R68" s="370"/>
      <c r="S68" s="371"/>
    </row>
    <row r="69" spans="1:19" ht="15" customHeight="1" x14ac:dyDescent="0.25">
      <c r="A69" s="366"/>
      <c r="B69" s="367"/>
      <c r="C69" s="367"/>
      <c r="D69" s="367"/>
      <c r="E69" s="367"/>
      <c r="F69" s="367"/>
      <c r="G69" s="367"/>
      <c r="H69" s="367"/>
      <c r="I69" s="367"/>
      <c r="J69" s="367"/>
      <c r="K69" s="367"/>
      <c r="L69" s="367"/>
      <c r="M69" s="367"/>
      <c r="N69" s="367"/>
      <c r="O69" s="367"/>
      <c r="P69" s="367"/>
      <c r="Q69" s="367"/>
      <c r="R69" s="367"/>
      <c r="S69" s="368"/>
    </row>
    <row r="70" spans="1:19" ht="20.100000000000001" customHeight="1" x14ac:dyDescent="0.25">
      <c r="A70" s="270" t="s">
        <v>119</v>
      </c>
      <c r="B70" s="271"/>
      <c r="C70" s="271"/>
      <c r="D70" s="271"/>
      <c r="E70" s="271"/>
      <c r="F70" s="271"/>
      <c r="G70" s="271"/>
      <c r="H70" s="271"/>
      <c r="I70" s="271"/>
      <c r="J70" s="37"/>
      <c r="K70" s="316" t="s">
        <v>120</v>
      </c>
      <c r="L70" s="216"/>
      <c r="M70" s="216"/>
      <c r="N70" s="216"/>
      <c r="O70" s="216"/>
      <c r="P70" s="216"/>
      <c r="Q70" s="216"/>
      <c r="R70" s="216"/>
      <c r="S70" s="217"/>
    </row>
    <row r="71" spans="1:19" ht="15" customHeight="1" x14ac:dyDescent="0.25">
      <c r="A71" s="344" t="s">
        <v>202</v>
      </c>
      <c r="B71" s="373" t="s">
        <v>121</v>
      </c>
      <c r="C71" s="374"/>
      <c r="D71" s="374"/>
      <c r="E71" s="374"/>
      <c r="F71" s="375"/>
      <c r="G71" s="348">
        <f>E1_RiF!G41</f>
        <v>18</v>
      </c>
      <c r="H71" s="349"/>
      <c r="I71" s="350"/>
      <c r="J71" s="372"/>
      <c r="K71" s="341" t="s">
        <v>203</v>
      </c>
      <c r="L71" s="313" t="s">
        <v>466</v>
      </c>
      <c r="M71" s="314"/>
      <c r="N71" s="314"/>
      <c r="O71" s="314"/>
      <c r="P71" s="314"/>
      <c r="Q71" s="314"/>
      <c r="R71" s="314"/>
      <c r="S71" s="315"/>
    </row>
    <row r="72" spans="1:19" ht="15" customHeight="1" x14ac:dyDescent="0.25">
      <c r="A72" s="344"/>
      <c r="B72" s="376" t="s">
        <v>123</v>
      </c>
      <c r="C72" s="377"/>
      <c r="D72" s="377"/>
      <c r="E72" s="377"/>
      <c r="F72" s="378"/>
      <c r="G72" s="335">
        <f>SUM(G73:I83)</f>
        <v>18</v>
      </c>
      <c r="H72" s="336"/>
      <c r="I72" s="337"/>
      <c r="J72" s="372"/>
      <c r="K72" s="342"/>
      <c r="L72" s="317" t="s">
        <v>124</v>
      </c>
      <c r="M72" s="318"/>
      <c r="N72" s="318"/>
      <c r="O72" s="318"/>
      <c r="P72" s="318"/>
      <c r="Q72" s="318"/>
      <c r="R72" s="318"/>
      <c r="S72" s="319"/>
    </row>
    <row r="73" spans="1:19" ht="15" customHeight="1" x14ac:dyDescent="0.25">
      <c r="A73" s="344"/>
      <c r="B73" s="351" t="s">
        <v>124</v>
      </c>
      <c r="C73" s="352"/>
      <c r="D73" s="352"/>
      <c r="E73" s="352"/>
      <c r="F73" s="353"/>
      <c r="G73" s="332">
        <v>6</v>
      </c>
      <c r="H73" s="333"/>
      <c r="I73" s="334"/>
      <c r="J73" s="372"/>
      <c r="K73" s="342"/>
      <c r="L73" s="317" t="s">
        <v>151</v>
      </c>
      <c r="M73" s="318"/>
      <c r="N73" s="318"/>
      <c r="O73" s="318"/>
      <c r="P73" s="318"/>
      <c r="Q73" s="318"/>
      <c r="R73" s="318"/>
      <c r="S73" s="319"/>
    </row>
    <row r="74" spans="1:19" ht="15" customHeight="1" x14ac:dyDescent="0.25">
      <c r="A74" s="344"/>
      <c r="B74" s="351" t="s">
        <v>125</v>
      </c>
      <c r="C74" s="352"/>
      <c r="D74" s="352"/>
      <c r="E74" s="352"/>
      <c r="F74" s="353"/>
      <c r="G74" s="332">
        <v>4</v>
      </c>
      <c r="H74" s="333"/>
      <c r="I74" s="334"/>
      <c r="J74" s="372"/>
      <c r="K74" s="342"/>
      <c r="L74" s="317" t="s">
        <v>158</v>
      </c>
      <c r="M74" s="318"/>
      <c r="N74" s="318"/>
      <c r="O74" s="318"/>
      <c r="P74" s="318"/>
      <c r="Q74" s="318"/>
      <c r="R74" s="318"/>
      <c r="S74" s="319"/>
    </row>
    <row r="75" spans="1:19" ht="15" customHeight="1" x14ac:dyDescent="0.25">
      <c r="A75" s="344"/>
      <c r="B75" s="351" t="s">
        <v>126</v>
      </c>
      <c r="C75" s="352"/>
      <c r="D75" s="352"/>
      <c r="E75" s="352"/>
      <c r="F75" s="353"/>
      <c r="G75" s="332"/>
      <c r="H75" s="333"/>
      <c r="I75" s="334"/>
      <c r="J75" s="372"/>
      <c r="K75" s="342"/>
      <c r="L75" s="317" t="s">
        <v>161</v>
      </c>
      <c r="M75" s="318"/>
      <c r="N75" s="318"/>
      <c r="O75" s="318"/>
      <c r="P75" s="318"/>
      <c r="Q75" s="318"/>
      <c r="R75" s="318"/>
      <c r="S75" s="319"/>
    </row>
    <row r="76" spans="1:19" ht="15" customHeight="1" x14ac:dyDescent="0.25">
      <c r="A76" s="344"/>
      <c r="B76" s="351" t="s">
        <v>127</v>
      </c>
      <c r="C76" s="352"/>
      <c r="D76" s="352"/>
      <c r="E76" s="352"/>
      <c r="F76" s="353"/>
      <c r="G76" s="332"/>
      <c r="H76" s="333"/>
      <c r="I76" s="334"/>
      <c r="J76" s="372"/>
      <c r="K76" s="342"/>
      <c r="L76" s="317"/>
      <c r="M76" s="318"/>
      <c r="N76" s="318"/>
      <c r="O76" s="318"/>
      <c r="P76" s="318"/>
      <c r="Q76" s="318"/>
      <c r="R76" s="318"/>
      <c r="S76" s="319"/>
    </row>
    <row r="77" spans="1:19" ht="15" customHeight="1" x14ac:dyDescent="0.25">
      <c r="A77" s="344"/>
      <c r="B77" s="351" t="s">
        <v>128</v>
      </c>
      <c r="C77" s="352"/>
      <c r="D77" s="352"/>
      <c r="E77" s="352"/>
      <c r="F77" s="353"/>
      <c r="G77" s="332"/>
      <c r="H77" s="333"/>
      <c r="I77" s="334"/>
      <c r="J77" s="372"/>
      <c r="K77" s="342"/>
      <c r="L77" s="317"/>
      <c r="M77" s="318"/>
      <c r="N77" s="318"/>
      <c r="O77" s="318"/>
      <c r="P77" s="318"/>
      <c r="Q77" s="318"/>
      <c r="R77" s="318"/>
      <c r="S77" s="319"/>
    </row>
    <row r="78" spans="1:19" ht="15" customHeight="1" x14ac:dyDescent="0.25">
      <c r="A78" s="344"/>
      <c r="B78" s="351" t="s">
        <v>129</v>
      </c>
      <c r="C78" s="352"/>
      <c r="D78" s="352"/>
      <c r="E78" s="352"/>
      <c r="F78" s="353"/>
      <c r="G78" s="332">
        <v>4</v>
      </c>
      <c r="H78" s="333"/>
      <c r="I78" s="334"/>
      <c r="J78" s="372"/>
      <c r="K78" s="342"/>
      <c r="L78" s="317"/>
      <c r="M78" s="318"/>
      <c r="N78" s="318"/>
      <c r="O78" s="318"/>
      <c r="P78" s="318"/>
      <c r="Q78" s="318"/>
      <c r="R78" s="318"/>
      <c r="S78" s="319"/>
    </row>
    <row r="79" spans="1:19" ht="15" customHeight="1" x14ac:dyDescent="0.25">
      <c r="A79" s="344"/>
      <c r="B79" s="351" t="s">
        <v>130</v>
      </c>
      <c r="C79" s="352"/>
      <c r="D79" s="352"/>
      <c r="E79" s="352"/>
      <c r="F79" s="353"/>
      <c r="G79" s="332"/>
      <c r="H79" s="333"/>
      <c r="I79" s="334"/>
      <c r="J79" s="372"/>
      <c r="K79" s="343"/>
      <c r="L79" s="317"/>
      <c r="M79" s="318"/>
      <c r="N79" s="318"/>
      <c r="O79" s="318"/>
      <c r="P79" s="318"/>
      <c r="Q79" s="318"/>
      <c r="R79" s="318"/>
      <c r="S79" s="319"/>
    </row>
    <row r="80" spans="1:19" ht="15" customHeight="1" x14ac:dyDescent="0.25">
      <c r="A80" s="344"/>
      <c r="B80" s="351" t="s">
        <v>131</v>
      </c>
      <c r="C80" s="352"/>
      <c r="D80" s="352"/>
      <c r="E80" s="352"/>
      <c r="F80" s="353"/>
      <c r="G80" s="332"/>
      <c r="H80" s="333"/>
      <c r="I80" s="334"/>
      <c r="J80" s="372"/>
      <c r="K80" s="341" t="s">
        <v>204</v>
      </c>
      <c r="L80" s="313" t="s">
        <v>448</v>
      </c>
      <c r="M80" s="314"/>
      <c r="N80" s="314"/>
      <c r="O80" s="314"/>
      <c r="P80" s="314"/>
      <c r="Q80" s="314"/>
      <c r="R80" s="314"/>
      <c r="S80" s="315"/>
    </row>
    <row r="81" spans="1:19" ht="15" customHeight="1" x14ac:dyDescent="0.25">
      <c r="A81" s="344"/>
      <c r="B81" s="351" t="s">
        <v>133</v>
      </c>
      <c r="C81" s="352"/>
      <c r="D81" s="352"/>
      <c r="E81" s="352"/>
      <c r="F81" s="353"/>
      <c r="G81" s="332">
        <v>2</v>
      </c>
      <c r="H81" s="333"/>
      <c r="I81" s="334"/>
      <c r="J81" s="372"/>
      <c r="K81" s="342"/>
      <c r="L81" s="317" t="s">
        <v>150</v>
      </c>
      <c r="M81" s="318"/>
      <c r="N81" s="318"/>
      <c r="O81" s="318"/>
      <c r="P81" s="318"/>
      <c r="Q81" s="318"/>
      <c r="R81" s="318"/>
      <c r="S81" s="319"/>
    </row>
    <row r="82" spans="1:19" ht="15" customHeight="1" x14ac:dyDescent="0.25">
      <c r="A82" s="344"/>
      <c r="B82" s="351" t="s">
        <v>134</v>
      </c>
      <c r="C82" s="352"/>
      <c r="D82" s="352"/>
      <c r="E82" s="352"/>
      <c r="F82" s="353"/>
      <c r="G82" s="332">
        <v>2</v>
      </c>
      <c r="H82" s="333"/>
      <c r="I82" s="334"/>
      <c r="J82" s="372"/>
      <c r="K82" s="342"/>
      <c r="L82" s="317" t="s">
        <v>157</v>
      </c>
      <c r="M82" s="318"/>
      <c r="N82" s="318"/>
      <c r="O82" s="318"/>
      <c r="P82" s="318"/>
      <c r="Q82" s="318"/>
      <c r="R82" s="318"/>
      <c r="S82" s="319"/>
    </row>
    <row r="83" spans="1:19" ht="15" customHeight="1" x14ac:dyDescent="0.25">
      <c r="A83" s="344"/>
      <c r="B83" s="351" t="s">
        <v>135</v>
      </c>
      <c r="C83" s="352"/>
      <c r="D83" s="352"/>
      <c r="E83" s="352"/>
      <c r="F83" s="353"/>
      <c r="G83" s="332"/>
      <c r="H83" s="333"/>
      <c r="I83" s="334"/>
      <c r="J83" s="372"/>
      <c r="K83" s="342"/>
      <c r="L83" s="317" t="s">
        <v>160</v>
      </c>
      <c r="M83" s="318"/>
      <c r="N83" s="318"/>
      <c r="O83" s="318"/>
      <c r="P83" s="318"/>
      <c r="Q83" s="318"/>
      <c r="R83" s="318"/>
      <c r="S83" s="319"/>
    </row>
    <row r="84" spans="1:19" ht="15" customHeight="1" x14ac:dyDescent="0.25">
      <c r="A84" s="344"/>
      <c r="B84" s="310" t="s">
        <v>136</v>
      </c>
      <c r="C84" s="311"/>
      <c r="D84" s="311"/>
      <c r="E84" s="311"/>
      <c r="F84" s="312"/>
      <c r="G84" s="348">
        <f>E1_RiF!H41</f>
        <v>82</v>
      </c>
      <c r="H84" s="349"/>
      <c r="I84" s="350"/>
      <c r="J84" s="372"/>
      <c r="K84" s="342"/>
      <c r="L84" s="317" t="s">
        <v>166</v>
      </c>
      <c r="M84" s="318"/>
      <c r="N84" s="318"/>
      <c r="O84" s="318"/>
      <c r="P84" s="318"/>
      <c r="Q84" s="318"/>
      <c r="R84" s="318"/>
      <c r="S84" s="319"/>
    </row>
    <row r="85" spans="1:19" ht="15" customHeight="1" x14ac:dyDescent="0.25">
      <c r="A85" s="344"/>
      <c r="B85" s="345" t="s">
        <v>206</v>
      </c>
      <c r="C85" s="346"/>
      <c r="D85" s="346"/>
      <c r="E85" s="346"/>
      <c r="F85" s="347"/>
      <c r="G85" s="335">
        <f>SUM(G84,G71)</f>
        <v>100</v>
      </c>
      <c r="H85" s="336"/>
      <c r="I85" s="337"/>
      <c r="J85" s="424"/>
      <c r="K85" s="343"/>
      <c r="L85" s="317"/>
      <c r="M85" s="318"/>
      <c r="N85" s="318"/>
      <c r="O85" s="318"/>
      <c r="P85" s="318"/>
      <c r="Q85" s="318"/>
      <c r="R85" s="318"/>
      <c r="S85" s="319"/>
    </row>
    <row r="86" spans="1:19" ht="15" customHeight="1" x14ac:dyDescent="0.25">
      <c r="A86" s="338"/>
      <c r="B86" s="339"/>
      <c r="C86" s="339"/>
      <c r="D86" s="339"/>
      <c r="E86" s="339"/>
      <c r="F86" s="339"/>
      <c r="G86" s="339"/>
      <c r="H86" s="339"/>
      <c r="I86" s="339"/>
      <c r="J86" s="339"/>
      <c r="K86" s="339"/>
      <c r="L86" s="339"/>
      <c r="M86" s="339"/>
      <c r="N86" s="339"/>
      <c r="O86" s="339"/>
      <c r="P86" s="339"/>
      <c r="Q86" s="339"/>
      <c r="R86" s="339"/>
      <c r="S86" s="340"/>
    </row>
    <row r="87" spans="1:19" ht="20.100000000000001" customHeight="1" x14ac:dyDescent="0.25">
      <c r="A87" s="421" t="s">
        <v>137</v>
      </c>
      <c r="B87" s="422"/>
      <c r="C87" s="422"/>
      <c r="D87" s="422"/>
      <c r="E87" s="422"/>
      <c r="F87" s="422"/>
      <c r="G87" s="422"/>
      <c r="H87" s="422"/>
      <c r="I87" s="422"/>
      <c r="J87" s="422"/>
      <c r="K87" s="422"/>
      <c r="L87" s="422"/>
      <c r="M87" s="422"/>
      <c r="N87" s="422"/>
      <c r="O87" s="422"/>
      <c r="P87" s="422"/>
      <c r="Q87" s="422"/>
      <c r="R87" s="422"/>
      <c r="S87" s="423"/>
    </row>
    <row r="88" spans="1:19" ht="15" customHeight="1" x14ac:dyDescent="0.25">
      <c r="A88" s="432" t="s">
        <v>201</v>
      </c>
      <c r="B88" s="433" t="s">
        <v>138</v>
      </c>
      <c r="C88" s="434"/>
      <c r="D88" s="434"/>
      <c r="E88" s="435"/>
      <c r="F88" s="433" t="str">
        <f>E1_RiF!E41</f>
        <v>zaliczenie</v>
      </c>
      <c r="G88" s="434"/>
      <c r="H88" s="434"/>
      <c r="I88" s="435"/>
      <c r="J88" s="436"/>
      <c r="K88" s="440" t="s">
        <v>139</v>
      </c>
      <c r="L88" s="437" t="s">
        <v>140</v>
      </c>
      <c r="M88" s="438"/>
      <c r="N88" s="438"/>
      <c r="O88" s="438"/>
      <c r="P88" s="438"/>
      <c r="Q88" s="438"/>
      <c r="R88" s="438"/>
      <c r="S88" s="439"/>
    </row>
    <row r="89" spans="1:19" ht="15" customHeight="1" x14ac:dyDescent="0.25">
      <c r="A89" s="432"/>
      <c r="B89" s="418" t="s">
        <v>461</v>
      </c>
      <c r="C89" s="419"/>
      <c r="D89" s="419"/>
      <c r="E89" s="420"/>
      <c r="F89" s="418" t="s">
        <v>142</v>
      </c>
      <c r="G89" s="419"/>
      <c r="H89" s="419"/>
      <c r="I89" s="420"/>
      <c r="J89" s="436"/>
      <c r="K89" s="440"/>
      <c r="L89" s="329" t="s">
        <v>292</v>
      </c>
      <c r="M89" s="330"/>
      <c r="N89" s="330"/>
      <c r="O89" s="330"/>
      <c r="P89" s="330"/>
      <c r="Q89" s="330"/>
      <c r="R89" s="330"/>
      <c r="S89" s="331"/>
    </row>
    <row r="90" spans="1:19" ht="15" customHeight="1" x14ac:dyDescent="0.25">
      <c r="A90" s="432"/>
      <c r="B90" s="412" t="s">
        <v>152</v>
      </c>
      <c r="C90" s="413"/>
      <c r="D90" s="413"/>
      <c r="E90" s="414"/>
      <c r="F90" s="415">
        <v>80</v>
      </c>
      <c r="G90" s="416"/>
      <c r="H90" s="416"/>
      <c r="I90" s="417"/>
      <c r="J90" s="436"/>
      <c r="K90" s="440"/>
      <c r="L90" s="329" t="s">
        <v>293</v>
      </c>
      <c r="M90" s="330"/>
      <c r="N90" s="330"/>
      <c r="O90" s="330"/>
      <c r="P90" s="330"/>
      <c r="Q90" s="330"/>
      <c r="R90" s="330"/>
      <c r="S90" s="331"/>
    </row>
    <row r="91" spans="1:19" ht="15" customHeight="1" x14ac:dyDescent="0.25">
      <c r="A91" s="432"/>
      <c r="B91" s="412" t="s">
        <v>170</v>
      </c>
      <c r="C91" s="413"/>
      <c r="D91" s="413"/>
      <c r="E91" s="414"/>
      <c r="F91" s="415">
        <v>20</v>
      </c>
      <c r="G91" s="416"/>
      <c r="H91" s="416"/>
      <c r="I91" s="417"/>
      <c r="J91" s="436"/>
      <c r="K91" s="440"/>
      <c r="L91" s="329" t="s">
        <v>143</v>
      </c>
      <c r="M91" s="330"/>
      <c r="N91" s="330"/>
      <c r="O91" s="330"/>
      <c r="P91" s="330"/>
      <c r="Q91" s="330"/>
      <c r="R91" s="330"/>
      <c r="S91" s="331"/>
    </row>
    <row r="92" spans="1:19" ht="15" customHeight="1" x14ac:dyDescent="0.25">
      <c r="A92" s="432"/>
      <c r="B92" s="412"/>
      <c r="C92" s="413"/>
      <c r="D92" s="413"/>
      <c r="E92" s="414"/>
      <c r="F92" s="415"/>
      <c r="G92" s="416"/>
      <c r="H92" s="416"/>
      <c r="I92" s="417"/>
      <c r="J92" s="436"/>
      <c r="K92" s="440"/>
      <c r="L92" s="329" t="s">
        <v>294</v>
      </c>
      <c r="M92" s="330"/>
      <c r="N92" s="330"/>
      <c r="O92" s="330"/>
      <c r="P92" s="330"/>
      <c r="Q92" s="330"/>
      <c r="R92" s="330"/>
      <c r="S92" s="331"/>
    </row>
    <row r="93" spans="1:19" ht="15" customHeight="1" x14ac:dyDescent="0.25">
      <c r="A93" s="432"/>
      <c r="B93" s="412"/>
      <c r="C93" s="413"/>
      <c r="D93" s="413"/>
      <c r="E93" s="414"/>
      <c r="F93" s="415"/>
      <c r="G93" s="416"/>
      <c r="H93" s="416"/>
      <c r="I93" s="417"/>
      <c r="J93" s="436"/>
      <c r="K93" s="440"/>
      <c r="L93" s="329" t="s">
        <v>144</v>
      </c>
      <c r="M93" s="330"/>
      <c r="N93" s="330"/>
      <c r="O93" s="330"/>
      <c r="P93" s="330"/>
      <c r="Q93" s="330"/>
      <c r="R93" s="330"/>
      <c r="S93" s="331"/>
    </row>
    <row r="94" spans="1:19" ht="15" customHeight="1" x14ac:dyDescent="0.25">
      <c r="A94" s="432"/>
      <c r="B94" s="412"/>
      <c r="C94" s="413"/>
      <c r="D94" s="413"/>
      <c r="E94" s="414"/>
      <c r="F94" s="415"/>
      <c r="G94" s="416"/>
      <c r="H94" s="416"/>
      <c r="I94" s="417"/>
      <c r="J94" s="436"/>
      <c r="K94" s="440"/>
      <c r="L94" s="329" t="s">
        <v>881</v>
      </c>
      <c r="M94" s="330"/>
      <c r="N94" s="330"/>
      <c r="O94" s="330"/>
      <c r="P94" s="330"/>
      <c r="Q94" s="330"/>
      <c r="R94" s="330"/>
      <c r="S94" s="331"/>
    </row>
    <row r="95" spans="1:19" ht="15" customHeight="1" x14ac:dyDescent="0.25">
      <c r="A95" s="338"/>
      <c r="B95" s="339"/>
      <c r="C95" s="339"/>
      <c r="D95" s="339"/>
      <c r="E95" s="339"/>
      <c r="F95" s="339"/>
      <c r="G95" s="339"/>
      <c r="H95" s="339"/>
      <c r="I95" s="339"/>
      <c r="J95" s="339"/>
      <c r="K95" s="339"/>
      <c r="L95" s="339"/>
      <c r="M95" s="339"/>
      <c r="N95" s="339"/>
      <c r="O95" s="339"/>
      <c r="P95" s="339"/>
      <c r="Q95" s="339"/>
      <c r="R95" s="339"/>
      <c r="S95" s="340"/>
    </row>
    <row r="96" spans="1:19" ht="20.100000000000001" customHeight="1" x14ac:dyDescent="0.25">
      <c r="A96" s="425" t="s">
        <v>200</v>
      </c>
      <c r="B96" s="426" t="s">
        <v>145</v>
      </c>
      <c r="C96" s="426"/>
      <c r="D96" s="426"/>
      <c r="E96" s="426"/>
      <c r="F96" s="426"/>
      <c r="G96" s="426"/>
      <c r="H96" s="426"/>
      <c r="I96" s="426"/>
      <c r="J96" s="426"/>
      <c r="K96" s="426"/>
      <c r="L96" s="426"/>
      <c r="M96" s="426"/>
      <c r="N96" s="426"/>
      <c r="O96" s="426"/>
      <c r="P96" s="426"/>
      <c r="Q96" s="426"/>
      <c r="R96" s="426"/>
      <c r="S96" s="427"/>
    </row>
    <row r="97" spans="1:19" ht="15" customHeight="1" x14ac:dyDescent="0.25">
      <c r="A97" s="425"/>
      <c r="B97" s="428" t="s">
        <v>449</v>
      </c>
      <c r="C97" s="428"/>
      <c r="D97" s="428"/>
      <c r="E97" s="428"/>
      <c r="F97" s="428"/>
      <c r="G97" s="428"/>
      <c r="H97" s="428"/>
      <c r="I97" s="428"/>
      <c r="J97" s="428"/>
      <c r="K97" s="428"/>
      <c r="L97" s="428"/>
      <c r="M97" s="428"/>
      <c r="N97" s="428"/>
      <c r="O97" s="428"/>
      <c r="P97" s="428"/>
      <c r="Q97" s="428"/>
      <c r="R97" s="428"/>
      <c r="S97" s="429"/>
    </row>
    <row r="98" spans="1:19" ht="98.25" customHeight="1" x14ac:dyDescent="0.25">
      <c r="A98" s="425"/>
      <c r="B98" s="395" t="s">
        <v>497</v>
      </c>
      <c r="C98" s="395"/>
      <c r="D98" s="395"/>
      <c r="E98" s="395"/>
      <c r="F98" s="395"/>
      <c r="G98" s="395"/>
      <c r="H98" s="395"/>
      <c r="I98" s="395"/>
      <c r="J98" s="395"/>
      <c r="K98" s="395"/>
      <c r="L98" s="395"/>
      <c r="M98" s="395"/>
      <c r="N98" s="395"/>
      <c r="O98" s="395"/>
      <c r="P98" s="395"/>
      <c r="Q98" s="395"/>
      <c r="R98" s="395"/>
      <c r="S98" s="396"/>
    </row>
    <row r="99" spans="1:19" ht="15" customHeight="1" x14ac:dyDescent="0.25">
      <c r="A99" s="425"/>
      <c r="B99" s="430" t="s">
        <v>147</v>
      </c>
      <c r="C99" s="430"/>
      <c r="D99" s="430"/>
      <c r="E99" s="430"/>
      <c r="F99" s="430"/>
      <c r="G99" s="430"/>
      <c r="H99" s="430"/>
      <c r="I99" s="430"/>
      <c r="J99" s="430"/>
      <c r="K99" s="430"/>
      <c r="L99" s="430"/>
      <c r="M99" s="430"/>
      <c r="N99" s="430"/>
      <c r="O99" s="430"/>
      <c r="P99" s="430"/>
      <c r="Q99" s="430"/>
      <c r="R99" s="430"/>
      <c r="S99" s="431"/>
    </row>
    <row r="100" spans="1:19" ht="77.099999999999994" customHeight="1" x14ac:dyDescent="0.25">
      <c r="A100" s="425"/>
      <c r="B100" s="395" t="s">
        <v>498</v>
      </c>
      <c r="C100" s="395"/>
      <c r="D100" s="395"/>
      <c r="E100" s="395"/>
      <c r="F100" s="395"/>
      <c r="G100" s="395"/>
      <c r="H100" s="395"/>
      <c r="I100" s="395"/>
      <c r="J100" s="395"/>
      <c r="K100" s="395"/>
      <c r="L100" s="395"/>
      <c r="M100" s="395"/>
      <c r="N100" s="395"/>
      <c r="O100" s="395"/>
      <c r="P100" s="395"/>
      <c r="Q100" s="395"/>
      <c r="R100" s="395"/>
      <c r="S100" s="396"/>
    </row>
    <row r="101" spans="1:19" ht="15" customHeight="1" x14ac:dyDescent="0.25">
      <c r="A101" s="425"/>
      <c r="B101" s="430" t="s">
        <v>148</v>
      </c>
      <c r="C101" s="430"/>
      <c r="D101" s="430"/>
      <c r="E101" s="430"/>
      <c r="F101" s="430"/>
      <c r="G101" s="430"/>
      <c r="H101" s="430"/>
      <c r="I101" s="430"/>
      <c r="J101" s="430"/>
      <c r="K101" s="430"/>
      <c r="L101" s="430"/>
      <c r="M101" s="430"/>
      <c r="N101" s="430"/>
      <c r="O101" s="430"/>
      <c r="P101" s="430"/>
      <c r="Q101" s="430"/>
      <c r="R101" s="430"/>
      <c r="S101" s="431"/>
    </row>
    <row r="102" spans="1:19" ht="56.25" customHeight="1" x14ac:dyDescent="0.25">
      <c r="A102" s="425"/>
      <c r="B102" s="395" t="s">
        <v>499</v>
      </c>
      <c r="C102" s="395"/>
      <c r="D102" s="395"/>
      <c r="E102" s="395"/>
      <c r="F102" s="395"/>
      <c r="G102" s="395"/>
      <c r="H102" s="395"/>
      <c r="I102" s="395"/>
      <c r="J102" s="395"/>
      <c r="K102" s="395"/>
      <c r="L102" s="395"/>
      <c r="M102" s="395"/>
      <c r="N102" s="395"/>
      <c r="O102" s="395"/>
      <c r="P102" s="395"/>
      <c r="Q102" s="395"/>
      <c r="R102" s="395"/>
      <c r="S102" s="396"/>
    </row>
    <row r="103" spans="1:19" ht="15" customHeight="1" x14ac:dyDescent="0.25">
      <c r="A103" s="24"/>
      <c r="B103" s="15"/>
      <c r="C103" s="13"/>
      <c r="D103" s="13"/>
      <c r="E103" s="13"/>
      <c r="F103" s="13"/>
      <c r="G103" s="13"/>
      <c r="H103" s="13"/>
      <c r="I103" s="13"/>
      <c r="J103" s="13"/>
      <c r="K103" s="13"/>
      <c r="L103" s="13"/>
      <c r="M103" s="13"/>
      <c r="N103" s="13"/>
      <c r="O103" s="13"/>
      <c r="P103" s="13"/>
      <c r="Q103" s="13"/>
      <c r="R103" s="13"/>
      <c r="S103" s="120"/>
    </row>
  </sheetData>
  <sheetProtection algorithmName="SHA-512" hashValue="riqpxdj9wH1/Xh4HkOKqWviT33BR88BQPwWXqqmeHYvSezMgVsBo8O7vaU0NiAOCge0RcV3ENJ8RG50K0O2mhg==" saltValue="e9pmKL1f5jmrjAgp5ZHprA==" spinCount="100000" sheet="1" objects="1" scenarios="1"/>
  <mergeCells count="179">
    <mergeCell ref="A1:B1"/>
    <mergeCell ref="A3:C3"/>
    <mergeCell ref="D3:I3"/>
    <mergeCell ref="A4:C4"/>
    <mergeCell ref="D4:I4"/>
    <mergeCell ref="A5:C5"/>
    <mergeCell ref="D5:K5"/>
    <mergeCell ref="A8:S8"/>
    <mergeCell ref="A10:S10"/>
    <mergeCell ref="A11:A13"/>
    <mergeCell ref="B11:M12"/>
    <mergeCell ref="N11:S12"/>
    <mergeCell ref="L5:M5"/>
    <mergeCell ref="O5:P5"/>
    <mergeCell ref="Q5:S5"/>
    <mergeCell ref="A6:S6"/>
    <mergeCell ref="A7:C7"/>
    <mergeCell ref="J7:K7"/>
    <mergeCell ref="L7:M7"/>
    <mergeCell ref="O7:P7"/>
    <mergeCell ref="Q7:R7"/>
    <mergeCell ref="B13:M13"/>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L81:L85" xr:uid="{00000000-0002-0000-1B00-000000000000}">
      <formula1>PRAC_STUD</formula1>
    </dataValidation>
    <dataValidation type="list" allowBlank="1" showInputMessage="1" showErrorMessage="1" sqref="L72:L79" xr:uid="{00000000-0002-0000-1B00-000001000000}">
      <formula1>METODY</formula1>
    </dataValidation>
    <dataValidation type="list" allowBlank="1" showInputMessage="1" showErrorMessage="1" sqref="L7" xr:uid="{00000000-0002-0000-1B00-000002000000}">
      <formula1>STATUS</formula1>
    </dataValidation>
    <dataValidation type="list" allowBlank="1" showInputMessage="1" showErrorMessage="1" sqref="B90:E94" xr:uid="{00000000-0002-0000-1B00-000003000000}">
      <formula1>ZAL</formula1>
    </dataValidation>
    <dataValidation type="list" allowBlank="1" showInputMessage="1" showErrorMessage="1" sqref="N54:S68" xr:uid="{00000000-0002-0000-1B00-000004000000}">
      <formula1>KEK_E1</formula1>
    </dataValidation>
    <dataValidation type="list" allowBlank="1" showInputMessage="1" showErrorMessage="1" sqref="N34:S53" xr:uid="{00000000-0002-0000-1B00-000005000000}">
      <formula1>KEU_E1</formula1>
    </dataValidation>
    <dataValidation type="list" allowBlank="1" showInputMessage="1" showErrorMessage="1" sqref="N14:S33" xr:uid="{00000000-0002-0000-1B00-000006000000}">
      <formula1>KEW_E1</formula1>
    </dataValidation>
  </dataValidations>
  <hyperlinks>
    <hyperlink ref="O13" r:id="rId1" xr:uid="{3086AE4D-7E67-4573-B942-5DB2FC16A642}"/>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Arkusz30">
    <tabColor rgb="FFD5D5FF"/>
    <pageSetUpPr fitToPage="1"/>
  </sheetPr>
  <dimension ref="A1:S38"/>
  <sheetViews>
    <sheetView showGridLines="0" zoomScale="90" zoomScaleNormal="90" zoomScaleSheetLayoutView="50" workbookViewId="0">
      <selection sqref="A1:B1"/>
    </sheetView>
  </sheetViews>
  <sheetFormatPr defaultColWidth="8.7109375" defaultRowHeight="15" x14ac:dyDescent="0.25"/>
  <cols>
    <col min="1" max="1" width="16.7109375" style="2" customWidth="1"/>
    <col min="2" max="3" width="10.7109375" style="2" customWidth="1"/>
    <col min="4" max="5" width="20.7109375" style="2" customWidth="1"/>
    <col min="6" max="9" width="10.7109375" style="2" customWidth="1"/>
    <col min="10" max="10" width="20.7109375" style="2" customWidth="1"/>
    <col min="11" max="18" width="10.7109375" style="2" customWidth="1"/>
  </cols>
  <sheetData>
    <row r="1" spans="1:19" ht="26.25" thickBot="1" x14ac:dyDescent="0.3">
      <c r="A1" s="305" t="str">
        <f>E1_RiF!B2</f>
        <v>2020/2021</v>
      </c>
      <c r="B1" s="306"/>
      <c r="C1" s="40"/>
      <c r="D1" s="1"/>
    </row>
    <row r="2" spans="1:19" ht="10.15" customHeight="1" thickBot="1" x14ac:dyDescent="0.3"/>
    <row r="3" spans="1:19" ht="39" customHeight="1" thickBot="1" x14ac:dyDescent="0.3">
      <c r="A3" s="307" t="s">
        <v>92</v>
      </c>
      <c r="B3" s="308"/>
      <c r="C3" s="273" t="str">
        <f>E1_RiF!B42</f>
        <v>Moduł E1/7</v>
      </c>
      <c r="D3" s="309"/>
      <c r="E3" s="309"/>
      <c r="F3" s="274"/>
      <c r="G3" s="3"/>
      <c r="H3" s="3"/>
      <c r="I3" s="3"/>
      <c r="J3" s="3"/>
      <c r="K3" s="3"/>
      <c r="L3" s="4"/>
      <c r="M3" s="4"/>
      <c r="N3" s="4"/>
      <c r="O3" s="4"/>
      <c r="P3" s="4"/>
      <c r="Q3" s="4"/>
    </row>
    <row r="4" spans="1:19" s="5" customFormat="1" ht="39.75" customHeight="1" thickBot="1" x14ac:dyDescent="0.3">
      <c r="A4" s="282" t="s">
        <v>93</v>
      </c>
      <c r="B4" s="282"/>
      <c r="C4" s="299" t="str">
        <f>E1_RiF!C42</f>
        <v>Zarządzanie marketingowe</v>
      </c>
      <c r="D4" s="300"/>
      <c r="E4" s="300"/>
      <c r="F4" s="300"/>
      <c r="G4" s="300"/>
      <c r="H4" s="300"/>
      <c r="I4" s="300"/>
      <c r="J4" s="301"/>
      <c r="K4" s="304" t="s">
        <v>94</v>
      </c>
      <c r="L4" s="304"/>
      <c r="M4" s="56">
        <f>E1_RiF!D42</f>
        <v>10</v>
      </c>
      <c r="N4" s="302" t="s">
        <v>95</v>
      </c>
      <c r="O4" s="303"/>
      <c r="P4" s="296" t="str">
        <f>E1_RiF!F42</f>
        <v>dr J. Osuch</v>
      </c>
      <c r="Q4" s="297"/>
      <c r="R4" s="298"/>
    </row>
    <row r="5" spans="1:19" s="6" customFormat="1" ht="10.15" customHeight="1" thickBot="1" x14ac:dyDescent="0.3">
      <c r="A5" s="281"/>
      <c r="B5" s="281"/>
      <c r="C5" s="281"/>
      <c r="D5" s="281"/>
      <c r="E5" s="281"/>
      <c r="F5" s="281"/>
      <c r="G5" s="281"/>
      <c r="H5" s="281"/>
      <c r="I5" s="281"/>
      <c r="J5" s="281"/>
      <c r="K5" s="281"/>
      <c r="L5" s="281"/>
      <c r="M5" s="281"/>
      <c r="N5" s="281"/>
      <c r="O5" s="281"/>
      <c r="P5" s="281"/>
      <c r="Q5" s="281"/>
      <c r="R5" s="281"/>
    </row>
    <row r="6" spans="1:19" s="5" customFormat="1" ht="43.35" customHeight="1" thickBot="1" x14ac:dyDescent="0.3">
      <c r="A6" s="282" t="s">
        <v>96</v>
      </c>
      <c r="B6" s="282"/>
      <c r="C6" s="273" t="str">
        <f>E1_RiF!B3</f>
        <v>EKONOMIA</v>
      </c>
      <c r="D6" s="274"/>
      <c r="E6" s="7" t="str">
        <f>E1_RiF!B4</f>
        <v>I stopnia</v>
      </c>
      <c r="F6" s="54" t="s">
        <v>97</v>
      </c>
      <c r="G6" s="8" t="s">
        <v>346</v>
      </c>
      <c r="H6" s="54" t="s">
        <v>99</v>
      </c>
      <c r="I6" s="8">
        <v>3</v>
      </c>
      <c r="J6" s="9" t="s">
        <v>291</v>
      </c>
      <c r="K6" s="283" t="s">
        <v>100</v>
      </c>
      <c r="L6" s="283"/>
      <c r="M6" s="284" t="s">
        <v>101</v>
      </c>
      <c r="N6" s="284"/>
      <c r="O6" s="57" t="s">
        <v>102</v>
      </c>
      <c r="P6" s="285" t="s">
        <v>103</v>
      </c>
      <c r="Q6" s="286"/>
      <c r="R6" s="56">
        <f>E1_RiF!G42</f>
        <v>44</v>
      </c>
    </row>
    <row r="7" spans="1:19" ht="10.15" customHeight="1" thickBot="1" x14ac:dyDescent="0.3">
      <c r="B7" s="10"/>
      <c r="C7" s="10"/>
      <c r="D7" s="10"/>
      <c r="E7" s="10"/>
      <c r="F7" s="10"/>
      <c r="G7" s="10"/>
      <c r="H7" s="10"/>
      <c r="I7" s="10"/>
      <c r="J7" s="10"/>
      <c r="K7" s="10"/>
      <c r="L7" s="10"/>
      <c r="M7" s="11"/>
      <c r="N7" s="10"/>
      <c r="O7" s="10"/>
      <c r="P7" s="10"/>
      <c r="Q7" s="10"/>
    </row>
    <row r="8" spans="1:19" ht="15" customHeight="1" x14ac:dyDescent="0.25">
      <c r="A8" s="267"/>
      <c r="B8" s="268"/>
      <c r="C8" s="268"/>
      <c r="D8" s="268"/>
      <c r="E8" s="268"/>
      <c r="F8" s="268"/>
      <c r="G8" s="268"/>
      <c r="H8" s="268"/>
      <c r="I8" s="268"/>
      <c r="J8" s="268"/>
      <c r="K8" s="268"/>
      <c r="L8" s="268"/>
      <c r="M8" s="268"/>
      <c r="N8" s="268"/>
      <c r="O8" s="268"/>
      <c r="P8" s="268"/>
      <c r="Q8" s="268"/>
      <c r="R8" s="269"/>
      <c r="S8" s="5"/>
    </row>
    <row r="9" spans="1:19" ht="30" customHeight="1" x14ac:dyDescent="0.25">
      <c r="A9" s="270" t="s">
        <v>104</v>
      </c>
      <c r="B9" s="271"/>
      <c r="C9" s="271"/>
      <c r="D9" s="271"/>
      <c r="E9" s="271"/>
      <c r="F9" s="271"/>
      <c r="G9" s="271"/>
      <c r="H9" s="271"/>
      <c r="I9" s="271"/>
      <c r="J9" s="271"/>
      <c r="K9" s="271"/>
      <c r="L9" s="271"/>
      <c r="M9" s="271"/>
      <c r="N9" s="271"/>
      <c r="O9" s="271"/>
      <c r="P9" s="271"/>
      <c r="Q9" s="271"/>
      <c r="R9" s="272"/>
    </row>
    <row r="10" spans="1:19" ht="15" customHeight="1" x14ac:dyDescent="0.25">
      <c r="A10" s="287" t="s">
        <v>451</v>
      </c>
      <c r="B10" s="288"/>
      <c r="C10" s="288"/>
      <c r="D10" s="288"/>
      <c r="E10" s="288"/>
      <c r="F10" s="288"/>
      <c r="G10" s="288"/>
      <c r="H10" s="288"/>
      <c r="I10" s="288"/>
      <c r="J10" s="288"/>
      <c r="K10" s="288"/>
      <c r="L10" s="288"/>
      <c r="M10" s="288"/>
      <c r="N10" s="288"/>
      <c r="O10" s="288"/>
      <c r="P10" s="288"/>
      <c r="Q10" s="288"/>
      <c r="R10" s="289"/>
    </row>
    <row r="11" spans="1:19" ht="100.15" customHeight="1" thickBot="1" x14ac:dyDescent="0.3">
      <c r="A11" s="290" t="s">
        <v>393</v>
      </c>
      <c r="B11" s="291"/>
      <c r="C11" s="291"/>
      <c r="D11" s="291"/>
      <c r="E11" s="291"/>
      <c r="F11" s="291"/>
      <c r="G11" s="291"/>
      <c r="H11" s="291"/>
      <c r="I11" s="291"/>
      <c r="J11" s="291"/>
      <c r="K11" s="291"/>
      <c r="L11" s="291"/>
      <c r="M11" s="291"/>
      <c r="N11" s="291"/>
      <c r="O11" s="291"/>
      <c r="P11" s="291"/>
      <c r="Q11" s="291"/>
      <c r="R11" s="292"/>
    </row>
    <row r="12" spans="1:19" ht="10.15" customHeight="1" thickBot="1" x14ac:dyDescent="0.3">
      <c r="A12" s="253"/>
      <c r="B12" s="253"/>
      <c r="C12" s="253"/>
      <c r="D12" s="253"/>
      <c r="E12" s="253"/>
      <c r="F12" s="253"/>
      <c r="G12" s="253"/>
      <c r="H12" s="253"/>
      <c r="I12" s="253"/>
      <c r="J12" s="253"/>
      <c r="K12" s="253"/>
      <c r="L12" s="253"/>
      <c r="M12" s="253"/>
      <c r="N12" s="253"/>
      <c r="O12" s="253"/>
      <c r="P12" s="253"/>
      <c r="Q12" s="253"/>
      <c r="R12" s="253"/>
    </row>
    <row r="13" spans="1:19" ht="15" customHeight="1" x14ac:dyDescent="0.25">
      <c r="A13" s="51"/>
      <c r="B13" s="52"/>
      <c r="C13" s="52"/>
      <c r="D13" s="52"/>
      <c r="E13" s="52"/>
      <c r="F13" s="52"/>
      <c r="G13" s="52"/>
      <c r="H13" s="52"/>
      <c r="I13" s="52"/>
      <c r="J13" s="52"/>
      <c r="K13" s="52"/>
      <c r="L13" s="52"/>
      <c r="M13" s="52"/>
      <c r="N13" s="52"/>
      <c r="O13" s="52"/>
      <c r="P13" s="52"/>
      <c r="Q13" s="52"/>
      <c r="R13" s="53"/>
      <c r="S13" s="5"/>
    </row>
    <row r="14" spans="1:19" ht="30" customHeight="1" x14ac:dyDescent="0.25">
      <c r="A14" s="270" t="s">
        <v>106</v>
      </c>
      <c r="B14" s="271"/>
      <c r="C14" s="271"/>
      <c r="D14" s="271"/>
      <c r="E14" s="271"/>
      <c r="F14" s="271"/>
      <c r="G14" s="271"/>
      <c r="H14" s="271"/>
      <c r="I14" s="271"/>
      <c r="J14" s="271"/>
      <c r="K14" s="271"/>
      <c r="L14" s="271"/>
      <c r="M14" s="271"/>
      <c r="N14" s="271"/>
      <c r="O14" s="271"/>
      <c r="P14" s="271"/>
      <c r="Q14" s="271"/>
      <c r="R14" s="272"/>
    </row>
    <row r="15" spans="1:19" s="12" customFormat="1" ht="15" customHeight="1" x14ac:dyDescent="0.25">
      <c r="A15" s="261" t="s">
        <v>199</v>
      </c>
      <c r="B15" s="262"/>
      <c r="C15" s="262"/>
      <c r="D15" s="262"/>
      <c r="E15" s="262"/>
      <c r="F15" s="262"/>
      <c r="G15" s="262"/>
      <c r="H15" s="262"/>
      <c r="I15" s="262"/>
      <c r="J15" s="262"/>
      <c r="K15" s="262"/>
      <c r="L15" s="262"/>
      <c r="M15" s="262"/>
      <c r="N15" s="262"/>
      <c r="O15" s="262"/>
      <c r="P15" s="262"/>
      <c r="Q15" s="262"/>
      <c r="R15" s="263"/>
    </row>
    <row r="16" spans="1:19" ht="48.75" customHeight="1" thickBot="1" x14ac:dyDescent="0.3">
      <c r="A16" s="264" t="s">
        <v>394</v>
      </c>
      <c r="B16" s="265"/>
      <c r="C16" s="265"/>
      <c r="D16" s="265"/>
      <c r="E16" s="265"/>
      <c r="F16" s="265"/>
      <c r="G16" s="265"/>
      <c r="H16" s="265"/>
      <c r="I16" s="265"/>
      <c r="J16" s="265"/>
      <c r="K16" s="265"/>
      <c r="L16" s="265"/>
      <c r="M16" s="265"/>
      <c r="N16" s="265"/>
      <c r="O16" s="265"/>
      <c r="P16" s="265"/>
      <c r="Q16" s="265"/>
      <c r="R16" s="266"/>
    </row>
    <row r="17" spans="1:19" ht="10.15" customHeight="1" thickBot="1" x14ac:dyDescent="0.3">
      <c r="A17" s="253"/>
      <c r="B17" s="253"/>
      <c r="C17" s="253"/>
      <c r="D17" s="253"/>
      <c r="E17" s="253"/>
      <c r="F17" s="253"/>
      <c r="G17" s="253"/>
      <c r="H17" s="253"/>
      <c r="I17" s="253"/>
      <c r="J17" s="253"/>
      <c r="K17" s="253"/>
      <c r="L17" s="253"/>
      <c r="M17" s="253"/>
      <c r="N17" s="253"/>
      <c r="O17" s="253"/>
      <c r="P17" s="253"/>
      <c r="Q17" s="253"/>
      <c r="R17" s="253"/>
    </row>
    <row r="18" spans="1:19" ht="15" customHeight="1" x14ac:dyDescent="0.25">
      <c r="A18" s="267"/>
      <c r="B18" s="268"/>
      <c r="C18" s="268"/>
      <c r="D18" s="268"/>
      <c r="E18" s="268"/>
      <c r="F18" s="268"/>
      <c r="G18" s="268"/>
      <c r="H18" s="268"/>
      <c r="I18" s="268"/>
      <c r="J18" s="268"/>
      <c r="K18" s="268"/>
      <c r="L18" s="268"/>
      <c r="M18" s="268"/>
      <c r="N18" s="268"/>
      <c r="O18" s="268"/>
      <c r="P18" s="268"/>
      <c r="Q18" s="268"/>
      <c r="R18" s="269"/>
      <c r="S18" s="5"/>
    </row>
    <row r="19" spans="1:19" ht="30" customHeight="1" x14ac:dyDescent="0.25">
      <c r="A19" s="270" t="s">
        <v>107</v>
      </c>
      <c r="B19" s="271"/>
      <c r="C19" s="271"/>
      <c r="D19" s="271"/>
      <c r="E19" s="271"/>
      <c r="F19" s="271"/>
      <c r="G19" s="271"/>
      <c r="H19" s="271"/>
      <c r="I19" s="271"/>
      <c r="J19" s="271"/>
      <c r="K19" s="271"/>
      <c r="L19" s="271"/>
      <c r="M19" s="271"/>
      <c r="N19" s="271"/>
      <c r="O19" s="271"/>
      <c r="P19" s="271"/>
      <c r="Q19" s="271"/>
      <c r="R19" s="272"/>
    </row>
    <row r="20" spans="1:19" ht="15" customHeight="1" x14ac:dyDescent="0.25">
      <c r="A20" s="261" t="s">
        <v>452</v>
      </c>
      <c r="B20" s="262"/>
      <c r="C20" s="262"/>
      <c r="D20" s="262"/>
      <c r="E20" s="262"/>
      <c r="F20" s="262"/>
      <c r="G20" s="262"/>
      <c r="H20" s="262"/>
      <c r="I20" s="262"/>
      <c r="J20" s="262"/>
      <c r="K20" s="262"/>
      <c r="L20" s="262"/>
      <c r="M20" s="262"/>
      <c r="N20" s="262"/>
      <c r="O20" s="262"/>
      <c r="P20" s="262"/>
      <c r="Q20" s="262"/>
      <c r="R20" s="263"/>
    </row>
    <row r="21" spans="1:19" ht="40.15" customHeight="1" x14ac:dyDescent="0.25">
      <c r="A21" s="483" t="s">
        <v>462</v>
      </c>
      <c r="B21" s="255"/>
      <c r="C21" s="255"/>
      <c r="D21" s="255"/>
      <c r="E21" s="256"/>
      <c r="F21" s="484" t="s">
        <v>500</v>
      </c>
      <c r="G21" s="258"/>
      <c r="H21" s="258"/>
      <c r="I21" s="258"/>
      <c r="J21" s="258"/>
      <c r="K21" s="260"/>
      <c r="L21" s="484" t="s">
        <v>501</v>
      </c>
      <c r="M21" s="258"/>
      <c r="N21" s="258"/>
      <c r="O21" s="258"/>
      <c r="P21" s="258"/>
      <c r="Q21" s="258"/>
      <c r="R21" s="259"/>
    </row>
    <row r="22" spans="1:19" ht="127.5" customHeight="1" thickBot="1" x14ac:dyDescent="0.3">
      <c r="A22" s="293" t="s">
        <v>536</v>
      </c>
      <c r="B22" s="294"/>
      <c r="C22" s="294"/>
      <c r="D22" s="294"/>
      <c r="E22" s="294"/>
      <c r="F22" s="294" t="s">
        <v>537</v>
      </c>
      <c r="G22" s="294"/>
      <c r="H22" s="294"/>
      <c r="I22" s="294"/>
      <c r="J22" s="294"/>
      <c r="K22" s="294"/>
      <c r="L22" s="294" t="s">
        <v>538</v>
      </c>
      <c r="M22" s="294"/>
      <c r="N22" s="294"/>
      <c r="O22" s="294"/>
      <c r="P22" s="294"/>
      <c r="Q22" s="294"/>
      <c r="R22" s="295"/>
    </row>
    <row r="23" spans="1:19" ht="10.15" customHeight="1" thickBot="1" x14ac:dyDescent="0.3">
      <c r="A23" s="253"/>
      <c r="B23" s="253"/>
      <c r="C23" s="253"/>
      <c r="D23" s="253"/>
      <c r="E23" s="253"/>
      <c r="F23" s="253"/>
      <c r="G23" s="253"/>
      <c r="H23" s="253"/>
      <c r="I23" s="253"/>
      <c r="J23" s="253"/>
      <c r="K23" s="253"/>
      <c r="L23" s="253"/>
      <c r="M23" s="253"/>
      <c r="N23" s="253"/>
      <c r="O23" s="253"/>
      <c r="P23" s="253"/>
      <c r="Q23" s="253"/>
      <c r="R23" s="253"/>
    </row>
    <row r="24" spans="1:19" ht="15" customHeight="1" x14ac:dyDescent="0.25">
      <c r="A24" s="41"/>
      <c r="B24" s="42"/>
      <c r="C24" s="42"/>
      <c r="D24" s="42"/>
      <c r="E24" s="42"/>
      <c r="F24" s="42"/>
      <c r="G24" s="42"/>
      <c r="H24" s="42"/>
      <c r="I24" s="42"/>
      <c r="J24" s="42"/>
      <c r="K24" s="42"/>
      <c r="L24" s="42"/>
      <c r="M24" s="42"/>
      <c r="N24" s="42"/>
      <c r="O24" s="42"/>
      <c r="P24" s="42"/>
      <c r="Q24" s="42"/>
      <c r="R24" s="43"/>
    </row>
    <row r="25" spans="1:19" ht="20.100000000000001" customHeight="1" x14ac:dyDescent="0.25">
      <c r="A25" s="215" t="s">
        <v>109</v>
      </c>
      <c r="B25" s="216"/>
      <c r="C25" s="216"/>
      <c r="D25" s="216"/>
      <c r="E25" s="216"/>
      <c r="F25" s="216"/>
      <c r="G25" s="216"/>
      <c r="H25" s="216"/>
      <c r="I25" s="216"/>
      <c r="J25" s="216"/>
      <c r="K25" s="216"/>
      <c r="L25" s="216"/>
      <c r="M25" s="216"/>
      <c r="N25" s="216"/>
      <c r="O25" s="216"/>
      <c r="P25" s="216"/>
      <c r="Q25" s="216"/>
      <c r="R25" s="217"/>
    </row>
    <row r="26" spans="1:19" ht="25.15" customHeight="1" x14ac:dyDescent="0.25">
      <c r="A26" s="32" t="s">
        <v>110</v>
      </c>
      <c r="B26" s="218" t="str">
        <f>E1_RiF!B42</f>
        <v>Moduł E1/7</v>
      </c>
      <c r="C26" s="219"/>
      <c r="D26" s="38" t="str">
        <f>E1_RiF!B43</f>
        <v>Kurs 7.1.</v>
      </c>
      <c r="E26" s="118" t="str">
        <f>E1_RiF!B42</f>
        <v>Moduł E1/7</v>
      </c>
      <c r="F26" s="226" t="str">
        <f>E1_RiF!B44</f>
        <v>Kurs 7.2.</v>
      </c>
      <c r="G26" s="227"/>
      <c r="H26" s="234"/>
      <c r="I26" s="235"/>
      <c r="J26" s="39"/>
      <c r="K26" s="242"/>
      <c r="L26" s="243"/>
      <c r="M26" s="242"/>
      <c r="N26" s="243"/>
      <c r="O26" s="244"/>
      <c r="P26" s="245"/>
      <c r="Q26" s="244"/>
      <c r="R26" s="246"/>
    </row>
    <row r="27" spans="1:19" s="14" customFormat="1" ht="59.25" customHeight="1" x14ac:dyDescent="0.25">
      <c r="A27" s="145" t="s">
        <v>111</v>
      </c>
      <c r="B27" s="468" t="str">
        <f>E1_RiF!C43</f>
        <v>Marketing</v>
      </c>
      <c r="C27" s="469"/>
      <c r="D27" s="470"/>
      <c r="E27" s="471" t="str">
        <f>E1_RiF!C44</f>
        <v>Badania rynkowe i marketingowe - warsztat</v>
      </c>
      <c r="F27" s="472"/>
      <c r="G27" s="473"/>
      <c r="H27" s="474"/>
      <c r="I27" s="475"/>
      <c r="J27" s="476"/>
      <c r="K27" s="477"/>
      <c r="L27" s="478"/>
      <c r="M27" s="478"/>
      <c r="N27" s="479"/>
      <c r="O27" s="480"/>
      <c r="P27" s="481"/>
      <c r="Q27" s="481"/>
      <c r="R27" s="482"/>
    </row>
    <row r="28" spans="1:19" s="14" customFormat="1" ht="30" customHeight="1" thickBot="1" x14ac:dyDescent="0.3">
      <c r="A28" s="44" t="s">
        <v>112</v>
      </c>
      <c r="B28" s="220">
        <f>E1_RiF!D43</f>
        <v>5</v>
      </c>
      <c r="C28" s="221"/>
      <c r="D28" s="222"/>
      <c r="E28" s="231">
        <f>E1_RiF!D44</f>
        <v>5</v>
      </c>
      <c r="F28" s="232"/>
      <c r="G28" s="233"/>
      <c r="H28" s="239"/>
      <c r="I28" s="240"/>
      <c r="J28" s="241"/>
      <c r="K28" s="275"/>
      <c r="L28" s="276"/>
      <c r="M28" s="276"/>
      <c r="N28" s="277"/>
      <c r="O28" s="278"/>
      <c r="P28" s="279"/>
      <c r="Q28" s="279"/>
      <c r="R28" s="280"/>
    </row>
    <row r="29" spans="1:19" s="14" customFormat="1" ht="34.5" hidden="1" customHeight="1" thickBot="1" x14ac:dyDescent="0.3">
      <c r="A29" s="166"/>
      <c r="B29" s="167"/>
      <c r="C29" s="168" t="s">
        <v>459</v>
      </c>
      <c r="D29" s="169"/>
      <c r="E29" s="170"/>
      <c r="F29" s="171" t="s">
        <v>459</v>
      </c>
      <c r="G29" s="172"/>
      <c r="H29" s="173"/>
      <c r="I29" s="174"/>
      <c r="J29" s="175"/>
      <c r="K29" s="176"/>
      <c r="L29" s="177"/>
      <c r="M29" s="178"/>
      <c r="N29" s="179"/>
      <c r="O29" s="180"/>
      <c r="P29" s="181"/>
      <c r="Q29" s="182"/>
      <c r="R29" s="183"/>
    </row>
    <row r="30" spans="1:19" s="14" customFormat="1" x14ac:dyDescent="0.25">
      <c r="A30" s="119"/>
      <c r="B30" s="119"/>
      <c r="C30" s="119"/>
      <c r="D30" s="119"/>
      <c r="E30" s="119"/>
      <c r="F30" s="119"/>
      <c r="G30" s="119"/>
      <c r="H30" s="119"/>
      <c r="I30" s="119"/>
      <c r="J30" s="119"/>
      <c r="K30" s="119"/>
      <c r="L30" s="119"/>
      <c r="M30" s="119"/>
      <c r="N30" s="119"/>
      <c r="O30" s="119"/>
      <c r="P30" s="119"/>
      <c r="Q30" s="119"/>
      <c r="R30" s="119"/>
    </row>
    <row r="31" spans="1:19" s="14" customFormat="1" x14ac:dyDescent="0.25">
      <c r="A31" s="119"/>
      <c r="B31" s="119"/>
      <c r="C31" s="119"/>
      <c r="D31" s="119"/>
      <c r="E31" s="119"/>
      <c r="F31" s="119"/>
      <c r="G31" s="119"/>
      <c r="H31" s="119"/>
      <c r="I31" s="119"/>
      <c r="J31" s="119"/>
      <c r="K31" s="119"/>
      <c r="L31" s="119"/>
      <c r="M31" s="119"/>
      <c r="N31" s="119"/>
      <c r="O31" s="119"/>
      <c r="P31" s="119"/>
      <c r="Q31" s="119"/>
      <c r="R31" s="119"/>
    </row>
    <row r="32" spans="1:19" s="14" customFormat="1" x14ac:dyDescent="0.25">
      <c r="A32" s="119"/>
      <c r="B32" s="119"/>
      <c r="C32" s="119"/>
      <c r="D32" s="119"/>
      <c r="E32" s="119"/>
      <c r="F32" s="119"/>
      <c r="G32" s="119"/>
      <c r="H32" s="119"/>
      <c r="I32" s="119"/>
      <c r="J32" s="119"/>
      <c r="K32" s="119"/>
      <c r="L32" s="119"/>
      <c r="M32" s="119"/>
      <c r="N32" s="119"/>
      <c r="O32" s="119"/>
      <c r="P32" s="119"/>
      <c r="Q32" s="119"/>
      <c r="R32" s="119"/>
    </row>
    <row r="33" spans="1:18" s="14" customFormat="1" x14ac:dyDescent="0.25">
      <c r="A33" s="119"/>
      <c r="B33" s="119"/>
      <c r="C33" s="119"/>
      <c r="D33" s="119"/>
      <c r="E33" s="119"/>
      <c r="F33" s="119"/>
      <c r="G33" s="119"/>
      <c r="H33" s="119"/>
      <c r="I33" s="119"/>
      <c r="J33" s="119"/>
      <c r="K33" s="119"/>
      <c r="L33" s="119"/>
      <c r="M33" s="119"/>
      <c r="N33" s="119"/>
      <c r="O33" s="119"/>
      <c r="P33" s="119"/>
      <c r="Q33" s="119"/>
      <c r="R33" s="119"/>
    </row>
    <row r="34" spans="1:18" s="14" customFormat="1" x14ac:dyDescent="0.25">
      <c r="A34" s="119"/>
      <c r="B34" s="119"/>
      <c r="C34" s="119"/>
      <c r="D34" s="119"/>
      <c r="E34" s="119"/>
      <c r="F34" s="119"/>
      <c r="G34" s="119"/>
      <c r="H34" s="119"/>
      <c r="I34" s="119"/>
      <c r="J34" s="119"/>
      <c r="K34" s="119"/>
      <c r="L34" s="119"/>
      <c r="M34" s="119"/>
      <c r="N34" s="119"/>
      <c r="O34" s="119"/>
      <c r="P34" s="119"/>
      <c r="Q34" s="119"/>
      <c r="R34" s="119"/>
    </row>
    <row r="35" spans="1:18" x14ac:dyDescent="0.25">
      <c r="A35" s="119"/>
      <c r="B35" s="119"/>
      <c r="C35" s="119"/>
      <c r="D35" s="119"/>
      <c r="E35" s="119"/>
      <c r="F35" s="119"/>
      <c r="G35" s="119"/>
      <c r="H35" s="119"/>
      <c r="I35" s="119"/>
      <c r="J35" s="119"/>
      <c r="K35" s="119"/>
      <c r="L35" s="119"/>
      <c r="M35" s="119"/>
      <c r="N35" s="119"/>
      <c r="O35" s="119"/>
      <c r="P35" s="119"/>
      <c r="Q35" s="119"/>
      <c r="R35" s="119"/>
    </row>
    <row r="36" spans="1:18" x14ac:dyDescent="0.25">
      <c r="A36" s="119"/>
      <c r="B36" s="119"/>
      <c r="C36" s="119"/>
      <c r="D36" s="119"/>
      <c r="E36" s="119"/>
      <c r="F36" s="119"/>
      <c r="G36" s="119"/>
      <c r="H36" s="119"/>
      <c r="I36" s="119"/>
      <c r="J36" s="119"/>
      <c r="K36" s="119"/>
      <c r="L36" s="119"/>
      <c r="M36" s="119"/>
      <c r="N36" s="119"/>
      <c r="O36" s="119"/>
      <c r="P36" s="119"/>
      <c r="Q36" s="119"/>
      <c r="R36" s="119"/>
    </row>
    <row r="37" spans="1:18" x14ac:dyDescent="0.25">
      <c r="A37" s="119"/>
      <c r="B37" s="119"/>
      <c r="C37" s="119"/>
      <c r="D37" s="119"/>
      <c r="E37" s="119"/>
      <c r="F37" s="119"/>
      <c r="G37" s="119"/>
      <c r="H37" s="119"/>
      <c r="I37" s="119"/>
      <c r="J37" s="119"/>
      <c r="K37" s="119"/>
      <c r="L37" s="119"/>
      <c r="M37" s="119"/>
      <c r="N37" s="119"/>
      <c r="O37" s="119"/>
      <c r="P37" s="119"/>
      <c r="Q37" s="119"/>
      <c r="R37" s="119"/>
    </row>
    <row r="38" spans="1:18" x14ac:dyDescent="0.25">
      <c r="A38" s="119"/>
      <c r="B38" s="119"/>
      <c r="C38" s="119"/>
      <c r="D38" s="119"/>
      <c r="E38" s="119"/>
      <c r="F38" s="119"/>
      <c r="G38" s="119"/>
      <c r="H38" s="119"/>
      <c r="I38" s="119"/>
      <c r="J38" s="119"/>
      <c r="K38" s="119"/>
      <c r="L38" s="119"/>
      <c r="M38" s="119"/>
      <c r="N38" s="119"/>
      <c r="O38" s="119"/>
      <c r="P38" s="119"/>
      <c r="Q38" s="119"/>
      <c r="R38" s="119"/>
    </row>
  </sheetData>
  <sheetProtection algorithmName="SHA-512" hashValue="FzSX+p82UaYVqFaVQ6QVejU2F4jJQb2pSfn/SuHjJjhNg3bNtZIMvFRFLyq17juqUgT691AUhgfjkPSY11sasQ==" saltValue="d6BAyaUgiRiuEdbFo9kbxQ==" spinCount="100000" sheet="1" objects="1" scenarios="1"/>
  <mergeCells count="51">
    <mergeCell ref="A1:B1"/>
    <mergeCell ref="A3:B3"/>
    <mergeCell ref="C3:F3"/>
    <mergeCell ref="A4:B4"/>
    <mergeCell ref="C4:J4"/>
    <mergeCell ref="A20:R20"/>
    <mergeCell ref="A11:R11"/>
    <mergeCell ref="A12:R12"/>
    <mergeCell ref="A14:R14"/>
    <mergeCell ref="N4:O4"/>
    <mergeCell ref="P4:R4"/>
    <mergeCell ref="A5:R5"/>
    <mergeCell ref="A6:B6"/>
    <mergeCell ref="C6:D6"/>
    <mergeCell ref="K6:L6"/>
    <mergeCell ref="M6:N6"/>
    <mergeCell ref="P6:Q6"/>
    <mergeCell ref="K4:L4"/>
    <mergeCell ref="A8:R8"/>
    <mergeCell ref="A9:R9"/>
    <mergeCell ref="A10:R10"/>
    <mergeCell ref="A15:R15"/>
    <mergeCell ref="A16:R16"/>
    <mergeCell ref="A17:R17"/>
    <mergeCell ref="A18:R18"/>
    <mergeCell ref="A19:R19"/>
    <mergeCell ref="A21:E21"/>
    <mergeCell ref="F21:K21"/>
    <mergeCell ref="L21:R21"/>
    <mergeCell ref="A22:E22"/>
    <mergeCell ref="F22:K22"/>
    <mergeCell ref="L22:R22"/>
    <mergeCell ref="A23:R23"/>
    <mergeCell ref="A25:R25"/>
    <mergeCell ref="B26:C26"/>
    <mergeCell ref="F26:G26"/>
    <mergeCell ref="H26:I26"/>
    <mergeCell ref="K26:L26"/>
    <mergeCell ref="M26:N26"/>
    <mergeCell ref="O26:P26"/>
    <mergeCell ref="Q26:R26"/>
    <mergeCell ref="B28:D28"/>
    <mergeCell ref="E28:G28"/>
    <mergeCell ref="H28:J28"/>
    <mergeCell ref="K28:N28"/>
    <mergeCell ref="O28:R28"/>
    <mergeCell ref="B27:D27"/>
    <mergeCell ref="E27:G27"/>
    <mergeCell ref="H27:J27"/>
    <mergeCell ref="K27:N27"/>
    <mergeCell ref="O27:R27"/>
  </mergeCells>
  <dataValidations count="2">
    <dataValidation type="textLength" allowBlank="1" showInputMessage="1" showErrorMessage="1" errorTitle="ilość znaków" error="treść powinna mieć pomiędzy 20 a 1100 znaków" sqref="A11:R11" xr:uid="{00000000-0002-0000-1C00-000000000000}">
      <formula1>20</formula1>
      <formula2>1200</formula2>
    </dataValidation>
    <dataValidation type="list" allowBlank="1" showInputMessage="1" showErrorMessage="1" sqref="K6:L6" xr:uid="{00000000-0002-0000-1C00-000001000000}">
      <formula1>STATUS</formula1>
    </dataValidation>
  </dataValidations>
  <hyperlinks>
    <hyperlink ref="F29" r:id="rId1" xr:uid="{5C520492-AED3-4B87-99D8-245E0C0D1D69}"/>
    <hyperlink ref="C29" r:id="rId2" xr:uid="{F2E42A80-9191-450B-8ED9-4C6F4AF0E036}"/>
  </hyperlinks>
  <printOptions horizontalCentered="1"/>
  <pageMargins left="0.70866141732283472" right="0.70866141732283472" top="0.74803149606299213" bottom="0.74803149606299213" header="0.31496062992125984" footer="0.31496062992125984"/>
  <pageSetup paperSize="9" scale="57" orientation="landscape" r:id="rId3"/>
  <headerFooter>
    <oddHeader>&amp;C&amp;"Century Gothic,Pogrubiony"&amp;12&amp;K05-047KARTA MODUŁU&amp;R&amp;G</oddHeader>
  </headerFooter>
  <drawing r:id="rId4"/>
  <legacyDrawingHF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Arkusz3">
    <pageSetUpPr fitToPage="1"/>
  </sheetPr>
  <dimension ref="A1:S103"/>
  <sheetViews>
    <sheetView showGridLines="0" zoomScale="95" zoomScaleNormal="95" zoomScaleSheetLayoutView="80" workbookViewId="0">
      <selection sqref="A1:B1"/>
    </sheetView>
  </sheetViews>
  <sheetFormatPr defaultColWidth="8.7109375" defaultRowHeight="15" x14ac:dyDescent="0.25"/>
  <cols>
    <col min="1" max="1" width="10.28515625" style="2" customWidth="1"/>
    <col min="2" max="3" width="9.28515625" style="2"/>
    <col min="4" max="4" width="19.7109375" style="2" customWidth="1"/>
    <col min="5" max="5" width="13.7109375" style="2" customWidth="1"/>
    <col min="6" max="6" width="14.7109375" style="2" customWidth="1"/>
    <col min="7" max="9" width="9.7109375" style="2" customWidth="1"/>
    <col min="10" max="10" width="3.7109375" style="2" customWidth="1"/>
    <col min="11" max="11" width="12.42578125" style="2" customWidth="1"/>
    <col min="12" max="13" width="10.7109375" style="2" customWidth="1"/>
    <col min="14" max="14" width="13.7109375" style="2" customWidth="1"/>
    <col min="15" max="19" width="11.7109375" style="2" customWidth="1"/>
  </cols>
  <sheetData>
    <row r="1" spans="1:19" s="31" customFormat="1" ht="15.75" x14ac:dyDescent="0.25">
      <c r="A1" s="441" t="str">
        <f>E1_RiF!B2</f>
        <v>2020/2021</v>
      </c>
      <c r="B1" s="441"/>
      <c r="C1" s="29"/>
      <c r="D1" s="29"/>
      <c r="E1" s="30"/>
      <c r="F1" s="30"/>
      <c r="G1" s="30"/>
      <c r="H1" s="30"/>
      <c r="I1" s="30"/>
      <c r="J1" s="30"/>
      <c r="K1" s="30"/>
      <c r="L1" s="30"/>
      <c r="M1" s="30"/>
      <c r="N1" s="30"/>
      <c r="O1" s="30"/>
      <c r="P1" s="30"/>
      <c r="Q1" s="30"/>
      <c r="R1" s="30"/>
      <c r="S1" s="30"/>
    </row>
    <row r="2" spans="1:19" ht="10.15" customHeight="1" thickBot="1" x14ac:dyDescent="0.3"/>
    <row r="3" spans="1:19" ht="20.100000000000001" customHeight="1" thickBot="1" x14ac:dyDescent="0.3">
      <c r="A3" s="379" t="str">
        <f>E1_RiF!B10</f>
        <v>Moduł E1/1</v>
      </c>
      <c r="B3" s="379"/>
      <c r="C3" s="379"/>
      <c r="D3" s="383" t="str">
        <f>E1_RiF!C10</f>
        <v>Biznes w działaniu</v>
      </c>
      <c r="E3" s="384"/>
      <c r="F3" s="384"/>
      <c r="G3" s="384"/>
      <c r="H3" s="384"/>
      <c r="I3" s="385"/>
      <c r="J3" s="3"/>
      <c r="K3" s="3"/>
      <c r="L3" s="4"/>
      <c r="M3" s="4"/>
      <c r="N3" s="4"/>
      <c r="O3" s="4"/>
      <c r="P3" s="4"/>
      <c r="Q3" s="4"/>
      <c r="R3" s="4"/>
    </row>
    <row r="4" spans="1:19" ht="18.75" thickBot="1" x14ac:dyDescent="0.3">
      <c r="A4" s="442" t="s">
        <v>110</v>
      </c>
      <c r="B4" s="442"/>
      <c r="C4" s="442"/>
      <c r="D4" s="380" t="str">
        <f>E1_RiF!B11</f>
        <v>Kurs 1.1.</v>
      </c>
      <c r="E4" s="381"/>
      <c r="F4" s="381"/>
      <c r="G4" s="381"/>
      <c r="H4" s="381"/>
      <c r="I4" s="382"/>
      <c r="J4" s="3"/>
      <c r="K4" s="3"/>
      <c r="L4" s="4"/>
      <c r="M4" s="4"/>
      <c r="N4" s="4"/>
      <c r="O4" s="4"/>
      <c r="P4" s="4"/>
      <c r="Q4" s="4"/>
      <c r="R4" s="4"/>
    </row>
    <row r="5" spans="1:19" ht="23.25" thickBot="1" x14ac:dyDescent="0.3">
      <c r="A5" s="443" t="s">
        <v>111</v>
      </c>
      <c r="B5" s="443"/>
      <c r="C5" s="443"/>
      <c r="D5" s="444" t="str">
        <f>E1_RiF!C11</f>
        <v>Projekt Przedsiębiorstwo - warsztat</v>
      </c>
      <c r="E5" s="444"/>
      <c r="F5" s="444"/>
      <c r="G5" s="444"/>
      <c r="H5" s="444"/>
      <c r="I5" s="444"/>
      <c r="J5" s="444"/>
      <c r="K5" s="444"/>
      <c r="L5" s="445" t="s">
        <v>94</v>
      </c>
      <c r="M5" s="445"/>
      <c r="N5" s="49">
        <f>E1_RiF!D11</f>
        <v>8</v>
      </c>
      <c r="O5" s="445" t="s">
        <v>95</v>
      </c>
      <c r="P5" s="445"/>
      <c r="Q5" s="446" t="str">
        <f>E1_RiF!F10</f>
        <v>prof. A. Zelek</v>
      </c>
      <c r="R5" s="446"/>
      <c r="S5" s="446"/>
    </row>
    <row r="6" spans="1:19" ht="10.15" customHeight="1" thickBot="1" x14ac:dyDescent="0.3">
      <c r="A6" s="281"/>
      <c r="B6" s="281"/>
      <c r="C6" s="281"/>
      <c r="D6" s="281"/>
      <c r="E6" s="281"/>
      <c r="F6" s="281"/>
      <c r="G6" s="281"/>
      <c r="H6" s="281"/>
      <c r="I6" s="281"/>
      <c r="J6" s="281"/>
      <c r="K6" s="281"/>
      <c r="L6" s="281"/>
      <c r="M6" s="281"/>
      <c r="N6" s="281"/>
      <c r="O6" s="281"/>
      <c r="P6" s="281"/>
      <c r="Q6" s="281"/>
      <c r="R6" s="281"/>
      <c r="S6" s="281"/>
    </row>
    <row r="7" spans="1:19" s="5" customFormat="1" ht="40.5" customHeight="1" thickBot="1" x14ac:dyDescent="0.3">
      <c r="A7" s="443" t="s">
        <v>96</v>
      </c>
      <c r="B7" s="443"/>
      <c r="C7" s="443"/>
      <c r="D7" s="7" t="str">
        <f>E1_RiF!B3</f>
        <v>EKONOMIA</v>
      </c>
      <c r="E7" s="7" t="str">
        <f>E1_RiF!B4</f>
        <v>I stopnia</v>
      </c>
      <c r="F7" s="55" t="s">
        <v>97</v>
      </c>
      <c r="G7" s="45" t="str">
        <f>'M (1)'!G6</f>
        <v>I</v>
      </c>
      <c r="H7" s="55" t="s">
        <v>99</v>
      </c>
      <c r="I7" s="45">
        <f>'M (1)'!I6</f>
        <v>1</v>
      </c>
      <c r="J7" s="285" t="s">
        <v>384</v>
      </c>
      <c r="K7" s="286"/>
      <c r="L7" s="387" t="s">
        <v>100</v>
      </c>
      <c r="M7" s="388"/>
      <c r="N7" s="9" t="s">
        <v>101</v>
      </c>
      <c r="O7" s="454" t="s">
        <v>102</v>
      </c>
      <c r="P7" s="454"/>
      <c r="Q7" s="455" t="s">
        <v>103</v>
      </c>
      <c r="R7" s="455"/>
      <c r="S7" s="50">
        <f>E1_RiF!G11</f>
        <v>24</v>
      </c>
    </row>
    <row r="8" spans="1:19" ht="10.15" customHeight="1" thickBot="1" x14ac:dyDescent="0.3">
      <c r="A8" s="386"/>
      <c r="B8" s="386"/>
      <c r="C8" s="386"/>
      <c r="D8" s="386"/>
      <c r="E8" s="386"/>
      <c r="F8" s="386"/>
      <c r="G8" s="386"/>
      <c r="H8" s="386"/>
      <c r="I8" s="386"/>
      <c r="J8" s="386"/>
      <c r="K8" s="386"/>
      <c r="L8" s="386"/>
      <c r="M8" s="386"/>
      <c r="N8" s="386"/>
      <c r="O8" s="386"/>
      <c r="P8" s="386"/>
      <c r="Q8" s="386"/>
      <c r="R8" s="386"/>
      <c r="S8" s="386"/>
    </row>
    <row r="9" spans="1:19" ht="15" customHeight="1" x14ac:dyDescent="0.25">
      <c r="A9" s="25"/>
      <c r="B9" s="26"/>
      <c r="C9" s="26"/>
      <c r="D9" s="26"/>
      <c r="E9" s="26"/>
      <c r="F9" s="26"/>
      <c r="G9" s="26"/>
      <c r="H9" s="26"/>
      <c r="I9" s="26"/>
      <c r="J9" s="26"/>
      <c r="K9" s="26"/>
      <c r="L9" s="26"/>
      <c r="M9" s="26"/>
      <c r="N9" s="26"/>
      <c r="O9" s="26"/>
      <c r="P9" s="26"/>
      <c r="Q9" s="26"/>
      <c r="R9" s="26"/>
      <c r="S9" s="27"/>
    </row>
    <row r="10" spans="1:19" ht="20.100000000000001" customHeight="1" x14ac:dyDescent="0.25">
      <c r="A10" s="270" t="s">
        <v>107</v>
      </c>
      <c r="B10" s="271"/>
      <c r="C10" s="271"/>
      <c r="D10" s="271"/>
      <c r="E10" s="271"/>
      <c r="F10" s="271"/>
      <c r="G10" s="271"/>
      <c r="H10" s="271"/>
      <c r="I10" s="271"/>
      <c r="J10" s="271"/>
      <c r="K10" s="271"/>
      <c r="L10" s="271"/>
      <c r="M10" s="271"/>
      <c r="N10" s="271"/>
      <c r="O10" s="271"/>
      <c r="P10" s="271"/>
      <c r="Q10" s="271"/>
      <c r="R10" s="271"/>
      <c r="S10" s="272"/>
    </row>
    <row r="11" spans="1:19" ht="15" customHeight="1" x14ac:dyDescent="0.25">
      <c r="A11" s="452" t="s">
        <v>113</v>
      </c>
      <c r="B11" s="403" t="s">
        <v>114</v>
      </c>
      <c r="C11" s="404"/>
      <c r="D11" s="404"/>
      <c r="E11" s="404"/>
      <c r="F11" s="404"/>
      <c r="G11" s="404"/>
      <c r="H11" s="404"/>
      <c r="I11" s="404"/>
      <c r="J11" s="404"/>
      <c r="K11" s="404"/>
      <c r="L11" s="404"/>
      <c r="M11" s="405"/>
      <c r="N11" s="397" t="s">
        <v>115</v>
      </c>
      <c r="O11" s="398"/>
      <c r="P11" s="398"/>
      <c r="Q11" s="398"/>
      <c r="R11" s="398"/>
      <c r="S11" s="399"/>
    </row>
    <row r="12" spans="1:19" ht="15" customHeight="1" x14ac:dyDescent="0.25">
      <c r="A12" s="452"/>
      <c r="B12" s="406"/>
      <c r="C12" s="407"/>
      <c r="D12" s="407"/>
      <c r="E12" s="407"/>
      <c r="F12" s="407"/>
      <c r="G12" s="407"/>
      <c r="H12" s="407"/>
      <c r="I12" s="407"/>
      <c r="J12" s="407"/>
      <c r="K12" s="407"/>
      <c r="L12" s="407"/>
      <c r="M12" s="408"/>
      <c r="N12" s="400"/>
      <c r="O12" s="401"/>
      <c r="P12" s="401"/>
      <c r="Q12" s="401"/>
      <c r="R12" s="401"/>
      <c r="S12" s="402"/>
    </row>
    <row r="13" spans="1:19" ht="20.100000000000001" customHeight="1" thickBot="1" x14ac:dyDescent="0.3">
      <c r="A13" s="453"/>
      <c r="B13" s="409" t="s">
        <v>468</v>
      </c>
      <c r="C13" s="410"/>
      <c r="D13" s="410"/>
      <c r="E13" s="410"/>
      <c r="F13" s="410"/>
      <c r="G13" s="410"/>
      <c r="H13" s="410"/>
      <c r="I13" s="410"/>
      <c r="J13" s="410"/>
      <c r="K13" s="410"/>
      <c r="L13" s="410"/>
      <c r="M13" s="411"/>
      <c r="N13" s="165"/>
      <c r="O13" s="143" t="s">
        <v>458</v>
      </c>
      <c r="P13" s="144"/>
      <c r="Q13" s="141"/>
      <c r="R13" s="141"/>
      <c r="S13" s="142"/>
    </row>
    <row r="14" spans="1:19" ht="15" customHeight="1" x14ac:dyDescent="0.25">
      <c r="A14" s="447" t="s">
        <v>116</v>
      </c>
      <c r="B14" s="392" t="s">
        <v>541</v>
      </c>
      <c r="C14" s="393"/>
      <c r="D14" s="393"/>
      <c r="E14" s="393"/>
      <c r="F14" s="393"/>
      <c r="G14" s="393"/>
      <c r="H14" s="393"/>
      <c r="I14" s="393"/>
      <c r="J14" s="393"/>
      <c r="K14" s="393"/>
      <c r="L14" s="393"/>
      <c r="M14" s="394"/>
      <c r="N14" s="360" t="s">
        <v>296</v>
      </c>
      <c r="O14" s="361"/>
      <c r="P14" s="361"/>
      <c r="Q14" s="361"/>
      <c r="R14" s="361"/>
      <c r="S14" s="362"/>
    </row>
    <row r="15" spans="1:19" ht="15" customHeight="1" x14ac:dyDescent="0.25">
      <c r="A15" s="344"/>
      <c r="B15" s="323"/>
      <c r="C15" s="324"/>
      <c r="D15" s="324"/>
      <c r="E15" s="324"/>
      <c r="F15" s="324"/>
      <c r="G15" s="324"/>
      <c r="H15" s="324"/>
      <c r="I15" s="324"/>
      <c r="J15" s="324"/>
      <c r="K15" s="324"/>
      <c r="L15" s="324"/>
      <c r="M15" s="325"/>
      <c r="N15" s="357" t="s">
        <v>297</v>
      </c>
      <c r="O15" s="358"/>
      <c r="P15" s="358"/>
      <c r="Q15" s="358"/>
      <c r="R15" s="358"/>
      <c r="S15" s="359"/>
    </row>
    <row r="16" spans="1:19" ht="15" customHeight="1" x14ac:dyDescent="0.25">
      <c r="A16" s="344"/>
      <c r="B16" s="323"/>
      <c r="C16" s="324"/>
      <c r="D16" s="324"/>
      <c r="E16" s="324"/>
      <c r="F16" s="324"/>
      <c r="G16" s="324"/>
      <c r="H16" s="324"/>
      <c r="I16" s="324"/>
      <c r="J16" s="324"/>
      <c r="K16" s="324"/>
      <c r="L16" s="324"/>
      <c r="M16" s="325"/>
      <c r="N16" s="357" t="s">
        <v>298</v>
      </c>
      <c r="O16" s="358"/>
      <c r="P16" s="358"/>
      <c r="Q16" s="358"/>
      <c r="R16" s="358"/>
      <c r="S16" s="359"/>
    </row>
    <row r="17" spans="1:19" ht="15" customHeight="1" x14ac:dyDescent="0.25">
      <c r="A17" s="344"/>
      <c r="B17" s="323"/>
      <c r="C17" s="324"/>
      <c r="D17" s="324"/>
      <c r="E17" s="324"/>
      <c r="F17" s="324"/>
      <c r="G17" s="324"/>
      <c r="H17" s="324"/>
      <c r="I17" s="324"/>
      <c r="J17" s="324"/>
      <c r="K17" s="324"/>
      <c r="L17" s="324"/>
      <c r="M17" s="325"/>
      <c r="N17" s="357" t="s">
        <v>302</v>
      </c>
      <c r="O17" s="358"/>
      <c r="P17" s="358"/>
      <c r="Q17" s="358"/>
      <c r="R17" s="358"/>
      <c r="S17" s="359"/>
    </row>
    <row r="18" spans="1:19" ht="15" customHeight="1" x14ac:dyDescent="0.25">
      <c r="A18" s="344"/>
      <c r="B18" s="389"/>
      <c r="C18" s="390"/>
      <c r="D18" s="390"/>
      <c r="E18" s="390"/>
      <c r="F18" s="390"/>
      <c r="G18" s="390"/>
      <c r="H18" s="390"/>
      <c r="I18" s="390"/>
      <c r="J18" s="390"/>
      <c r="K18" s="390"/>
      <c r="L18" s="390"/>
      <c r="M18" s="391"/>
      <c r="N18" s="363"/>
      <c r="O18" s="364"/>
      <c r="P18" s="364"/>
      <c r="Q18" s="364"/>
      <c r="R18" s="364"/>
      <c r="S18" s="365"/>
    </row>
    <row r="19" spans="1:19" ht="15" customHeight="1" x14ac:dyDescent="0.25">
      <c r="A19" s="344"/>
      <c r="B19" s="320" t="s">
        <v>542</v>
      </c>
      <c r="C19" s="321"/>
      <c r="D19" s="321"/>
      <c r="E19" s="321"/>
      <c r="F19" s="321"/>
      <c r="G19" s="321"/>
      <c r="H19" s="321"/>
      <c r="I19" s="321"/>
      <c r="J19" s="321"/>
      <c r="K19" s="321"/>
      <c r="L19" s="321"/>
      <c r="M19" s="322"/>
      <c r="N19" s="354" t="s">
        <v>296</v>
      </c>
      <c r="O19" s="355"/>
      <c r="P19" s="355"/>
      <c r="Q19" s="355"/>
      <c r="R19" s="355"/>
      <c r="S19" s="356"/>
    </row>
    <row r="20" spans="1:19" ht="15" customHeight="1" x14ac:dyDescent="0.25">
      <c r="A20" s="344"/>
      <c r="B20" s="323"/>
      <c r="C20" s="324"/>
      <c r="D20" s="324"/>
      <c r="E20" s="324"/>
      <c r="F20" s="324"/>
      <c r="G20" s="324"/>
      <c r="H20" s="324"/>
      <c r="I20" s="324"/>
      <c r="J20" s="324"/>
      <c r="K20" s="324"/>
      <c r="L20" s="324"/>
      <c r="M20" s="325"/>
      <c r="N20" s="357" t="s">
        <v>304</v>
      </c>
      <c r="O20" s="358"/>
      <c r="P20" s="358"/>
      <c r="Q20" s="358"/>
      <c r="R20" s="358"/>
      <c r="S20" s="359"/>
    </row>
    <row r="21" spans="1:19" ht="15" customHeight="1" x14ac:dyDescent="0.25">
      <c r="A21" s="344"/>
      <c r="B21" s="323"/>
      <c r="C21" s="324"/>
      <c r="D21" s="324"/>
      <c r="E21" s="324"/>
      <c r="F21" s="324"/>
      <c r="G21" s="324"/>
      <c r="H21" s="324"/>
      <c r="I21" s="324"/>
      <c r="J21" s="324"/>
      <c r="K21" s="324"/>
      <c r="L21" s="324"/>
      <c r="M21" s="325"/>
      <c r="N21" s="357"/>
      <c r="O21" s="358"/>
      <c r="P21" s="358"/>
      <c r="Q21" s="358"/>
      <c r="R21" s="358"/>
      <c r="S21" s="359"/>
    </row>
    <row r="22" spans="1:19" ht="15" customHeight="1" x14ac:dyDescent="0.25">
      <c r="A22" s="344"/>
      <c r="B22" s="323"/>
      <c r="C22" s="324"/>
      <c r="D22" s="324"/>
      <c r="E22" s="324"/>
      <c r="F22" s="324"/>
      <c r="G22" s="324"/>
      <c r="H22" s="324"/>
      <c r="I22" s="324"/>
      <c r="J22" s="324"/>
      <c r="K22" s="324"/>
      <c r="L22" s="324"/>
      <c r="M22" s="325"/>
      <c r="N22" s="357"/>
      <c r="O22" s="358"/>
      <c r="P22" s="358"/>
      <c r="Q22" s="358"/>
      <c r="R22" s="358"/>
      <c r="S22" s="359"/>
    </row>
    <row r="23" spans="1:19" ht="15" customHeight="1" x14ac:dyDescent="0.25">
      <c r="A23" s="344"/>
      <c r="B23" s="389"/>
      <c r="C23" s="390"/>
      <c r="D23" s="390"/>
      <c r="E23" s="390"/>
      <c r="F23" s="390"/>
      <c r="G23" s="390"/>
      <c r="H23" s="390"/>
      <c r="I23" s="390"/>
      <c r="J23" s="390"/>
      <c r="K23" s="390"/>
      <c r="L23" s="390"/>
      <c r="M23" s="391"/>
      <c r="N23" s="363"/>
      <c r="O23" s="364"/>
      <c r="P23" s="364"/>
      <c r="Q23" s="364"/>
      <c r="R23" s="364"/>
      <c r="S23" s="365"/>
    </row>
    <row r="24" spans="1:19" ht="15" customHeight="1" x14ac:dyDescent="0.25">
      <c r="A24" s="344"/>
      <c r="B24" s="320" t="s">
        <v>543</v>
      </c>
      <c r="C24" s="321"/>
      <c r="D24" s="321"/>
      <c r="E24" s="321"/>
      <c r="F24" s="321"/>
      <c r="G24" s="321"/>
      <c r="H24" s="321"/>
      <c r="I24" s="321"/>
      <c r="J24" s="321"/>
      <c r="K24" s="321"/>
      <c r="L24" s="321"/>
      <c r="M24" s="322"/>
      <c r="N24" s="354" t="s">
        <v>295</v>
      </c>
      <c r="O24" s="355"/>
      <c r="P24" s="355"/>
      <c r="Q24" s="355"/>
      <c r="R24" s="355"/>
      <c r="S24" s="356"/>
    </row>
    <row r="25" spans="1:19" ht="15" customHeight="1" x14ac:dyDescent="0.25">
      <c r="A25" s="344"/>
      <c r="B25" s="323"/>
      <c r="C25" s="324"/>
      <c r="D25" s="324"/>
      <c r="E25" s="324"/>
      <c r="F25" s="324"/>
      <c r="G25" s="324"/>
      <c r="H25" s="324"/>
      <c r="I25" s="324"/>
      <c r="J25" s="324"/>
      <c r="K25" s="324"/>
      <c r="L25" s="324"/>
      <c r="M25" s="325"/>
      <c r="N25" s="357" t="s">
        <v>298</v>
      </c>
      <c r="O25" s="358"/>
      <c r="P25" s="358"/>
      <c r="Q25" s="358"/>
      <c r="R25" s="358"/>
      <c r="S25" s="359"/>
    </row>
    <row r="26" spans="1:19" ht="15" customHeight="1" x14ac:dyDescent="0.25">
      <c r="A26" s="344"/>
      <c r="B26" s="323"/>
      <c r="C26" s="324"/>
      <c r="D26" s="324"/>
      <c r="E26" s="324"/>
      <c r="F26" s="324"/>
      <c r="G26" s="324"/>
      <c r="H26" s="324"/>
      <c r="I26" s="324"/>
      <c r="J26" s="324"/>
      <c r="K26" s="324"/>
      <c r="L26" s="324"/>
      <c r="M26" s="325"/>
      <c r="N26" s="357" t="s">
        <v>302</v>
      </c>
      <c r="O26" s="358"/>
      <c r="P26" s="358"/>
      <c r="Q26" s="358"/>
      <c r="R26" s="358"/>
      <c r="S26" s="359"/>
    </row>
    <row r="27" spans="1:19" ht="15" customHeight="1" x14ac:dyDescent="0.25">
      <c r="A27" s="344"/>
      <c r="B27" s="323"/>
      <c r="C27" s="324"/>
      <c r="D27" s="324"/>
      <c r="E27" s="324"/>
      <c r="F27" s="324"/>
      <c r="G27" s="324"/>
      <c r="H27" s="324"/>
      <c r="I27" s="324"/>
      <c r="J27" s="324"/>
      <c r="K27" s="324"/>
      <c r="L27" s="324"/>
      <c r="M27" s="325"/>
      <c r="N27" s="357" t="s">
        <v>301</v>
      </c>
      <c r="O27" s="358"/>
      <c r="P27" s="358"/>
      <c r="Q27" s="358"/>
      <c r="R27" s="358"/>
      <c r="S27" s="359"/>
    </row>
    <row r="28" spans="1:19" ht="15" customHeight="1" thickBot="1" x14ac:dyDescent="0.3">
      <c r="A28" s="344"/>
      <c r="B28" s="389"/>
      <c r="C28" s="390"/>
      <c r="D28" s="390"/>
      <c r="E28" s="390"/>
      <c r="F28" s="390"/>
      <c r="G28" s="390"/>
      <c r="H28" s="390"/>
      <c r="I28" s="390"/>
      <c r="J28" s="390"/>
      <c r="K28" s="390"/>
      <c r="L28" s="390"/>
      <c r="M28" s="391"/>
      <c r="N28" s="363"/>
      <c r="O28" s="364"/>
      <c r="P28" s="364"/>
      <c r="Q28" s="364"/>
      <c r="R28" s="364"/>
      <c r="S28" s="365"/>
    </row>
    <row r="29" spans="1:19" ht="15" hidden="1" customHeight="1" x14ac:dyDescent="0.25">
      <c r="A29" s="344"/>
      <c r="B29" s="320"/>
      <c r="C29" s="321"/>
      <c r="D29" s="321"/>
      <c r="E29" s="321"/>
      <c r="F29" s="321"/>
      <c r="G29" s="321"/>
      <c r="H29" s="321"/>
      <c r="I29" s="321"/>
      <c r="J29" s="321"/>
      <c r="K29" s="321"/>
      <c r="L29" s="321"/>
      <c r="M29" s="322"/>
      <c r="N29" s="354"/>
      <c r="O29" s="355"/>
      <c r="P29" s="355"/>
      <c r="Q29" s="355"/>
      <c r="R29" s="355"/>
      <c r="S29" s="356"/>
    </row>
    <row r="30" spans="1:19" ht="15" hidden="1" customHeight="1" x14ac:dyDescent="0.25">
      <c r="A30" s="344"/>
      <c r="B30" s="323"/>
      <c r="C30" s="324"/>
      <c r="D30" s="324"/>
      <c r="E30" s="324"/>
      <c r="F30" s="324"/>
      <c r="G30" s="324"/>
      <c r="H30" s="324"/>
      <c r="I30" s="324"/>
      <c r="J30" s="324"/>
      <c r="K30" s="324"/>
      <c r="L30" s="324"/>
      <c r="M30" s="325"/>
      <c r="N30" s="357"/>
      <c r="O30" s="358"/>
      <c r="P30" s="358"/>
      <c r="Q30" s="358"/>
      <c r="R30" s="358"/>
      <c r="S30" s="359"/>
    </row>
    <row r="31" spans="1:19" ht="15" hidden="1" customHeight="1" x14ac:dyDescent="0.25">
      <c r="A31" s="344"/>
      <c r="B31" s="323"/>
      <c r="C31" s="324"/>
      <c r="D31" s="324"/>
      <c r="E31" s="324"/>
      <c r="F31" s="324"/>
      <c r="G31" s="324"/>
      <c r="H31" s="324"/>
      <c r="I31" s="324"/>
      <c r="J31" s="324"/>
      <c r="K31" s="324"/>
      <c r="L31" s="324"/>
      <c r="M31" s="325"/>
      <c r="N31" s="357"/>
      <c r="O31" s="358"/>
      <c r="P31" s="358"/>
      <c r="Q31" s="358"/>
      <c r="R31" s="358"/>
      <c r="S31" s="359"/>
    </row>
    <row r="32" spans="1:19" ht="15" hidden="1" customHeight="1" x14ac:dyDescent="0.25">
      <c r="A32" s="344"/>
      <c r="B32" s="323"/>
      <c r="C32" s="324"/>
      <c r="D32" s="324"/>
      <c r="E32" s="324"/>
      <c r="F32" s="324"/>
      <c r="G32" s="324"/>
      <c r="H32" s="324"/>
      <c r="I32" s="324"/>
      <c r="J32" s="324"/>
      <c r="K32" s="324"/>
      <c r="L32" s="324"/>
      <c r="M32" s="325"/>
      <c r="N32" s="357"/>
      <c r="O32" s="358"/>
      <c r="P32" s="358"/>
      <c r="Q32" s="358"/>
      <c r="R32" s="358"/>
      <c r="S32" s="359"/>
    </row>
    <row r="33" spans="1:19" ht="15" hidden="1" customHeight="1" thickBot="1" x14ac:dyDescent="0.3">
      <c r="A33" s="448"/>
      <c r="B33" s="326"/>
      <c r="C33" s="327"/>
      <c r="D33" s="327"/>
      <c r="E33" s="327"/>
      <c r="F33" s="327"/>
      <c r="G33" s="327"/>
      <c r="H33" s="327"/>
      <c r="I33" s="327"/>
      <c r="J33" s="327"/>
      <c r="K33" s="327"/>
      <c r="L33" s="327"/>
      <c r="M33" s="328"/>
      <c r="N33" s="369"/>
      <c r="O33" s="370"/>
      <c r="P33" s="370"/>
      <c r="Q33" s="370"/>
      <c r="R33" s="370"/>
      <c r="S33" s="371"/>
    </row>
    <row r="34" spans="1:19" ht="15" customHeight="1" x14ac:dyDescent="0.25">
      <c r="A34" s="449" t="s">
        <v>117</v>
      </c>
      <c r="B34" s="392" t="s">
        <v>544</v>
      </c>
      <c r="C34" s="393"/>
      <c r="D34" s="393"/>
      <c r="E34" s="393"/>
      <c r="F34" s="393"/>
      <c r="G34" s="393"/>
      <c r="H34" s="393"/>
      <c r="I34" s="393"/>
      <c r="J34" s="393"/>
      <c r="K34" s="393"/>
      <c r="L34" s="393"/>
      <c r="M34" s="394"/>
      <c r="N34" s="360" t="s">
        <v>308</v>
      </c>
      <c r="O34" s="361"/>
      <c r="P34" s="361"/>
      <c r="Q34" s="361"/>
      <c r="R34" s="361"/>
      <c r="S34" s="362"/>
    </row>
    <row r="35" spans="1:19" ht="15" customHeight="1" x14ac:dyDescent="0.25">
      <c r="A35" s="450"/>
      <c r="B35" s="323"/>
      <c r="C35" s="324"/>
      <c r="D35" s="324"/>
      <c r="E35" s="324"/>
      <c r="F35" s="324"/>
      <c r="G35" s="324"/>
      <c r="H35" s="324"/>
      <c r="I35" s="324"/>
      <c r="J35" s="324"/>
      <c r="K35" s="324"/>
      <c r="L35" s="324"/>
      <c r="M35" s="325"/>
      <c r="N35" s="357" t="s">
        <v>309</v>
      </c>
      <c r="O35" s="358"/>
      <c r="P35" s="358"/>
      <c r="Q35" s="358"/>
      <c r="R35" s="358"/>
      <c r="S35" s="359"/>
    </row>
    <row r="36" spans="1:19" ht="15" customHeight="1" x14ac:dyDescent="0.25">
      <c r="A36" s="450"/>
      <c r="B36" s="323"/>
      <c r="C36" s="324"/>
      <c r="D36" s="324"/>
      <c r="E36" s="324"/>
      <c r="F36" s="324"/>
      <c r="G36" s="324"/>
      <c r="H36" s="324"/>
      <c r="I36" s="324"/>
      <c r="J36" s="324"/>
      <c r="K36" s="324"/>
      <c r="L36" s="324"/>
      <c r="M36" s="325"/>
      <c r="N36" s="357" t="s">
        <v>310</v>
      </c>
      <c r="O36" s="358"/>
      <c r="P36" s="358"/>
      <c r="Q36" s="358"/>
      <c r="R36" s="358"/>
      <c r="S36" s="359"/>
    </row>
    <row r="37" spans="1:19" ht="15" customHeight="1" x14ac:dyDescent="0.25">
      <c r="A37" s="450"/>
      <c r="B37" s="323"/>
      <c r="C37" s="324"/>
      <c r="D37" s="324"/>
      <c r="E37" s="324"/>
      <c r="F37" s="324"/>
      <c r="G37" s="324"/>
      <c r="H37" s="324"/>
      <c r="I37" s="324"/>
      <c r="J37" s="324"/>
      <c r="K37" s="324"/>
      <c r="L37" s="324"/>
      <c r="M37" s="325"/>
      <c r="N37" s="357"/>
      <c r="O37" s="358"/>
      <c r="P37" s="358"/>
      <c r="Q37" s="358"/>
      <c r="R37" s="358"/>
      <c r="S37" s="359"/>
    </row>
    <row r="38" spans="1:19" ht="15" customHeight="1" x14ac:dyDescent="0.25">
      <c r="A38" s="450"/>
      <c r="B38" s="389"/>
      <c r="C38" s="390"/>
      <c r="D38" s="390"/>
      <c r="E38" s="390"/>
      <c r="F38" s="390"/>
      <c r="G38" s="390"/>
      <c r="H38" s="390"/>
      <c r="I38" s="390"/>
      <c r="J38" s="390"/>
      <c r="K38" s="390"/>
      <c r="L38" s="390"/>
      <c r="M38" s="391"/>
      <c r="N38" s="363"/>
      <c r="O38" s="364"/>
      <c r="P38" s="364"/>
      <c r="Q38" s="364"/>
      <c r="R38" s="364"/>
      <c r="S38" s="365"/>
    </row>
    <row r="39" spans="1:19" ht="15" customHeight="1" x14ac:dyDescent="0.25">
      <c r="A39" s="450"/>
      <c r="B39" s="320" t="s">
        <v>545</v>
      </c>
      <c r="C39" s="321"/>
      <c r="D39" s="321"/>
      <c r="E39" s="321"/>
      <c r="F39" s="321"/>
      <c r="G39" s="321"/>
      <c r="H39" s="321"/>
      <c r="I39" s="321"/>
      <c r="J39" s="321"/>
      <c r="K39" s="321"/>
      <c r="L39" s="321"/>
      <c r="M39" s="322"/>
      <c r="N39" s="354" t="s">
        <v>312</v>
      </c>
      <c r="O39" s="355"/>
      <c r="P39" s="355"/>
      <c r="Q39" s="355"/>
      <c r="R39" s="355"/>
      <c r="S39" s="356"/>
    </row>
    <row r="40" spans="1:19" ht="15" customHeight="1" x14ac:dyDescent="0.25">
      <c r="A40" s="450"/>
      <c r="B40" s="323"/>
      <c r="C40" s="324"/>
      <c r="D40" s="324"/>
      <c r="E40" s="324"/>
      <c r="F40" s="324"/>
      <c r="G40" s="324"/>
      <c r="H40" s="324"/>
      <c r="I40" s="324"/>
      <c r="J40" s="324"/>
      <c r="K40" s="324"/>
      <c r="L40" s="324"/>
      <c r="M40" s="325"/>
      <c r="N40" s="357" t="s">
        <v>314</v>
      </c>
      <c r="O40" s="358"/>
      <c r="P40" s="358"/>
      <c r="Q40" s="358"/>
      <c r="R40" s="358"/>
      <c r="S40" s="359"/>
    </row>
    <row r="41" spans="1:19" ht="15" customHeight="1" x14ac:dyDescent="0.25">
      <c r="A41" s="450"/>
      <c r="B41" s="323"/>
      <c r="C41" s="324"/>
      <c r="D41" s="324"/>
      <c r="E41" s="324"/>
      <c r="F41" s="324"/>
      <c r="G41" s="324"/>
      <c r="H41" s="324"/>
      <c r="I41" s="324"/>
      <c r="J41" s="324"/>
      <c r="K41" s="324"/>
      <c r="L41" s="324"/>
      <c r="M41" s="325"/>
      <c r="N41" s="357" t="s">
        <v>315</v>
      </c>
      <c r="O41" s="358"/>
      <c r="P41" s="358"/>
      <c r="Q41" s="358"/>
      <c r="R41" s="358"/>
      <c r="S41" s="359"/>
    </row>
    <row r="42" spans="1:19" ht="15" customHeight="1" x14ac:dyDescent="0.25">
      <c r="A42" s="450"/>
      <c r="B42" s="323"/>
      <c r="C42" s="324"/>
      <c r="D42" s="324"/>
      <c r="E42" s="324"/>
      <c r="F42" s="324"/>
      <c r="G42" s="324"/>
      <c r="H42" s="324"/>
      <c r="I42" s="324"/>
      <c r="J42" s="324"/>
      <c r="K42" s="324"/>
      <c r="L42" s="324"/>
      <c r="M42" s="325"/>
      <c r="N42" s="357" t="s">
        <v>318</v>
      </c>
      <c r="O42" s="358"/>
      <c r="P42" s="358"/>
      <c r="Q42" s="358"/>
      <c r="R42" s="358"/>
      <c r="S42" s="359"/>
    </row>
    <row r="43" spans="1:19" ht="15" customHeight="1" thickBot="1" x14ac:dyDescent="0.3">
      <c r="A43" s="450"/>
      <c r="B43" s="389"/>
      <c r="C43" s="390"/>
      <c r="D43" s="390"/>
      <c r="E43" s="390"/>
      <c r="F43" s="390"/>
      <c r="G43" s="390"/>
      <c r="H43" s="390"/>
      <c r="I43" s="390"/>
      <c r="J43" s="390"/>
      <c r="K43" s="390"/>
      <c r="L43" s="390"/>
      <c r="M43" s="391"/>
      <c r="N43" s="363" t="s">
        <v>319</v>
      </c>
      <c r="O43" s="364"/>
      <c r="P43" s="364"/>
      <c r="Q43" s="364"/>
      <c r="R43" s="364"/>
      <c r="S43" s="365"/>
    </row>
    <row r="44" spans="1:19" ht="15" hidden="1" customHeight="1" x14ac:dyDescent="0.25">
      <c r="A44" s="450"/>
      <c r="B44" s="320"/>
      <c r="C44" s="321"/>
      <c r="D44" s="321"/>
      <c r="E44" s="321"/>
      <c r="F44" s="321"/>
      <c r="G44" s="321"/>
      <c r="H44" s="321"/>
      <c r="I44" s="321"/>
      <c r="J44" s="321"/>
      <c r="K44" s="321"/>
      <c r="L44" s="321"/>
      <c r="M44" s="322"/>
      <c r="N44" s="354"/>
      <c r="O44" s="355"/>
      <c r="P44" s="355"/>
      <c r="Q44" s="355"/>
      <c r="R44" s="355"/>
      <c r="S44" s="356"/>
    </row>
    <row r="45" spans="1:19" ht="15" hidden="1" customHeight="1" x14ac:dyDescent="0.25">
      <c r="A45" s="450"/>
      <c r="B45" s="323"/>
      <c r="C45" s="324"/>
      <c r="D45" s="324"/>
      <c r="E45" s="324"/>
      <c r="F45" s="324"/>
      <c r="G45" s="324"/>
      <c r="H45" s="324"/>
      <c r="I45" s="324"/>
      <c r="J45" s="324"/>
      <c r="K45" s="324"/>
      <c r="L45" s="324"/>
      <c r="M45" s="325"/>
      <c r="N45" s="357"/>
      <c r="O45" s="358"/>
      <c r="P45" s="358"/>
      <c r="Q45" s="358"/>
      <c r="R45" s="358"/>
      <c r="S45" s="359"/>
    </row>
    <row r="46" spans="1:19" ht="15" hidden="1" customHeight="1" x14ac:dyDescent="0.25">
      <c r="A46" s="450"/>
      <c r="B46" s="323"/>
      <c r="C46" s="324"/>
      <c r="D46" s="324"/>
      <c r="E46" s="324"/>
      <c r="F46" s="324"/>
      <c r="G46" s="324"/>
      <c r="H46" s="324"/>
      <c r="I46" s="324"/>
      <c r="J46" s="324"/>
      <c r="K46" s="324"/>
      <c r="L46" s="324"/>
      <c r="M46" s="325"/>
      <c r="N46" s="357"/>
      <c r="O46" s="358"/>
      <c r="P46" s="358"/>
      <c r="Q46" s="358"/>
      <c r="R46" s="358"/>
      <c r="S46" s="359"/>
    </row>
    <row r="47" spans="1:19" ht="15" hidden="1" customHeight="1" x14ac:dyDescent="0.25">
      <c r="A47" s="450"/>
      <c r="B47" s="323"/>
      <c r="C47" s="324"/>
      <c r="D47" s="324"/>
      <c r="E47" s="324"/>
      <c r="F47" s="324"/>
      <c r="G47" s="324"/>
      <c r="H47" s="324"/>
      <c r="I47" s="324"/>
      <c r="J47" s="324"/>
      <c r="K47" s="324"/>
      <c r="L47" s="324"/>
      <c r="M47" s="325"/>
      <c r="N47" s="357"/>
      <c r="O47" s="358"/>
      <c r="P47" s="358"/>
      <c r="Q47" s="358"/>
      <c r="R47" s="358"/>
      <c r="S47" s="359"/>
    </row>
    <row r="48" spans="1:19" ht="15" hidden="1" customHeight="1" x14ac:dyDescent="0.25">
      <c r="A48" s="450"/>
      <c r="B48" s="389"/>
      <c r="C48" s="390"/>
      <c r="D48" s="390"/>
      <c r="E48" s="390"/>
      <c r="F48" s="390"/>
      <c r="G48" s="390"/>
      <c r="H48" s="390"/>
      <c r="I48" s="390"/>
      <c r="J48" s="390"/>
      <c r="K48" s="390"/>
      <c r="L48" s="390"/>
      <c r="M48" s="391"/>
      <c r="N48" s="363"/>
      <c r="O48" s="364"/>
      <c r="P48" s="364"/>
      <c r="Q48" s="364"/>
      <c r="R48" s="364"/>
      <c r="S48" s="365"/>
    </row>
    <row r="49" spans="1:19" ht="15" hidden="1" customHeight="1" x14ac:dyDescent="0.25">
      <c r="A49" s="450"/>
      <c r="B49" s="320"/>
      <c r="C49" s="321"/>
      <c r="D49" s="321"/>
      <c r="E49" s="321"/>
      <c r="F49" s="321"/>
      <c r="G49" s="321"/>
      <c r="H49" s="321"/>
      <c r="I49" s="321"/>
      <c r="J49" s="321"/>
      <c r="K49" s="321"/>
      <c r="L49" s="321"/>
      <c r="M49" s="322"/>
      <c r="N49" s="354"/>
      <c r="O49" s="355"/>
      <c r="P49" s="355"/>
      <c r="Q49" s="355"/>
      <c r="R49" s="355"/>
      <c r="S49" s="356"/>
    </row>
    <row r="50" spans="1:19" ht="15" hidden="1" customHeight="1" x14ac:dyDescent="0.25">
      <c r="A50" s="450"/>
      <c r="B50" s="323"/>
      <c r="C50" s="324"/>
      <c r="D50" s="324"/>
      <c r="E50" s="324"/>
      <c r="F50" s="324"/>
      <c r="G50" s="324"/>
      <c r="H50" s="324"/>
      <c r="I50" s="324"/>
      <c r="J50" s="324"/>
      <c r="K50" s="324"/>
      <c r="L50" s="324"/>
      <c r="M50" s="325"/>
      <c r="N50" s="357"/>
      <c r="O50" s="358"/>
      <c r="P50" s="358"/>
      <c r="Q50" s="358"/>
      <c r="R50" s="358"/>
      <c r="S50" s="359"/>
    </row>
    <row r="51" spans="1:19" ht="15" hidden="1" customHeight="1" x14ac:dyDescent="0.25">
      <c r="A51" s="450"/>
      <c r="B51" s="323"/>
      <c r="C51" s="324"/>
      <c r="D51" s="324"/>
      <c r="E51" s="324"/>
      <c r="F51" s="324"/>
      <c r="G51" s="324"/>
      <c r="H51" s="324"/>
      <c r="I51" s="324"/>
      <c r="J51" s="324"/>
      <c r="K51" s="324"/>
      <c r="L51" s="324"/>
      <c r="M51" s="325"/>
      <c r="N51" s="357"/>
      <c r="O51" s="358"/>
      <c r="P51" s="358"/>
      <c r="Q51" s="358"/>
      <c r="R51" s="358"/>
      <c r="S51" s="359"/>
    </row>
    <row r="52" spans="1:19" ht="15" hidden="1" customHeight="1" x14ac:dyDescent="0.25">
      <c r="A52" s="450"/>
      <c r="B52" s="323"/>
      <c r="C52" s="324"/>
      <c r="D52" s="324"/>
      <c r="E52" s="324"/>
      <c r="F52" s="324"/>
      <c r="G52" s="324"/>
      <c r="H52" s="324"/>
      <c r="I52" s="324"/>
      <c r="J52" s="324"/>
      <c r="K52" s="324"/>
      <c r="L52" s="324"/>
      <c r="M52" s="325"/>
      <c r="N52" s="357"/>
      <c r="O52" s="358"/>
      <c r="P52" s="358"/>
      <c r="Q52" s="358"/>
      <c r="R52" s="358"/>
      <c r="S52" s="359"/>
    </row>
    <row r="53" spans="1:19" ht="15" hidden="1" customHeight="1" thickBot="1" x14ac:dyDescent="0.3">
      <c r="A53" s="451"/>
      <c r="B53" s="326"/>
      <c r="C53" s="327"/>
      <c r="D53" s="327"/>
      <c r="E53" s="327"/>
      <c r="F53" s="327"/>
      <c r="G53" s="327"/>
      <c r="H53" s="327"/>
      <c r="I53" s="327"/>
      <c r="J53" s="327"/>
      <c r="K53" s="327"/>
      <c r="L53" s="327"/>
      <c r="M53" s="328"/>
      <c r="N53" s="369"/>
      <c r="O53" s="370"/>
      <c r="P53" s="370"/>
      <c r="Q53" s="370"/>
      <c r="R53" s="370"/>
      <c r="S53" s="371"/>
    </row>
    <row r="54" spans="1:19" ht="15" customHeight="1" x14ac:dyDescent="0.25">
      <c r="A54" s="447" t="s">
        <v>118</v>
      </c>
      <c r="B54" s="392" t="s">
        <v>546</v>
      </c>
      <c r="C54" s="393"/>
      <c r="D54" s="393"/>
      <c r="E54" s="393"/>
      <c r="F54" s="393"/>
      <c r="G54" s="393"/>
      <c r="H54" s="393"/>
      <c r="I54" s="393"/>
      <c r="J54" s="393"/>
      <c r="K54" s="393"/>
      <c r="L54" s="393"/>
      <c r="M54" s="394"/>
      <c r="N54" s="360" t="s">
        <v>323</v>
      </c>
      <c r="O54" s="361"/>
      <c r="P54" s="361"/>
      <c r="Q54" s="361"/>
      <c r="R54" s="361"/>
      <c r="S54" s="362"/>
    </row>
    <row r="55" spans="1:19" ht="15" customHeight="1" x14ac:dyDescent="0.25">
      <c r="A55" s="344"/>
      <c r="B55" s="323"/>
      <c r="C55" s="324"/>
      <c r="D55" s="324"/>
      <c r="E55" s="324"/>
      <c r="F55" s="324"/>
      <c r="G55" s="324"/>
      <c r="H55" s="324"/>
      <c r="I55" s="324"/>
      <c r="J55" s="324"/>
      <c r="K55" s="324"/>
      <c r="L55" s="324"/>
      <c r="M55" s="325"/>
      <c r="N55" s="357" t="s">
        <v>324</v>
      </c>
      <c r="O55" s="358"/>
      <c r="P55" s="358"/>
      <c r="Q55" s="358"/>
      <c r="R55" s="358"/>
      <c r="S55" s="359"/>
    </row>
    <row r="56" spans="1:19" ht="15" customHeight="1" x14ac:dyDescent="0.25">
      <c r="A56" s="344"/>
      <c r="B56" s="323"/>
      <c r="C56" s="324"/>
      <c r="D56" s="324"/>
      <c r="E56" s="324"/>
      <c r="F56" s="324"/>
      <c r="G56" s="324"/>
      <c r="H56" s="324"/>
      <c r="I56" s="324"/>
      <c r="J56" s="324"/>
      <c r="K56" s="324"/>
      <c r="L56" s="324"/>
      <c r="M56" s="325"/>
      <c r="N56" s="357" t="s">
        <v>327</v>
      </c>
      <c r="O56" s="358"/>
      <c r="P56" s="358"/>
      <c r="Q56" s="358"/>
      <c r="R56" s="358"/>
      <c r="S56" s="359"/>
    </row>
    <row r="57" spans="1:19" ht="15" customHeight="1" x14ac:dyDescent="0.25">
      <c r="A57" s="344"/>
      <c r="B57" s="323"/>
      <c r="C57" s="324"/>
      <c r="D57" s="324"/>
      <c r="E57" s="324"/>
      <c r="F57" s="324"/>
      <c r="G57" s="324"/>
      <c r="H57" s="324"/>
      <c r="I57" s="324"/>
      <c r="J57" s="324"/>
      <c r="K57" s="324"/>
      <c r="L57" s="324"/>
      <c r="M57" s="325"/>
      <c r="N57" s="357" t="s">
        <v>328</v>
      </c>
      <c r="O57" s="358"/>
      <c r="P57" s="358"/>
      <c r="Q57" s="358"/>
      <c r="R57" s="358"/>
      <c r="S57" s="359"/>
    </row>
    <row r="58" spans="1:19" ht="15" customHeight="1" x14ac:dyDescent="0.25">
      <c r="A58" s="344"/>
      <c r="B58" s="389"/>
      <c r="C58" s="390"/>
      <c r="D58" s="390"/>
      <c r="E58" s="390"/>
      <c r="F58" s="390"/>
      <c r="G58" s="390"/>
      <c r="H58" s="390"/>
      <c r="I58" s="390"/>
      <c r="J58" s="390"/>
      <c r="K58" s="390"/>
      <c r="L58" s="390"/>
      <c r="M58" s="391"/>
      <c r="N58" s="363" t="s">
        <v>329</v>
      </c>
      <c r="O58" s="364"/>
      <c r="P58" s="364"/>
      <c r="Q58" s="364"/>
      <c r="R58" s="364"/>
      <c r="S58" s="365"/>
    </row>
    <row r="59" spans="1:19" ht="15" customHeight="1" x14ac:dyDescent="0.25">
      <c r="A59" s="344"/>
      <c r="B59" s="320" t="s">
        <v>547</v>
      </c>
      <c r="C59" s="321"/>
      <c r="D59" s="321"/>
      <c r="E59" s="321"/>
      <c r="F59" s="321"/>
      <c r="G59" s="321"/>
      <c r="H59" s="321"/>
      <c r="I59" s="321"/>
      <c r="J59" s="321"/>
      <c r="K59" s="321"/>
      <c r="L59" s="321"/>
      <c r="M59" s="322"/>
      <c r="N59" s="354" t="s">
        <v>323</v>
      </c>
      <c r="O59" s="355"/>
      <c r="P59" s="355"/>
      <c r="Q59" s="355"/>
      <c r="R59" s="355"/>
      <c r="S59" s="356"/>
    </row>
    <row r="60" spans="1:19" ht="15" customHeight="1" x14ac:dyDescent="0.25">
      <c r="A60" s="344"/>
      <c r="B60" s="323"/>
      <c r="C60" s="324"/>
      <c r="D60" s="324"/>
      <c r="E60" s="324"/>
      <c r="F60" s="324"/>
      <c r="G60" s="324"/>
      <c r="H60" s="324"/>
      <c r="I60" s="324"/>
      <c r="J60" s="324"/>
      <c r="K60" s="324"/>
      <c r="L60" s="324"/>
      <c r="M60" s="325"/>
      <c r="N60" s="357" t="s">
        <v>327</v>
      </c>
      <c r="O60" s="358"/>
      <c r="P60" s="358"/>
      <c r="Q60" s="358"/>
      <c r="R60" s="358"/>
      <c r="S60" s="359"/>
    </row>
    <row r="61" spans="1:19" ht="15" customHeight="1" x14ac:dyDescent="0.25">
      <c r="A61" s="344"/>
      <c r="B61" s="323"/>
      <c r="C61" s="324"/>
      <c r="D61" s="324"/>
      <c r="E61" s="324"/>
      <c r="F61" s="324"/>
      <c r="G61" s="324"/>
      <c r="H61" s="324"/>
      <c r="I61" s="324"/>
      <c r="J61" s="324"/>
      <c r="K61" s="324"/>
      <c r="L61" s="324"/>
      <c r="M61" s="325"/>
      <c r="N61" s="357" t="s">
        <v>329</v>
      </c>
      <c r="O61" s="358"/>
      <c r="P61" s="358"/>
      <c r="Q61" s="358"/>
      <c r="R61" s="358"/>
      <c r="S61" s="359"/>
    </row>
    <row r="62" spans="1:19" ht="15" customHeight="1" x14ac:dyDescent="0.25">
      <c r="A62" s="344"/>
      <c r="B62" s="323"/>
      <c r="C62" s="324"/>
      <c r="D62" s="324"/>
      <c r="E62" s="324"/>
      <c r="F62" s="324"/>
      <c r="G62" s="324"/>
      <c r="H62" s="324"/>
      <c r="I62" s="324"/>
      <c r="J62" s="324"/>
      <c r="K62" s="324"/>
      <c r="L62" s="324"/>
      <c r="M62" s="325"/>
      <c r="N62" s="357" t="s">
        <v>330</v>
      </c>
      <c r="O62" s="358"/>
      <c r="P62" s="358"/>
      <c r="Q62" s="358"/>
      <c r="R62" s="358"/>
      <c r="S62" s="359"/>
    </row>
    <row r="63" spans="1:19" ht="15" customHeight="1" x14ac:dyDescent="0.25">
      <c r="A63" s="344"/>
      <c r="B63" s="389"/>
      <c r="C63" s="390"/>
      <c r="D63" s="390"/>
      <c r="E63" s="390"/>
      <c r="F63" s="390"/>
      <c r="G63" s="390"/>
      <c r="H63" s="390"/>
      <c r="I63" s="390"/>
      <c r="J63" s="390"/>
      <c r="K63" s="390"/>
      <c r="L63" s="390"/>
      <c r="M63" s="391"/>
      <c r="N63" s="363"/>
      <c r="O63" s="364"/>
      <c r="P63" s="364"/>
      <c r="Q63" s="364"/>
      <c r="R63" s="364"/>
      <c r="S63" s="365"/>
    </row>
    <row r="64" spans="1:19" ht="15" customHeight="1" x14ac:dyDescent="0.25">
      <c r="A64" s="344"/>
      <c r="B64" s="320" t="s">
        <v>548</v>
      </c>
      <c r="C64" s="321"/>
      <c r="D64" s="321"/>
      <c r="E64" s="321"/>
      <c r="F64" s="321"/>
      <c r="G64" s="321"/>
      <c r="H64" s="321"/>
      <c r="I64" s="321"/>
      <c r="J64" s="321"/>
      <c r="K64" s="321"/>
      <c r="L64" s="321"/>
      <c r="M64" s="322"/>
      <c r="N64" s="354" t="s">
        <v>325</v>
      </c>
      <c r="O64" s="355"/>
      <c r="P64" s="355"/>
      <c r="Q64" s="355"/>
      <c r="R64" s="355"/>
      <c r="S64" s="356"/>
    </row>
    <row r="65" spans="1:19" ht="15" customHeight="1" x14ac:dyDescent="0.25">
      <c r="A65" s="344"/>
      <c r="B65" s="323"/>
      <c r="C65" s="324"/>
      <c r="D65" s="324"/>
      <c r="E65" s="324"/>
      <c r="F65" s="324"/>
      <c r="G65" s="324"/>
      <c r="H65" s="324"/>
      <c r="I65" s="324"/>
      <c r="J65" s="324"/>
      <c r="K65" s="324"/>
      <c r="L65" s="324"/>
      <c r="M65" s="325"/>
      <c r="N65" s="357" t="s">
        <v>326</v>
      </c>
      <c r="O65" s="358"/>
      <c r="P65" s="358"/>
      <c r="Q65" s="358"/>
      <c r="R65" s="358"/>
      <c r="S65" s="359"/>
    </row>
    <row r="66" spans="1:19" ht="15" customHeight="1" x14ac:dyDescent="0.25">
      <c r="A66" s="344"/>
      <c r="B66" s="323"/>
      <c r="C66" s="324"/>
      <c r="D66" s="324"/>
      <c r="E66" s="324"/>
      <c r="F66" s="324"/>
      <c r="G66" s="324"/>
      <c r="H66" s="324"/>
      <c r="I66" s="324"/>
      <c r="J66" s="324"/>
      <c r="K66" s="324"/>
      <c r="L66" s="324"/>
      <c r="M66" s="325"/>
      <c r="N66" s="357" t="s">
        <v>330</v>
      </c>
      <c r="O66" s="358"/>
      <c r="P66" s="358"/>
      <c r="Q66" s="358"/>
      <c r="R66" s="358"/>
      <c r="S66" s="359"/>
    </row>
    <row r="67" spans="1:19" ht="15" customHeight="1" x14ac:dyDescent="0.25">
      <c r="A67" s="344"/>
      <c r="B67" s="323"/>
      <c r="C67" s="324"/>
      <c r="D67" s="324"/>
      <c r="E67" s="324"/>
      <c r="F67" s="324"/>
      <c r="G67" s="324"/>
      <c r="H67" s="324"/>
      <c r="I67" s="324"/>
      <c r="J67" s="324"/>
      <c r="K67" s="324"/>
      <c r="L67" s="324"/>
      <c r="M67" s="325"/>
      <c r="N67" s="357"/>
      <c r="O67" s="358"/>
      <c r="P67" s="358"/>
      <c r="Q67" s="358"/>
      <c r="R67" s="358"/>
      <c r="S67" s="359"/>
    </row>
    <row r="68" spans="1:19" ht="15" customHeight="1" thickBot="1" x14ac:dyDescent="0.3">
      <c r="A68" s="448"/>
      <c r="B68" s="326"/>
      <c r="C68" s="327"/>
      <c r="D68" s="327"/>
      <c r="E68" s="327"/>
      <c r="F68" s="327"/>
      <c r="G68" s="327"/>
      <c r="H68" s="327"/>
      <c r="I68" s="327"/>
      <c r="J68" s="327"/>
      <c r="K68" s="327"/>
      <c r="L68" s="327"/>
      <c r="M68" s="328"/>
      <c r="N68" s="369"/>
      <c r="O68" s="370"/>
      <c r="P68" s="370"/>
      <c r="Q68" s="370"/>
      <c r="R68" s="370"/>
      <c r="S68" s="371"/>
    </row>
    <row r="69" spans="1:19" ht="15" customHeight="1" x14ac:dyDescent="0.25">
      <c r="A69" s="366"/>
      <c r="B69" s="367"/>
      <c r="C69" s="367"/>
      <c r="D69" s="367"/>
      <c r="E69" s="367"/>
      <c r="F69" s="367"/>
      <c r="G69" s="367"/>
      <c r="H69" s="367"/>
      <c r="I69" s="367"/>
      <c r="J69" s="367"/>
      <c r="K69" s="367"/>
      <c r="L69" s="367"/>
      <c r="M69" s="367"/>
      <c r="N69" s="367"/>
      <c r="O69" s="367"/>
      <c r="P69" s="367"/>
      <c r="Q69" s="367"/>
      <c r="R69" s="367"/>
      <c r="S69" s="368"/>
    </row>
    <row r="70" spans="1:19" ht="20.100000000000001" customHeight="1" x14ac:dyDescent="0.25">
      <c r="A70" s="270" t="s">
        <v>119</v>
      </c>
      <c r="B70" s="271"/>
      <c r="C70" s="271"/>
      <c r="D70" s="271"/>
      <c r="E70" s="271"/>
      <c r="F70" s="271"/>
      <c r="G70" s="271"/>
      <c r="H70" s="271"/>
      <c r="I70" s="271"/>
      <c r="J70" s="37"/>
      <c r="K70" s="316" t="s">
        <v>120</v>
      </c>
      <c r="L70" s="216"/>
      <c r="M70" s="216"/>
      <c r="N70" s="216"/>
      <c r="O70" s="216"/>
      <c r="P70" s="216"/>
      <c r="Q70" s="216"/>
      <c r="R70" s="216"/>
      <c r="S70" s="217"/>
    </row>
    <row r="71" spans="1:19" ht="15" customHeight="1" x14ac:dyDescent="0.25">
      <c r="A71" s="344" t="s">
        <v>202</v>
      </c>
      <c r="B71" s="373" t="s">
        <v>121</v>
      </c>
      <c r="C71" s="374"/>
      <c r="D71" s="374"/>
      <c r="E71" s="374"/>
      <c r="F71" s="375"/>
      <c r="G71" s="348">
        <f>E1_RiF!G11</f>
        <v>24</v>
      </c>
      <c r="H71" s="349"/>
      <c r="I71" s="350"/>
      <c r="J71" s="372"/>
      <c r="K71" s="341" t="s">
        <v>203</v>
      </c>
      <c r="L71" s="313" t="s">
        <v>447</v>
      </c>
      <c r="M71" s="314"/>
      <c r="N71" s="314"/>
      <c r="O71" s="314"/>
      <c r="P71" s="314"/>
      <c r="Q71" s="314"/>
      <c r="R71" s="314"/>
      <c r="S71" s="315"/>
    </row>
    <row r="72" spans="1:19" ht="15" customHeight="1" x14ac:dyDescent="0.25">
      <c r="A72" s="344"/>
      <c r="B72" s="376" t="s">
        <v>123</v>
      </c>
      <c r="C72" s="377"/>
      <c r="D72" s="377"/>
      <c r="E72" s="377"/>
      <c r="F72" s="378"/>
      <c r="G72" s="335">
        <f>SUM(G73:I83)</f>
        <v>24</v>
      </c>
      <c r="H72" s="336"/>
      <c r="I72" s="337"/>
      <c r="J72" s="372"/>
      <c r="K72" s="342"/>
      <c r="L72" s="317" t="s">
        <v>151</v>
      </c>
      <c r="M72" s="318"/>
      <c r="N72" s="318"/>
      <c r="O72" s="318"/>
      <c r="P72" s="318"/>
      <c r="Q72" s="318"/>
      <c r="R72" s="318"/>
      <c r="S72" s="319"/>
    </row>
    <row r="73" spans="1:19" ht="15" customHeight="1" x14ac:dyDescent="0.25">
      <c r="A73" s="344"/>
      <c r="B73" s="351" t="s">
        <v>124</v>
      </c>
      <c r="C73" s="352"/>
      <c r="D73" s="352"/>
      <c r="E73" s="352"/>
      <c r="F73" s="353"/>
      <c r="G73" s="332"/>
      <c r="H73" s="333"/>
      <c r="I73" s="334"/>
      <c r="J73" s="372"/>
      <c r="K73" s="342"/>
      <c r="L73" s="317" t="s">
        <v>155</v>
      </c>
      <c r="M73" s="318"/>
      <c r="N73" s="318"/>
      <c r="O73" s="318"/>
      <c r="P73" s="318"/>
      <c r="Q73" s="318"/>
      <c r="R73" s="318"/>
      <c r="S73" s="319"/>
    </row>
    <row r="74" spans="1:19" ht="15" customHeight="1" x14ac:dyDescent="0.25">
      <c r="A74" s="344"/>
      <c r="B74" s="351" t="s">
        <v>125</v>
      </c>
      <c r="C74" s="352"/>
      <c r="D74" s="352"/>
      <c r="E74" s="352"/>
      <c r="F74" s="353"/>
      <c r="G74" s="332">
        <v>8</v>
      </c>
      <c r="H74" s="333"/>
      <c r="I74" s="334"/>
      <c r="J74" s="372"/>
      <c r="K74" s="342"/>
      <c r="L74" s="317" t="s">
        <v>158</v>
      </c>
      <c r="M74" s="318"/>
      <c r="N74" s="318"/>
      <c r="O74" s="318"/>
      <c r="P74" s="318"/>
      <c r="Q74" s="318"/>
      <c r="R74" s="318"/>
      <c r="S74" s="319"/>
    </row>
    <row r="75" spans="1:19" ht="15" customHeight="1" x14ac:dyDescent="0.25">
      <c r="A75" s="344"/>
      <c r="B75" s="351" t="s">
        <v>126</v>
      </c>
      <c r="C75" s="352"/>
      <c r="D75" s="352"/>
      <c r="E75" s="352"/>
      <c r="F75" s="353"/>
      <c r="G75" s="332"/>
      <c r="H75" s="333"/>
      <c r="I75" s="334"/>
      <c r="J75" s="372"/>
      <c r="K75" s="342"/>
      <c r="L75" s="317" t="s">
        <v>165</v>
      </c>
      <c r="M75" s="318"/>
      <c r="N75" s="318"/>
      <c r="O75" s="318"/>
      <c r="P75" s="318"/>
      <c r="Q75" s="318"/>
      <c r="R75" s="318"/>
      <c r="S75" s="319"/>
    </row>
    <row r="76" spans="1:19" ht="15" customHeight="1" x14ac:dyDescent="0.25">
      <c r="A76" s="344"/>
      <c r="B76" s="351" t="s">
        <v>127</v>
      </c>
      <c r="C76" s="352"/>
      <c r="D76" s="352"/>
      <c r="E76" s="352"/>
      <c r="F76" s="353"/>
      <c r="G76" s="332"/>
      <c r="H76" s="333"/>
      <c r="I76" s="334"/>
      <c r="J76" s="372"/>
      <c r="K76" s="342"/>
      <c r="L76" s="317" t="s">
        <v>178</v>
      </c>
      <c r="M76" s="318"/>
      <c r="N76" s="318"/>
      <c r="O76" s="318"/>
      <c r="P76" s="318"/>
      <c r="Q76" s="318"/>
      <c r="R76" s="318"/>
      <c r="S76" s="319"/>
    </row>
    <row r="77" spans="1:19" ht="15" customHeight="1" x14ac:dyDescent="0.25">
      <c r="A77" s="344"/>
      <c r="B77" s="351" t="s">
        <v>128</v>
      </c>
      <c r="C77" s="352"/>
      <c r="D77" s="352"/>
      <c r="E77" s="352"/>
      <c r="F77" s="353"/>
      <c r="G77" s="332"/>
      <c r="H77" s="333"/>
      <c r="I77" s="334"/>
      <c r="J77" s="372"/>
      <c r="K77" s="342"/>
      <c r="L77" s="317" t="s">
        <v>181</v>
      </c>
      <c r="M77" s="318"/>
      <c r="N77" s="318"/>
      <c r="O77" s="318"/>
      <c r="P77" s="318"/>
      <c r="Q77" s="318"/>
      <c r="R77" s="318"/>
      <c r="S77" s="319"/>
    </row>
    <row r="78" spans="1:19" ht="15" customHeight="1" x14ac:dyDescent="0.25">
      <c r="A78" s="344"/>
      <c r="B78" s="351" t="s">
        <v>129</v>
      </c>
      <c r="C78" s="352"/>
      <c r="D78" s="352"/>
      <c r="E78" s="352"/>
      <c r="F78" s="353"/>
      <c r="G78" s="332">
        <v>12</v>
      </c>
      <c r="H78" s="333"/>
      <c r="I78" s="334"/>
      <c r="J78" s="372"/>
      <c r="K78" s="342"/>
      <c r="L78" s="317"/>
      <c r="M78" s="318"/>
      <c r="N78" s="318"/>
      <c r="O78" s="318"/>
      <c r="P78" s="318"/>
      <c r="Q78" s="318"/>
      <c r="R78" s="318"/>
      <c r="S78" s="319"/>
    </row>
    <row r="79" spans="1:19" ht="15" customHeight="1" x14ac:dyDescent="0.25">
      <c r="A79" s="344"/>
      <c r="B79" s="351" t="s">
        <v>130</v>
      </c>
      <c r="C79" s="352"/>
      <c r="D79" s="352"/>
      <c r="E79" s="352"/>
      <c r="F79" s="353"/>
      <c r="G79" s="332"/>
      <c r="H79" s="333"/>
      <c r="I79" s="334"/>
      <c r="J79" s="372"/>
      <c r="K79" s="343"/>
      <c r="L79" s="317"/>
      <c r="M79" s="318"/>
      <c r="N79" s="318"/>
      <c r="O79" s="318"/>
      <c r="P79" s="318"/>
      <c r="Q79" s="318"/>
      <c r="R79" s="318"/>
      <c r="S79" s="319"/>
    </row>
    <row r="80" spans="1:19" ht="15" customHeight="1" x14ac:dyDescent="0.25">
      <c r="A80" s="344"/>
      <c r="B80" s="351" t="s">
        <v>131</v>
      </c>
      <c r="C80" s="352"/>
      <c r="D80" s="352"/>
      <c r="E80" s="352"/>
      <c r="F80" s="353"/>
      <c r="G80" s="332"/>
      <c r="H80" s="333"/>
      <c r="I80" s="334"/>
      <c r="J80" s="372"/>
      <c r="K80" s="341" t="s">
        <v>204</v>
      </c>
      <c r="L80" s="313" t="s">
        <v>448</v>
      </c>
      <c r="M80" s="314"/>
      <c r="N80" s="314"/>
      <c r="O80" s="314"/>
      <c r="P80" s="314"/>
      <c r="Q80" s="314"/>
      <c r="R80" s="314"/>
      <c r="S80" s="315"/>
    </row>
    <row r="81" spans="1:19" ht="15" customHeight="1" x14ac:dyDescent="0.25">
      <c r="A81" s="344"/>
      <c r="B81" s="351" t="s">
        <v>133</v>
      </c>
      <c r="C81" s="352"/>
      <c r="D81" s="352"/>
      <c r="E81" s="352"/>
      <c r="F81" s="353"/>
      <c r="G81" s="332">
        <v>2</v>
      </c>
      <c r="H81" s="333"/>
      <c r="I81" s="334"/>
      <c r="J81" s="372"/>
      <c r="K81" s="342"/>
      <c r="L81" s="317" t="s">
        <v>154</v>
      </c>
      <c r="M81" s="318"/>
      <c r="N81" s="318"/>
      <c r="O81" s="318"/>
      <c r="P81" s="318"/>
      <c r="Q81" s="318"/>
      <c r="R81" s="318"/>
      <c r="S81" s="319"/>
    </row>
    <row r="82" spans="1:19" ht="15" customHeight="1" x14ac:dyDescent="0.25">
      <c r="A82" s="344"/>
      <c r="B82" s="351" t="s">
        <v>134</v>
      </c>
      <c r="C82" s="352"/>
      <c r="D82" s="352"/>
      <c r="E82" s="352"/>
      <c r="F82" s="353"/>
      <c r="G82" s="332">
        <v>2</v>
      </c>
      <c r="H82" s="333"/>
      <c r="I82" s="334"/>
      <c r="J82" s="372"/>
      <c r="K82" s="342"/>
      <c r="L82" s="317" t="s">
        <v>166</v>
      </c>
      <c r="M82" s="318"/>
      <c r="N82" s="318"/>
      <c r="O82" s="318"/>
      <c r="P82" s="318"/>
      <c r="Q82" s="318"/>
      <c r="R82" s="318"/>
      <c r="S82" s="319"/>
    </row>
    <row r="83" spans="1:19" ht="15" customHeight="1" x14ac:dyDescent="0.25">
      <c r="A83" s="344"/>
      <c r="B83" s="351" t="s">
        <v>135</v>
      </c>
      <c r="C83" s="352"/>
      <c r="D83" s="352"/>
      <c r="E83" s="352"/>
      <c r="F83" s="353"/>
      <c r="G83" s="332"/>
      <c r="H83" s="333"/>
      <c r="I83" s="334"/>
      <c r="J83" s="372"/>
      <c r="K83" s="342"/>
      <c r="L83" s="317" t="s">
        <v>168</v>
      </c>
      <c r="M83" s="318"/>
      <c r="N83" s="318"/>
      <c r="O83" s="318"/>
      <c r="P83" s="318"/>
      <c r="Q83" s="318"/>
      <c r="R83" s="318"/>
      <c r="S83" s="319"/>
    </row>
    <row r="84" spans="1:19" ht="15" customHeight="1" x14ac:dyDescent="0.25">
      <c r="A84" s="344"/>
      <c r="B84" s="310" t="s">
        <v>136</v>
      </c>
      <c r="C84" s="311"/>
      <c r="D84" s="311"/>
      <c r="E84" s="311"/>
      <c r="F84" s="312"/>
      <c r="G84" s="348">
        <f>E1_RiF!H11</f>
        <v>176</v>
      </c>
      <c r="H84" s="349"/>
      <c r="I84" s="350"/>
      <c r="J84" s="372"/>
      <c r="K84" s="342"/>
      <c r="L84" s="317"/>
      <c r="M84" s="318"/>
      <c r="N84" s="318"/>
      <c r="O84" s="318"/>
      <c r="P84" s="318"/>
      <c r="Q84" s="318"/>
      <c r="R84" s="318"/>
      <c r="S84" s="319"/>
    </row>
    <row r="85" spans="1:19" ht="15" customHeight="1" x14ac:dyDescent="0.25">
      <c r="A85" s="344"/>
      <c r="B85" s="345" t="s">
        <v>206</v>
      </c>
      <c r="C85" s="346"/>
      <c r="D85" s="346"/>
      <c r="E85" s="346"/>
      <c r="F85" s="347"/>
      <c r="G85" s="335">
        <f>SUM(G84,G71)</f>
        <v>200</v>
      </c>
      <c r="H85" s="336"/>
      <c r="I85" s="337"/>
      <c r="J85" s="424"/>
      <c r="K85" s="343"/>
      <c r="L85" s="317"/>
      <c r="M85" s="318"/>
      <c r="N85" s="318"/>
      <c r="O85" s="318"/>
      <c r="P85" s="318"/>
      <c r="Q85" s="318"/>
      <c r="R85" s="318"/>
      <c r="S85" s="319"/>
    </row>
    <row r="86" spans="1:19" ht="15" customHeight="1" x14ac:dyDescent="0.25">
      <c r="A86" s="338"/>
      <c r="B86" s="339"/>
      <c r="C86" s="339"/>
      <c r="D86" s="339"/>
      <c r="E86" s="339"/>
      <c r="F86" s="339"/>
      <c r="G86" s="339"/>
      <c r="H86" s="339"/>
      <c r="I86" s="339"/>
      <c r="J86" s="339"/>
      <c r="K86" s="339"/>
      <c r="L86" s="339"/>
      <c r="M86" s="339"/>
      <c r="N86" s="339"/>
      <c r="O86" s="339"/>
      <c r="P86" s="339"/>
      <c r="Q86" s="339"/>
      <c r="R86" s="339"/>
      <c r="S86" s="340"/>
    </row>
    <row r="87" spans="1:19" ht="20.100000000000001" customHeight="1" x14ac:dyDescent="0.25">
      <c r="A87" s="421" t="s">
        <v>137</v>
      </c>
      <c r="B87" s="422"/>
      <c r="C87" s="422"/>
      <c r="D87" s="422"/>
      <c r="E87" s="422"/>
      <c r="F87" s="422"/>
      <c r="G87" s="422"/>
      <c r="H87" s="422"/>
      <c r="I87" s="422"/>
      <c r="J87" s="422"/>
      <c r="K87" s="422"/>
      <c r="L87" s="422"/>
      <c r="M87" s="422"/>
      <c r="N87" s="422"/>
      <c r="O87" s="422"/>
      <c r="P87" s="422"/>
      <c r="Q87" s="422"/>
      <c r="R87" s="422"/>
      <c r="S87" s="423"/>
    </row>
    <row r="88" spans="1:19" ht="15" customHeight="1" x14ac:dyDescent="0.25">
      <c r="A88" s="432" t="s">
        <v>201</v>
      </c>
      <c r="B88" s="433" t="s">
        <v>138</v>
      </c>
      <c r="C88" s="434"/>
      <c r="D88" s="434"/>
      <c r="E88" s="435"/>
      <c r="F88" s="433" t="str">
        <f>E1_RiF!E11</f>
        <v>zaliczenie</v>
      </c>
      <c r="G88" s="434"/>
      <c r="H88" s="434"/>
      <c r="I88" s="435"/>
      <c r="J88" s="436"/>
      <c r="K88" s="440" t="s">
        <v>139</v>
      </c>
      <c r="L88" s="437" t="s">
        <v>140</v>
      </c>
      <c r="M88" s="438"/>
      <c r="N88" s="438"/>
      <c r="O88" s="438"/>
      <c r="P88" s="438"/>
      <c r="Q88" s="438"/>
      <c r="R88" s="438"/>
      <c r="S88" s="439"/>
    </row>
    <row r="89" spans="1:19" ht="15" customHeight="1" x14ac:dyDescent="0.25">
      <c r="A89" s="432"/>
      <c r="B89" s="418" t="s">
        <v>446</v>
      </c>
      <c r="C89" s="419"/>
      <c r="D89" s="419"/>
      <c r="E89" s="420"/>
      <c r="F89" s="418" t="s">
        <v>142</v>
      </c>
      <c r="G89" s="419"/>
      <c r="H89" s="419"/>
      <c r="I89" s="420"/>
      <c r="J89" s="436"/>
      <c r="K89" s="440"/>
      <c r="L89" s="329" t="s">
        <v>292</v>
      </c>
      <c r="M89" s="330"/>
      <c r="N89" s="330"/>
      <c r="O89" s="330"/>
      <c r="P89" s="330"/>
      <c r="Q89" s="330"/>
      <c r="R89" s="330"/>
      <c r="S89" s="331"/>
    </row>
    <row r="90" spans="1:19" ht="15" customHeight="1" x14ac:dyDescent="0.25">
      <c r="A90" s="432"/>
      <c r="B90" s="412" t="s">
        <v>165</v>
      </c>
      <c r="C90" s="413"/>
      <c r="D90" s="413"/>
      <c r="E90" s="414"/>
      <c r="F90" s="415">
        <v>100</v>
      </c>
      <c r="G90" s="416"/>
      <c r="H90" s="416"/>
      <c r="I90" s="417"/>
      <c r="J90" s="436"/>
      <c r="K90" s="440"/>
      <c r="L90" s="329" t="s">
        <v>293</v>
      </c>
      <c r="M90" s="330"/>
      <c r="N90" s="330"/>
      <c r="O90" s="330"/>
      <c r="P90" s="330"/>
      <c r="Q90" s="330"/>
      <c r="R90" s="330"/>
      <c r="S90" s="331"/>
    </row>
    <row r="91" spans="1:19" ht="15" customHeight="1" x14ac:dyDescent="0.25">
      <c r="A91" s="432"/>
      <c r="B91" s="412"/>
      <c r="C91" s="413"/>
      <c r="D91" s="413"/>
      <c r="E91" s="414"/>
      <c r="F91" s="415"/>
      <c r="G91" s="416"/>
      <c r="H91" s="416"/>
      <c r="I91" s="417"/>
      <c r="J91" s="436"/>
      <c r="K91" s="440"/>
      <c r="L91" s="329" t="s">
        <v>143</v>
      </c>
      <c r="M91" s="330"/>
      <c r="N91" s="330"/>
      <c r="O91" s="330"/>
      <c r="P91" s="330"/>
      <c r="Q91" s="330"/>
      <c r="R91" s="330"/>
      <c r="S91" s="331"/>
    </row>
    <row r="92" spans="1:19" ht="15" customHeight="1" x14ac:dyDescent="0.25">
      <c r="A92" s="432"/>
      <c r="B92" s="412"/>
      <c r="C92" s="413"/>
      <c r="D92" s="413"/>
      <c r="E92" s="414"/>
      <c r="F92" s="415"/>
      <c r="G92" s="416"/>
      <c r="H92" s="416"/>
      <c r="I92" s="417"/>
      <c r="J92" s="436"/>
      <c r="K92" s="440"/>
      <c r="L92" s="329" t="s">
        <v>294</v>
      </c>
      <c r="M92" s="330"/>
      <c r="N92" s="330"/>
      <c r="O92" s="330"/>
      <c r="P92" s="330"/>
      <c r="Q92" s="330"/>
      <c r="R92" s="330"/>
      <c r="S92" s="331"/>
    </row>
    <row r="93" spans="1:19" ht="15" customHeight="1" x14ac:dyDescent="0.25">
      <c r="A93" s="432"/>
      <c r="B93" s="412"/>
      <c r="C93" s="413"/>
      <c r="D93" s="413"/>
      <c r="E93" s="414"/>
      <c r="F93" s="415"/>
      <c r="G93" s="416"/>
      <c r="H93" s="416"/>
      <c r="I93" s="417"/>
      <c r="J93" s="436"/>
      <c r="K93" s="440"/>
      <c r="L93" s="329" t="s">
        <v>144</v>
      </c>
      <c r="M93" s="330"/>
      <c r="N93" s="330"/>
      <c r="O93" s="330"/>
      <c r="P93" s="330"/>
      <c r="Q93" s="330"/>
      <c r="R93" s="330"/>
      <c r="S93" s="331"/>
    </row>
    <row r="94" spans="1:19" ht="15" customHeight="1" x14ac:dyDescent="0.25">
      <c r="A94" s="432"/>
      <c r="B94" s="412"/>
      <c r="C94" s="413"/>
      <c r="D94" s="413"/>
      <c r="E94" s="414"/>
      <c r="F94" s="415"/>
      <c r="G94" s="416"/>
      <c r="H94" s="416"/>
      <c r="I94" s="417"/>
      <c r="J94" s="436"/>
      <c r="K94" s="440"/>
      <c r="L94" s="329" t="s">
        <v>881</v>
      </c>
      <c r="M94" s="330"/>
      <c r="N94" s="330"/>
      <c r="O94" s="330"/>
      <c r="P94" s="330"/>
      <c r="Q94" s="330"/>
      <c r="R94" s="330"/>
      <c r="S94" s="331"/>
    </row>
    <row r="95" spans="1:19" ht="15" customHeight="1" x14ac:dyDescent="0.25">
      <c r="A95" s="338"/>
      <c r="B95" s="339"/>
      <c r="C95" s="339"/>
      <c r="D95" s="339"/>
      <c r="E95" s="339"/>
      <c r="F95" s="339"/>
      <c r="G95" s="339"/>
      <c r="H95" s="339"/>
      <c r="I95" s="339"/>
      <c r="J95" s="339"/>
      <c r="K95" s="339"/>
      <c r="L95" s="339"/>
      <c r="M95" s="339"/>
      <c r="N95" s="339"/>
      <c r="O95" s="339"/>
      <c r="P95" s="339"/>
      <c r="Q95" s="339"/>
      <c r="R95" s="339"/>
      <c r="S95" s="340"/>
    </row>
    <row r="96" spans="1:19" ht="20.100000000000001" customHeight="1" x14ac:dyDescent="0.25">
      <c r="A96" s="425" t="s">
        <v>200</v>
      </c>
      <c r="B96" s="426" t="s">
        <v>145</v>
      </c>
      <c r="C96" s="426"/>
      <c r="D96" s="426"/>
      <c r="E96" s="426"/>
      <c r="F96" s="426"/>
      <c r="G96" s="426"/>
      <c r="H96" s="426"/>
      <c r="I96" s="426"/>
      <c r="J96" s="426"/>
      <c r="K96" s="426"/>
      <c r="L96" s="426"/>
      <c r="M96" s="426"/>
      <c r="N96" s="426"/>
      <c r="O96" s="426"/>
      <c r="P96" s="426"/>
      <c r="Q96" s="426"/>
      <c r="R96" s="426"/>
      <c r="S96" s="427"/>
    </row>
    <row r="97" spans="1:19" ht="15" customHeight="1" x14ac:dyDescent="0.25">
      <c r="A97" s="425"/>
      <c r="B97" s="428" t="s">
        <v>449</v>
      </c>
      <c r="C97" s="428"/>
      <c r="D97" s="428"/>
      <c r="E97" s="428"/>
      <c r="F97" s="428"/>
      <c r="G97" s="428"/>
      <c r="H97" s="428"/>
      <c r="I97" s="428"/>
      <c r="J97" s="428"/>
      <c r="K97" s="428"/>
      <c r="L97" s="428"/>
      <c r="M97" s="428"/>
      <c r="N97" s="428"/>
      <c r="O97" s="428"/>
      <c r="P97" s="428"/>
      <c r="Q97" s="428"/>
      <c r="R97" s="428"/>
      <c r="S97" s="429"/>
    </row>
    <row r="98" spans="1:19" ht="120" customHeight="1" x14ac:dyDescent="0.25">
      <c r="A98" s="425"/>
      <c r="B98" s="395" t="s">
        <v>439</v>
      </c>
      <c r="C98" s="395"/>
      <c r="D98" s="395"/>
      <c r="E98" s="395"/>
      <c r="F98" s="395"/>
      <c r="G98" s="395"/>
      <c r="H98" s="395"/>
      <c r="I98" s="395"/>
      <c r="J98" s="395"/>
      <c r="K98" s="395"/>
      <c r="L98" s="395"/>
      <c r="M98" s="395"/>
      <c r="N98" s="395"/>
      <c r="O98" s="395"/>
      <c r="P98" s="395"/>
      <c r="Q98" s="395"/>
      <c r="R98" s="395"/>
      <c r="S98" s="396"/>
    </row>
    <row r="99" spans="1:19" ht="15" customHeight="1" x14ac:dyDescent="0.25">
      <c r="A99" s="425"/>
      <c r="B99" s="430" t="s">
        <v>147</v>
      </c>
      <c r="C99" s="430"/>
      <c r="D99" s="430"/>
      <c r="E99" s="430"/>
      <c r="F99" s="430"/>
      <c r="G99" s="430"/>
      <c r="H99" s="430"/>
      <c r="I99" s="430"/>
      <c r="J99" s="430"/>
      <c r="K99" s="430"/>
      <c r="L99" s="430"/>
      <c r="M99" s="430"/>
      <c r="N99" s="430"/>
      <c r="O99" s="430"/>
      <c r="P99" s="430"/>
      <c r="Q99" s="430"/>
      <c r="R99" s="430"/>
      <c r="S99" s="431"/>
    </row>
    <row r="100" spans="1:19" ht="77.099999999999994" customHeight="1" x14ac:dyDescent="0.25">
      <c r="A100" s="425"/>
      <c r="B100" s="395" t="s">
        <v>440</v>
      </c>
      <c r="C100" s="395"/>
      <c r="D100" s="395"/>
      <c r="E100" s="395"/>
      <c r="F100" s="395"/>
      <c r="G100" s="395"/>
      <c r="H100" s="395"/>
      <c r="I100" s="395"/>
      <c r="J100" s="395"/>
      <c r="K100" s="395"/>
      <c r="L100" s="395"/>
      <c r="M100" s="395"/>
      <c r="N100" s="395"/>
      <c r="O100" s="395"/>
      <c r="P100" s="395"/>
      <c r="Q100" s="395"/>
      <c r="R100" s="395"/>
      <c r="S100" s="396"/>
    </row>
    <row r="101" spans="1:19" ht="15" customHeight="1" x14ac:dyDescent="0.25">
      <c r="A101" s="425"/>
      <c r="B101" s="430" t="s">
        <v>148</v>
      </c>
      <c r="C101" s="430"/>
      <c r="D101" s="430"/>
      <c r="E101" s="430"/>
      <c r="F101" s="430"/>
      <c r="G101" s="430"/>
      <c r="H101" s="430"/>
      <c r="I101" s="430"/>
      <c r="J101" s="430"/>
      <c r="K101" s="430"/>
      <c r="L101" s="430"/>
      <c r="M101" s="430"/>
      <c r="N101" s="430"/>
      <c r="O101" s="430"/>
      <c r="P101" s="430"/>
      <c r="Q101" s="430"/>
      <c r="R101" s="430"/>
      <c r="S101" s="431"/>
    </row>
    <row r="102" spans="1:19" ht="48" customHeight="1" x14ac:dyDescent="0.25">
      <c r="A102" s="425"/>
      <c r="B102" s="395" t="s">
        <v>441</v>
      </c>
      <c r="C102" s="395"/>
      <c r="D102" s="395"/>
      <c r="E102" s="395"/>
      <c r="F102" s="395"/>
      <c r="G102" s="395"/>
      <c r="H102" s="395"/>
      <c r="I102" s="395"/>
      <c r="J102" s="395"/>
      <c r="K102" s="395"/>
      <c r="L102" s="395"/>
      <c r="M102" s="395"/>
      <c r="N102" s="395"/>
      <c r="O102" s="395"/>
      <c r="P102" s="395"/>
      <c r="Q102" s="395"/>
      <c r="R102" s="395"/>
      <c r="S102" s="396"/>
    </row>
    <row r="103" spans="1:19" ht="15" customHeight="1" x14ac:dyDescent="0.25">
      <c r="A103" s="24"/>
      <c r="B103" s="15"/>
      <c r="C103" s="13"/>
      <c r="D103" s="13"/>
      <c r="E103" s="13"/>
      <c r="F103" s="13"/>
      <c r="G103" s="13"/>
      <c r="H103" s="13"/>
      <c r="I103" s="13"/>
      <c r="J103" s="13"/>
      <c r="K103" s="13"/>
      <c r="L103" s="13"/>
      <c r="M103" s="13"/>
      <c r="N103" s="13"/>
      <c r="O103" s="13"/>
      <c r="P103" s="13"/>
      <c r="Q103" s="13"/>
      <c r="R103" s="13"/>
      <c r="S103" s="120"/>
    </row>
  </sheetData>
  <sheetProtection algorithmName="SHA-512" hashValue="7Xd08kBjwi3xCRX8RLqqdJfuV6n/6SIb+vTGnyfu+XhwnjA2/PQTVHfgf0P7zOYyBWc/BDgfRTHmt1Wuv+dofg==" saltValue="rWGJOWC9K8hsMlP7l7bL7g==" spinCount="100000" sheet="1" objects="1" scenarios="1"/>
  <mergeCells count="179">
    <mergeCell ref="A1:B1"/>
    <mergeCell ref="A4:C4"/>
    <mergeCell ref="A5:C5"/>
    <mergeCell ref="D5:K5"/>
    <mergeCell ref="L5:M5"/>
    <mergeCell ref="O5:P5"/>
    <mergeCell ref="Q5:S5"/>
    <mergeCell ref="A54:A68"/>
    <mergeCell ref="N47:S47"/>
    <mergeCell ref="A34:A53"/>
    <mergeCell ref="B29:M33"/>
    <mergeCell ref="N26:S26"/>
    <mergeCell ref="A14:A33"/>
    <mergeCell ref="A10:S10"/>
    <mergeCell ref="A11:A13"/>
    <mergeCell ref="A6:S6"/>
    <mergeCell ref="A7:C7"/>
    <mergeCell ref="O7:P7"/>
    <mergeCell ref="Q7:R7"/>
    <mergeCell ref="N14:S14"/>
    <mergeCell ref="N15:S15"/>
    <mergeCell ref="N16:S16"/>
    <mergeCell ref="N17:S17"/>
    <mergeCell ref="N18:S18"/>
    <mergeCell ref="A88:A94"/>
    <mergeCell ref="B88:E88"/>
    <mergeCell ref="F88:I88"/>
    <mergeCell ref="J88:J94"/>
    <mergeCell ref="B89:E89"/>
    <mergeCell ref="L94:S94"/>
    <mergeCell ref="L88:S88"/>
    <mergeCell ref="A95:S95"/>
    <mergeCell ref="K88:K94"/>
    <mergeCell ref="L89:S89"/>
    <mergeCell ref="L90:S90"/>
    <mergeCell ref="L91:S91"/>
    <mergeCell ref="L92:S92"/>
    <mergeCell ref="B96:S96"/>
    <mergeCell ref="B97:S97"/>
    <mergeCell ref="B98:S98"/>
    <mergeCell ref="B99:S99"/>
    <mergeCell ref="B100:S100"/>
    <mergeCell ref="B101:S101"/>
    <mergeCell ref="B92:E92"/>
    <mergeCell ref="F92:I92"/>
    <mergeCell ref="B93:E93"/>
    <mergeCell ref="F93:I93"/>
    <mergeCell ref="N19:S19"/>
    <mergeCell ref="B102:S102"/>
    <mergeCell ref="B14:M18"/>
    <mergeCell ref="N11:S12"/>
    <mergeCell ref="B11:M12"/>
    <mergeCell ref="B13:M13"/>
    <mergeCell ref="B19:M23"/>
    <mergeCell ref="B24:M28"/>
    <mergeCell ref="B94:E94"/>
    <mergeCell ref="F94:I94"/>
    <mergeCell ref="F89:I89"/>
    <mergeCell ref="B90:E90"/>
    <mergeCell ref="F90:I90"/>
    <mergeCell ref="B91:E91"/>
    <mergeCell ref="F91:I91"/>
    <mergeCell ref="A87:S87"/>
    <mergeCell ref="J80:J85"/>
    <mergeCell ref="B77:F77"/>
    <mergeCell ref="N27:S27"/>
    <mergeCell ref="N28:S28"/>
    <mergeCell ref="N29:S29"/>
    <mergeCell ref="N30:S30"/>
    <mergeCell ref="N31:S31"/>
    <mergeCell ref="A96:A102"/>
    <mergeCell ref="N32:S32"/>
    <mergeCell ref="N20:S20"/>
    <mergeCell ref="N21:S21"/>
    <mergeCell ref="N22:S22"/>
    <mergeCell ref="N23:S23"/>
    <mergeCell ref="N24:S24"/>
    <mergeCell ref="N25:S25"/>
    <mergeCell ref="N33:S33"/>
    <mergeCell ref="B34:M38"/>
    <mergeCell ref="N34:S34"/>
    <mergeCell ref="N35:S35"/>
    <mergeCell ref="N36:S36"/>
    <mergeCell ref="N37:S37"/>
    <mergeCell ref="N38:S38"/>
    <mergeCell ref="A3:C3"/>
    <mergeCell ref="D4:I4"/>
    <mergeCell ref="D3:I3"/>
    <mergeCell ref="A8:S8"/>
    <mergeCell ref="J7:K7"/>
    <mergeCell ref="L7:M7"/>
    <mergeCell ref="N66:S66"/>
    <mergeCell ref="B39:M43"/>
    <mergeCell ref="B44:M48"/>
    <mergeCell ref="B49:M53"/>
    <mergeCell ref="B54:M58"/>
    <mergeCell ref="N43:S43"/>
    <mergeCell ref="N44:S44"/>
    <mergeCell ref="N45:S45"/>
    <mergeCell ref="N46:S46"/>
    <mergeCell ref="N48:S48"/>
    <mergeCell ref="N49:S49"/>
    <mergeCell ref="N50:S50"/>
    <mergeCell ref="N51:S51"/>
    <mergeCell ref="N52:S52"/>
    <mergeCell ref="N53:S53"/>
    <mergeCell ref="N41:S41"/>
    <mergeCell ref="N42:S42"/>
    <mergeCell ref="B59:M63"/>
    <mergeCell ref="L78:S78"/>
    <mergeCell ref="L79:S79"/>
    <mergeCell ref="B78:F78"/>
    <mergeCell ref="B79:F79"/>
    <mergeCell ref="L76:S76"/>
    <mergeCell ref="G74:I74"/>
    <mergeCell ref="L74:S74"/>
    <mergeCell ref="L75:S75"/>
    <mergeCell ref="J71:J79"/>
    <mergeCell ref="B74:F74"/>
    <mergeCell ref="B75:F75"/>
    <mergeCell ref="B76:F76"/>
    <mergeCell ref="G72:I72"/>
    <mergeCell ref="G73:I73"/>
    <mergeCell ref="G75:I75"/>
    <mergeCell ref="G76:I76"/>
    <mergeCell ref="G77:I77"/>
    <mergeCell ref="G78:I78"/>
    <mergeCell ref="G79:I79"/>
    <mergeCell ref="B71:F71"/>
    <mergeCell ref="B72:F72"/>
    <mergeCell ref="B73:F73"/>
    <mergeCell ref="B82:F82"/>
    <mergeCell ref="B83:F83"/>
    <mergeCell ref="N39:S39"/>
    <mergeCell ref="N40:S40"/>
    <mergeCell ref="L77:S77"/>
    <mergeCell ref="K71:K79"/>
    <mergeCell ref="L71:S71"/>
    <mergeCell ref="N54:S54"/>
    <mergeCell ref="N55:S55"/>
    <mergeCell ref="N56:S56"/>
    <mergeCell ref="N57:S57"/>
    <mergeCell ref="N58:S58"/>
    <mergeCell ref="N59:S59"/>
    <mergeCell ref="N60:S60"/>
    <mergeCell ref="N61:S61"/>
    <mergeCell ref="N62:S62"/>
    <mergeCell ref="N63:S63"/>
    <mergeCell ref="N64:S64"/>
    <mergeCell ref="N65:S65"/>
    <mergeCell ref="A69:S69"/>
    <mergeCell ref="A70:I70"/>
    <mergeCell ref="N67:S67"/>
    <mergeCell ref="N68:S68"/>
    <mergeCell ref="G71:I71"/>
    <mergeCell ref="B84:F84"/>
    <mergeCell ref="L80:S80"/>
    <mergeCell ref="K70:S70"/>
    <mergeCell ref="L72:S72"/>
    <mergeCell ref="L73:S73"/>
    <mergeCell ref="B64:M68"/>
    <mergeCell ref="L93:S93"/>
    <mergeCell ref="G83:I83"/>
    <mergeCell ref="G85:I85"/>
    <mergeCell ref="A86:S86"/>
    <mergeCell ref="L81:S81"/>
    <mergeCell ref="L82:S82"/>
    <mergeCell ref="L83:S83"/>
    <mergeCell ref="L84:S84"/>
    <mergeCell ref="L85:S85"/>
    <mergeCell ref="K80:K85"/>
    <mergeCell ref="A71:A85"/>
    <mergeCell ref="B85:F85"/>
    <mergeCell ref="G84:I84"/>
    <mergeCell ref="G80:I80"/>
    <mergeCell ref="G81:I81"/>
    <mergeCell ref="G82:I82"/>
    <mergeCell ref="B80:F80"/>
    <mergeCell ref="B81:F81"/>
  </mergeCells>
  <dataValidations count="7">
    <dataValidation type="list" allowBlank="1" showInputMessage="1" showErrorMessage="1" sqref="B90:E94" xr:uid="{00000000-0002-0000-0200-000000000000}">
      <formula1>ZAL</formula1>
    </dataValidation>
    <dataValidation type="list" allowBlank="1" showInputMessage="1" showErrorMessage="1" sqref="L7" xr:uid="{00000000-0002-0000-0200-000001000000}">
      <formula1>STATUS</formula1>
    </dataValidation>
    <dataValidation type="list" allowBlank="1" showInputMessage="1" showErrorMessage="1" sqref="L72:L79" xr:uid="{00000000-0002-0000-0200-000002000000}">
      <formula1>METODY</formula1>
    </dataValidation>
    <dataValidation type="list" allowBlank="1" showInputMessage="1" showErrorMessage="1" sqref="L81:L85" xr:uid="{00000000-0002-0000-0200-000003000000}">
      <formula1>PRAC_STUD</formula1>
    </dataValidation>
    <dataValidation type="list" allowBlank="1" showInputMessage="1" showErrorMessage="1" sqref="N14:S33" xr:uid="{00000000-0002-0000-0200-000004000000}">
      <formula1>KEW_E1</formula1>
    </dataValidation>
    <dataValidation type="list" allowBlank="1" showInputMessage="1" showErrorMessage="1" sqref="N34:S53" xr:uid="{00000000-0002-0000-0200-000005000000}">
      <formula1>KEU_E1</formula1>
    </dataValidation>
    <dataValidation type="list" allowBlank="1" showInputMessage="1" showErrorMessage="1" sqref="N54:S68" xr:uid="{00000000-0002-0000-0200-000006000000}">
      <formula1>KEK_E1</formula1>
    </dataValidation>
  </dataValidations>
  <hyperlinks>
    <hyperlink ref="O13" r:id="rId1" xr:uid="{7D54D561-1780-43AE-A1C9-FB1A2AFBEC67}"/>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Gothic,Pogrubiony"&amp;12&amp;K05-042KARTA KURSU&amp;R&amp;G</oddHeader>
  </headerFooter>
  <rowBreaks count="1" manualBreakCount="1">
    <brk id="68" max="16383" man="1"/>
  </rowBreaks>
  <drawing r:id="rId3"/>
  <legacyDrawingHF r:id="rId4"/>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Arkusz31">
    <pageSetUpPr fitToPage="1"/>
  </sheetPr>
  <dimension ref="A1:S103"/>
  <sheetViews>
    <sheetView showGridLines="0" zoomScale="95" zoomScaleNormal="95" zoomScaleSheetLayoutView="80" workbookViewId="0">
      <selection sqref="A1:B1"/>
    </sheetView>
  </sheetViews>
  <sheetFormatPr defaultColWidth="8.7109375" defaultRowHeight="15" x14ac:dyDescent="0.25"/>
  <cols>
    <col min="1" max="1" width="10.28515625" style="2" customWidth="1"/>
    <col min="2" max="3" width="9.28515625" style="2"/>
    <col min="4" max="4" width="19.7109375" style="2" customWidth="1"/>
    <col min="5" max="5" width="13.7109375" style="2" customWidth="1"/>
    <col min="6" max="6" width="14.7109375" style="2" customWidth="1"/>
    <col min="7" max="9" width="9.7109375" style="2" customWidth="1"/>
    <col min="10" max="10" width="3.7109375" style="2" customWidth="1"/>
    <col min="11" max="11" width="12.42578125" style="2" customWidth="1"/>
    <col min="12" max="13" width="10.7109375" style="2" customWidth="1"/>
    <col min="14" max="14" width="13.7109375" style="2" customWidth="1"/>
    <col min="15" max="19" width="11.7109375" style="2" customWidth="1"/>
  </cols>
  <sheetData>
    <row r="1" spans="1:19" s="31" customFormat="1" ht="15.75" x14ac:dyDescent="0.25">
      <c r="A1" s="441" t="str">
        <f>E1_RiF!B2</f>
        <v>2020/2021</v>
      </c>
      <c r="B1" s="441"/>
      <c r="C1" s="29"/>
      <c r="D1" s="29"/>
      <c r="E1" s="30"/>
      <c r="F1" s="30"/>
      <c r="G1" s="30"/>
      <c r="H1" s="30"/>
      <c r="I1" s="30"/>
      <c r="J1" s="30"/>
      <c r="K1" s="30"/>
      <c r="L1" s="30"/>
      <c r="M1" s="30"/>
      <c r="N1" s="30"/>
      <c r="O1" s="30"/>
      <c r="P1" s="30"/>
      <c r="Q1" s="30"/>
      <c r="R1" s="30"/>
      <c r="S1" s="30"/>
    </row>
    <row r="2" spans="1:19" ht="10.15" customHeight="1" thickBot="1" x14ac:dyDescent="0.3"/>
    <row r="3" spans="1:19" ht="20.100000000000001" customHeight="1" thickBot="1" x14ac:dyDescent="0.3">
      <c r="A3" s="379" t="str">
        <f>E1_RiF!B42</f>
        <v>Moduł E1/7</v>
      </c>
      <c r="B3" s="379"/>
      <c r="C3" s="379"/>
      <c r="D3" s="383" t="str">
        <f>E1_RiF!C42</f>
        <v>Zarządzanie marketingowe</v>
      </c>
      <c r="E3" s="384"/>
      <c r="F3" s="384"/>
      <c r="G3" s="384"/>
      <c r="H3" s="384"/>
      <c r="I3" s="385"/>
      <c r="J3" s="3"/>
      <c r="K3" s="3"/>
      <c r="L3" s="4"/>
      <c r="M3" s="4"/>
      <c r="N3" s="4"/>
      <c r="O3" s="4"/>
      <c r="P3" s="4"/>
      <c r="Q3" s="4"/>
      <c r="R3" s="4"/>
    </row>
    <row r="4" spans="1:19" ht="18.75" thickBot="1" x14ac:dyDescent="0.3">
      <c r="A4" s="442" t="s">
        <v>110</v>
      </c>
      <c r="B4" s="442"/>
      <c r="C4" s="442"/>
      <c r="D4" s="380" t="str">
        <f>E1_RiF!B43</f>
        <v>Kurs 7.1.</v>
      </c>
      <c r="E4" s="381"/>
      <c r="F4" s="381"/>
      <c r="G4" s="381"/>
      <c r="H4" s="381"/>
      <c r="I4" s="382"/>
      <c r="J4" s="3"/>
      <c r="K4" s="3"/>
      <c r="L4" s="4"/>
      <c r="M4" s="4"/>
      <c r="N4" s="4"/>
      <c r="O4" s="4"/>
      <c r="P4" s="4"/>
      <c r="Q4" s="4"/>
      <c r="R4" s="4"/>
    </row>
    <row r="5" spans="1:19" ht="23.25" thickBot="1" x14ac:dyDescent="0.3">
      <c r="A5" s="443" t="s">
        <v>111</v>
      </c>
      <c r="B5" s="443"/>
      <c r="C5" s="443"/>
      <c r="D5" s="444" t="str">
        <f>E1_RiF!C43</f>
        <v>Marketing</v>
      </c>
      <c r="E5" s="444"/>
      <c r="F5" s="444"/>
      <c r="G5" s="444"/>
      <c r="H5" s="444"/>
      <c r="I5" s="444"/>
      <c r="J5" s="444"/>
      <c r="K5" s="444"/>
      <c r="L5" s="445" t="s">
        <v>94</v>
      </c>
      <c r="M5" s="445"/>
      <c r="N5" s="49">
        <f>E1_RiF!D43</f>
        <v>5</v>
      </c>
      <c r="O5" s="445" t="s">
        <v>95</v>
      </c>
      <c r="P5" s="445"/>
      <c r="Q5" s="446" t="str">
        <f>E1_RiF!F42</f>
        <v>dr J. Osuch</v>
      </c>
      <c r="R5" s="446"/>
      <c r="S5" s="446"/>
    </row>
    <row r="6" spans="1:19" ht="10.15" customHeight="1" thickBot="1" x14ac:dyDescent="0.3">
      <c r="A6" s="281"/>
      <c r="B6" s="281"/>
      <c r="C6" s="281"/>
      <c r="D6" s="281"/>
      <c r="E6" s="281"/>
      <c r="F6" s="281"/>
      <c r="G6" s="281"/>
      <c r="H6" s="281"/>
      <c r="I6" s="281"/>
      <c r="J6" s="281"/>
      <c r="K6" s="281"/>
      <c r="L6" s="281"/>
      <c r="M6" s="281"/>
      <c r="N6" s="281"/>
      <c r="O6" s="281"/>
      <c r="P6" s="281"/>
      <c r="Q6" s="281"/>
      <c r="R6" s="281"/>
      <c r="S6" s="281"/>
    </row>
    <row r="7" spans="1:19" s="5" customFormat="1" ht="40.5" customHeight="1" thickBot="1" x14ac:dyDescent="0.3">
      <c r="A7" s="443" t="s">
        <v>96</v>
      </c>
      <c r="B7" s="443"/>
      <c r="C7" s="443"/>
      <c r="D7" s="7" t="str">
        <f>E1_RiF!B3</f>
        <v>EKONOMIA</v>
      </c>
      <c r="E7" s="7" t="str">
        <f>E1_RiF!B4</f>
        <v>I stopnia</v>
      </c>
      <c r="F7" s="55" t="s">
        <v>97</v>
      </c>
      <c r="G7" s="45" t="str">
        <f>'M (7)'!G6</f>
        <v>II</v>
      </c>
      <c r="H7" s="55" t="s">
        <v>99</v>
      </c>
      <c r="I7" s="45">
        <f>'M (7)'!I6</f>
        <v>3</v>
      </c>
      <c r="J7" s="285" t="s">
        <v>384</v>
      </c>
      <c r="K7" s="286"/>
      <c r="L7" s="387" t="s">
        <v>100</v>
      </c>
      <c r="M7" s="388"/>
      <c r="N7" s="9" t="s">
        <v>101</v>
      </c>
      <c r="O7" s="454" t="s">
        <v>102</v>
      </c>
      <c r="P7" s="454"/>
      <c r="Q7" s="455" t="s">
        <v>103</v>
      </c>
      <c r="R7" s="455"/>
      <c r="S7" s="50">
        <f>E1_RiF!G43</f>
        <v>24</v>
      </c>
    </row>
    <row r="8" spans="1:19" ht="10.15" customHeight="1" thickBot="1" x14ac:dyDescent="0.3">
      <c r="A8" s="386"/>
      <c r="B8" s="386"/>
      <c r="C8" s="386"/>
      <c r="D8" s="386"/>
      <c r="E8" s="386"/>
      <c r="F8" s="386"/>
      <c r="G8" s="386"/>
      <c r="H8" s="386"/>
      <c r="I8" s="386"/>
      <c r="J8" s="386"/>
      <c r="K8" s="386"/>
      <c r="L8" s="386"/>
      <c r="M8" s="386"/>
      <c r="N8" s="386"/>
      <c r="O8" s="386"/>
      <c r="P8" s="386"/>
      <c r="Q8" s="386"/>
      <c r="R8" s="386"/>
      <c r="S8" s="386"/>
    </row>
    <row r="9" spans="1:19" ht="15" customHeight="1" x14ac:dyDescent="0.25">
      <c r="A9" s="25"/>
      <c r="B9" s="26"/>
      <c r="C9" s="26"/>
      <c r="D9" s="26"/>
      <c r="E9" s="26"/>
      <c r="F9" s="26"/>
      <c r="G9" s="26"/>
      <c r="H9" s="26"/>
      <c r="I9" s="26"/>
      <c r="J9" s="26"/>
      <c r="K9" s="26"/>
      <c r="L9" s="26"/>
      <c r="M9" s="26"/>
      <c r="N9" s="26"/>
      <c r="O9" s="26"/>
      <c r="P9" s="26"/>
      <c r="Q9" s="26"/>
      <c r="R9" s="26"/>
      <c r="S9" s="27"/>
    </row>
    <row r="10" spans="1:19" ht="20.100000000000001" customHeight="1" x14ac:dyDescent="0.25">
      <c r="A10" s="270" t="s">
        <v>107</v>
      </c>
      <c r="B10" s="271"/>
      <c r="C10" s="271"/>
      <c r="D10" s="271"/>
      <c r="E10" s="271"/>
      <c r="F10" s="271"/>
      <c r="G10" s="271"/>
      <c r="H10" s="271"/>
      <c r="I10" s="271"/>
      <c r="J10" s="271"/>
      <c r="K10" s="271"/>
      <c r="L10" s="271"/>
      <c r="M10" s="271"/>
      <c r="N10" s="271"/>
      <c r="O10" s="271"/>
      <c r="P10" s="271"/>
      <c r="Q10" s="271"/>
      <c r="R10" s="271"/>
      <c r="S10" s="272"/>
    </row>
    <row r="11" spans="1:19" ht="15" customHeight="1" x14ac:dyDescent="0.25">
      <c r="A11" s="452" t="s">
        <v>113</v>
      </c>
      <c r="B11" s="403" t="s">
        <v>114</v>
      </c>
      <c r="C11" s="404"/>
      <c r="D11" s="404"/>
      <c r="E11" s="404"/>
      <c r="F11" s="404"/>
      <c r="G11" s="404"/>
      <c r="H11" s="404"/>
      <c r="I11" s="404"/>
      <c r="J11" s="404"/>
      <c r="K11" s="404"/>
      <c r="L11" s="404"/>
      <c r="M11" s="405"/>
      <c r="N11" s="397" t="s">
        <v>115</v>
      </c>
      <c r="O11" s="398"/>
      <c r="P11" s="398"/>
      <c r="Q11" s="398"/>
      <c r="R11" s="398"/>
      <c r="S11" s="399"/>
    </row>
    <row r="12" spans="1:19" ht="15" customHeight="1" x14ac:dyDescent="0.25">
      <c r="A12" s="452"/>
      <c r="B12" s="406"/>
      <c r="C12" s="407"/>
      <c r="D12" s="407"/>
      <c r="E12" s="407"/>
      <c r="F12" s="407"/>
      <c r="G12" s="407"/>
      <c r="H12" s="407"/>
      <c r="I12" s="407"/>
      <c r="J12" s="407"/>
      <c r="K12" s="407"/>
      <c r="L12" s="407"/>
      <c r="M12" s="408"/>
      <c r="N12" s="400"/>
      <c r="O12" s="401"/>
      <c r="P12" s="401"/>
      <c r="Q12" s="401"/>
      <c r="R12" s="401"/>
      <c r="S12" s="402"/>
    </row>
    <row r="13" spans="1:19" ht="20.100000000000001" customHeight="1" thickBot="1" x14ac:dyDescent="0.3">
      <c r="A13" s="453"/>
      <c r="B13" s="409" t="s">
        <v>468</v>
      </c>
      <c r="C13" s="410"/>
      <c r="D13" s="410"/>
      <c r="E13" s="410"/>
      <c r="F13" s="410"/>
      <c r="G13" s="410"/>
      <c r="H13" s="410"/>
      <c r="I13" s="410"/>
      <c r="J13" s="410"/>
      <c r="K13" s="410"/>
      <c r="L13" s="410"/>
      <c r="M13" s="411"/>
      <c r="N13" s="165"/>
      <c r="O13" s="143" t="s">
        <v>458</v>
      </c>
      <c r="P13" s="144"/>
      <c r="Q13" s="141"/>
      <c r="R13" s="141"/>
      <c r="S13" s="142"/>
    </row>
    <row r="14" spans="1:19" ht="15" customHeight="1" x14ac:dyDescent="0.25">
      <c r="A14" s="447" t="s">
        <v>116</v>
      </c>
      <c r="B14" s="392" t="s">
        <v>640</v>
      </c>
      <c r="C14" s="393"/>
      <c r="D14" s="393"/>
      <c r="E14" s="393"/>
      <c r="F14" s="393"/>
      <c r="G14" s="393"/>
      <c r="H14" s="393"/>
      <c r="I14" s="393"/>
      <c r="J14" s="393"/>
      <c r="K14" s="393"/>
      <c r="L14" s="393"/>
      <c r="M14" s="394"/>
      <c r="N14" s="360" t="s">
        <v>295</v>
      </c>
      <c r="O14" s="361"/>
      <c r="P14" s="361"/>
      <c r="Q14" s="361"/>
      <c r="R14" s="361"/>
      <c r="S14" s="362"/>
    </row>
    <row r="15" spans="1:19" ht="15" customHeight="1" x14ac:dyDescent="0.25">
      <c r="A15" s="344"/>
      <c r="B15" s="323"/>
      <c r="C15" s="324"/>
      <c r="D15" s="324"/>
      <c r="E15" s="324"/>
      <c r="F15" s="324"/>
      <c r="G15" s="324"/>
      <c r="H15" s="324"/>
      <c r="I15" s="324"/>
      <c r="J15" s="324"/>
      <c r="K15" s="324"/>
      <c r="L15" s="324"/>
      <c r="M15" s="325"/>
      <c r="N15" s="357" t="s">
        <v>306</v>
      </c>
      <c r="O15" s="358"/>
      <c r="P15" s="358"/>
      <c r="Q15" s="358"/>
      <c r="R15" s="358"/>
      <c r="S15" s="359"/>
    </row>
    <row r="16" spans="1:19" ht="15" customHeight="1" x14ac:dyDescent="0.25">
      <c r="A16" s="344"/>
      <c r="B16" s="323"/>
      <c r="C16" s="324"/>
      <c r="D16" s="324"/>
      <c r="E16" s="324"/>
      <c r="F16" s="324"/>
      <c r="G16" s="324"/>
      <c r="H16" s="324"/>
      <c r="I16" s="324"/>
      <c r="J16" s="324"/>
      <c r="K16" s="324"/>
      <c r="L16" s="324"/>
      <c r="M16" s="325"/>
      <c r="N16" s="357" t="s">
        <v>302</v>
      </c>
      <c r="O16" s="358"/>
      <c r="P16" s="358"/>
      <c r="Q16" s="358"/>
      <c r="R16" s="358"/>
      <c r="S16" s="359"/>
    </row>
    <row r="17" spans="1:19" ht="15" customHeight="1" x14ac:dyDescent="0.25">
      <c r="A17" s="344"/>
      <c r="B17" s="323"/>
      <c r="C17" s="324"/>
      <c r="D17" s="324"/>
      <c r="E17" s="324"/>
      <c r="F17" s="324"/>
      <c r="G17" s="324"/>
      <c r="H17" s="324"/>
      <c r="I17" s="324"/>
      <c r="J17" s="324"/>
      <c r="K17" s="324"/>
      <c r="L17" s="324"/>
      <c r="M17" s="325"/>
      <c r="N17" s="357"/>
      <c r="O17" s="358"/>
      <c r="P17" s="358"/>
      <c r="Q17" s="358"/>
      <c r="R17" s="358"/>
      <c r="S17" s="359"/>
    </row>
    <row r="18" spans="1:19" ht="15" customHeight="1" x14ac:dyDescent="0.25">
      <c r="A18" s="344"/>
      <c r="B18" s="389"/>
      <c r="C18" s="390"/>
      <c r="D18" s="390"/>
      <c r="E18" s="390"/>
      <c r="F18" s="390"/>
      <c r="G18" s="390"/>
      <c r="H18" s="390"/>
      <c r="I18" s="390"/>
      <c r="J18" s="390"/>
      <c r="K18" s="390"/>
      <c r="L18" s="390"/>
      <c r="M18" s="391"/>
      <c r="N18" s="363"/>
      <c r="O18" s="364"/>
      <c r="P18" s="364"/>
      <c r="Q18" s="364"/>
      <c r="R18" s="364"/>
      <c r="S18" s="365"/>
    </row>
    <row r="19" spans="1:19" ht="15" customHeight="1" x14ac:dyDescent="0.25">
      <c r="A19" s="344"/>
      <c r="B19" s="320" t="s">
        <v>641</v>
      </c>
      <c r="C19" s="321"/>
      <c r="D19" s="321"/>
      <c r="E19" s="321"/>
      <c r="F19" s="321"/>
      <c r="G19" s="321"/>
      <c r="H19" s="321"/>
      <c r="I19" s="321"/>
      <c r="J19" s="321"/>
      <c r="K19" s="321"/>
      <c r="L19" s="321"/>
      <c r="M19" s="322"/>
      <c r="N19" s="354" t="s">
        <v>296</v>
      </c>
      <c r="O19" s="355"/>
      <c r="P19" s="355"/>
      <c r="Q19" s="355"/>
      <c r="R19" s="355"/>
      <c r="S19" s="356"/>
    </row>
    <row r="20" spans="1:19" ht="15" customHeight="1" x14ac:dyDescent="0.25">
      <c r="A20" s="344"/>
      <c r="B20" s="323"/>
      <c r="C20" s="324"/>
      <c r="D20" s="324"/>
      <c r="E20" s="324"/>
      <c r="F20" s="324"/>
      <c r="G20" s="324"/>
      <c r="H20" s="324"/>
      <c r="I20" s="324"/>
      <c r="J20" s="324"/>
      <c r="K20" s="324"/>
      <c r="L20" s="324"/>
      <c r="M20" s="325"/>
      <c r="N20" s="357" t="s">
        <v>297</v>
      </c>
      <c r="O20" s="358"/>
      <c r="P20" s="358"/>
      <c r="Q20" s="358"/>
      <c r="R20" s="358"/>
      <c r="S20" s="359"/>
    </row>
    <row r="21" spans="1:19" ht="15" customHeight="1" x14ac:dyDescent="0.25">
      <c r="A21" s="344"/>
      <c r="B21" s="323"/>
      <c r="C21" s="324"/>
      <c r="D21" s="324"/>
      <c r="E21" s="324"/>
      <c r="F21" s="324"/>
      <c r="G21" s="324"/>
      <c r="H21" s="324"/>
      <c r="I21" s="324"/>
      <c r="J21" s="324"/>
      <c r="K21" s="324"/>
      <c r="L21" s="324"/>
      <c r="M21" s="325"/>
      <c r="N21" s="357" t="s">
        <v>302</v>
      </c>
      <c r="O21" s="358"/>
      <c r="P21" s="358"/>
      <c r="Q21" s="358"/>
      <c r="R21" s="358"/>
      <c r="S21" s="359"/>
    </row>
    <row r="22" spans="1:19" ht="15" customHeight="1" x14ac:dyDescent="0.25">
      <c r="A22" s="344"/>
      <c r="B22" s="323"/>
      <c r="C22" s="324"/>
      <c r="D22" s="324"/>
      <c r="E22" s="324"/>
      <c r="F22" s="324"/>
      <c r="G22" s="324"/>
      <c r="H22" s="324"/>
      <c r="I22" s="324"/>
      <c r="J22" s="324"/>
      <c r="K22" s="324"/>
      <c r="L22" s="324"/>
      <c r="M22" s="325"/>
      <c r="N22" s="357"/>
      <c r="O22" s="358"/>
      <c r="P22" s="358"/>
      <c r="Q22" s="358"/>
      <c r="R22" s="358"/>
      <c r="S22" s="359"/>
    </row>
    <row r="23" spans="1:19" ht="15" customHeight="1" x14ac:dyDescent="0.25">
      <c r="A23" s="344"/>
      <c r="B23" s="389"/>
      <c r="C23" s="390"/>
      <c r="D23" s="390"/>
      <c r="E23" s="390"/>
      <c r="F23" s="390"/>
      <c r="G23" s="390"/>
      <c r="H23" s="390"/>
      <c r="I23" s="390"/>
      <c r="J23" s="390"/>
      <c r="K23" s="390"/>
      <c r="L23" s="390"/>
      <c r="M23" s="391"/>
      <c r="N23" s="363"/>
      <c r="O23" s="364"/>
      <c r="P23" s="364"/>
      <c r="Q23" s="364"/>
      <c r="R23" s="364"/>
      <c r="S23" s="365"/>
    </row>
    <row r="24" spans="1:19" ht="15" customHeight="1" x14ac:dyDescent="0.25">
      <c r="A24" s="344"/>
      <c r="B24" s="320" t="s">
        <v>787</v>
      </c>
      <c r="C24" s="321"/>
      <c r="D24" s="321"/>
      <c r="E24" s="321"/>
      <c r="F24" s="321"/>
      <c r="G24" s="321"/>
      <c r="H24" s="321"/>
      <c r="I24" s="321"/>
      <c r="J24" s="321"/>
      <c r="K24" s="321"/>
      <c r="L24" s="321"/>
      <c r="M24" s="322"/>
      <c r="N24" s="354" t="s">
        <v>306</v>
      </c>
      <c r="O24" s="355"/>
      <c r="P24" s="355"/>
      <c r="Q24" s="355"/>
      <c r="R24" s="355"/>
      <c r="S24" s="356"/>
    </row>
    <row r="25" spans="1:19" ht="15" customHeight="1" x14ac:dyDescent="0.25">
      <c r="A25" s="344"/>
      <c r="B25" s="323"/>
      <c r="C25" s="324"/>
      <c r="D25" s="324"/>
      <c r="E25" s="324"/>
      <c r="F25" s="324"/>
      <c r="G25" s="324"/>
      <c r="H25" s="324"/>
      <c r="I25" s="324"/>
      <c r="J25" s="324"/>
      <c r="K25" s="324"/>
      <c r="L25" s="324"/>
      <c r="M25" s="325"/>
      <c r="N25" s="357" t="s">
        <v>305</v>
      </c>
      <c r="O25" s="358"/>
      <c r="P25" s="358"/>
      <c r="Q25" s="358"/>
      <c r="R25" s="358"/>
      <c r="S25" s="359"/>
    </row>
    <row r="26" spans="1:19" ht="15" customHeight="1" x14ac:dyDescent="0.25">
      <c r="A26" s="344"/>
      <c r="B26" s="323"/>
      <c r="C26" s="324"/>
      <c r="D26" s="324"/>
      <c r="E26" s="324"/>
      <c r="F26" s="324"/>
      <c r="G26" s="324"/>
      <c r="H26" s="324"/>
      <c r="I26" s="324"/>
      <c r="J26" s="324"/>
      <c r="K26" s="324"/>
      <c r="L26" s="324"/>
      <c r="M26" s="325"/>
      <c r="N26" s="357"/>
      <c r="O26" s="358"/>
      <c r="P26" s="358"/>
      <c r="Q26" s="358"/>
      <c r="R26" s="358"/>
      <c r="S26" s="359"/>
    </row>
    <row r="27" spans="1:19" ht="15" customHeight="1" x14ac:dyDescent="0.25">
      <c r="A27" s="344"/>
      <c r="B27" s="323"/>
      <c r="C27" s="324"/>
      <c r="D27" s="324"/>
      <c r="E27" s="324"/>
      <c r="F27" s="324"/>
      <c r="G27" s="324"/>
      <c r="H27" s="324"/>
      <c r="I27" s="324"/>
      <c r="J27" s="324"/>
      <c r="K27" s="324"/>
      <c r="L27" s="324"/>
      <c r="M27" s="325"/>
      <c r="N27" s="357"/>
      <c r="O27" s="358"/>
      <c r="P27" s="358"/>
      <c r="Q27" s="358"/>
      <c r="R27" s="358"/>
      <c r="S27" s="359"/>
    </row>
    <row r="28" spans="1:19" ht="15" customHeight="1" x14ac:dyDescent="0.25">
      <c r="A28" s="344"/>
      <c r="B28" s="389"/>
      <c r="C28" s="390"/>
      <c r="D28" s="390"/>
      <c r="E28" s="390"/>
      <c r="F28" s="390"/>
      <c r="G28" s="390"/>
      <c r="H28" s="390"/>
      <c r="I28" s="390"/>
      <c r="J28" s="390"/>
      <c r="K28" s="390"/>
      <c r="L28" s="390"/>
      <c r="M28" s="391"/>
      <c r="N28" s="363"/>
      <c r="O28" s="364"/>
      <c r="P28" s="364"/>
      <c r="Q28" s="364"/>
      <c r="R28" s="364"/>
      <c r="S28" s="365"/>
    </row>
    <row r="29" spans="1:19" ht="15" customHeight="1" x14ac:dyDescent="0.25">
      <c r="A29" s="344"/>
      <c r="B29" s="320" t="s">
        <v>791</v>
      </c>
      <c r="C29" s="321"/>
      <c r="D29" s="321"/>
      <c r="E29" s="321"/>
      <c r="F29" s="321"/>
      <c r="G29" s="321"/>
      <c r="H29" s="321"/>
      <c r="I29" s="321"/>
      <c r="J29" s="321"/>
      <c r="K29" s="321"/>
      <c r="L29" s="321"/>
      <c r="M29" s="322"/>
      <c r="N29" s="354" t="s">
        <v>296</v>
      </c>
      <c r="O29" s="355"/>
      <c r="P29" s="355"/>
      <c r="Q29" s="355"/>
      <c r="R29" s="355"/>
      <c r="S29" s="356"/>
    </row>
    <row r="30" spans="1:19" ht="15" customHeight="1" x14ac:dyDescent="0.25">
      <c r="A30" s="344"/>
      <c r="B30" s="323"/>
      <c r="C30" s="324"/>
      <c r="D30" s="324"/>
      <c r="E30" s="324"/>
      <c r="F30" s="324"/>
      <c r="G30" s="324"/>
      <c r="H30" s="324"/>
      <c r="I30" s="324"/>
      <c r="J30" s="324"/>
      <c r="K30" s="324"/>
      <c r="L30" s="324"/>
      <c r="M30" s="325"/>
      <c r="N30" s="357" t="s">
        <v>297</v>
      </c>
      <c r="O30" s="358"/>
      <c r="P30" s="358"/>
      <c r="Q30" s="358"/>
      <c r="R30" s="358"/>
      <c r="S30" s="359"/>
    </row>
    <row r="31" spans="1:19" ht="15" customHeight="1" x14ac:dyDescent="0.25">
      <c r="A31" s="344"/>
      <c r="B31" s="323"/>
      <c r="C31" s="324"/>
      <c r="D31" s="324"/>
      <c r="E31" s="324"/>
      <c r="F31" s="324"/>
      <c r="G31" s="324"/>
      <c r="H31" s="324"/>
      <c r="I31" s="324"/>
      <c r="J31" s="324"/>
      <c r="K31" s="324"/>
      <c r="L31" s="324"/>
      <c r="M31" s="325"/>
      <c r="N31" s="357"/>
      <c r="O31" s="358"/>
      <c r="P31" s="358"/>
      <c r="Q31" s="358"/>
      <c r="R31" s="358"/>
      <c r="S31" s="359"/>
    </row>
    <row r="32" spans="1:19" ht="15" customHeight="1" x14ac:dyDescent="0.25">
      <c r="A32" s="344"/>
      <c r="B32" s="323"/>
      <c r="C32" s="324"/>
      <c r="D32" s="324"/>
      <c r="E32" s="324"/>
      <c r="F32" s="324"/>
      <c r="G32" s="324"/>
      <c r="H32" s="324"/>
      <c r="I32" s="324"/>
      <c r="J32" s="324"/>
      <c r="K32" s="324"/>
      <c r="L32" s="324"/>
      <c r="M32" s="325"/>
      <c r="N32" s="357"/>
      <c r="O32" s="358"/>
      <c r="P32" s="358"/>
      <c r="Q32" s="358"/>
      <c r="R32" s="358"/>
      <c r="S32" s="359"/>
    </row>
    <row r="33" spans="1:19" ht="15" customHeight="1" thickBot="1" x14ac:dyDescent="0.3">
      <c r="A33" s="448"/>
      <c r="B33" s="326"/>
      <c r="C33" s="327"/>
      <c r="D33" s="327"/>
      <c r="E33" s="327"/>
      <c r="F33" s="327"/>
      <c r="G33" s="327"/>
      <c r="H33" s="327"/>
      <c r="I33" s="327"/>
      <c r="J33" s="327"/>
      <c r="K33" s="327"/>
      <c r="L33" s="327"/>
      <c r="M33" s="328"/>
      <c r="N33" s="369"/>
      <c r="O33" s="370"/>
      <c r="P33" s="370"/>
      <c r="Q33" s="370"/>
      <c r="R33" s="370"/>
      <c r="S33" s="371"/>
    </row>
    <row r="34" spans="1:19" ht="15" customHeight="1" x14ac:dyDescent="0.25">
      <c r="A34" s="449" t="s">
        <v>117</v>
      </c>
      <c r="B34" s="392" t="s">
        <v>642</v>
      </c>
      <c r="C34" s="393"/>
      <c r="D34" s="393"/>
      <c r="E34" s="393"/>
      <c r="F34" s="393"/>
      <c r="G34" s="393"/>
      <c r="H34" s="393"/>
      <c r="I34" s="393"/>
      <c r="J34" s="393"/>
      <c r="K34" s="393"/>
      <c r="L34" s="393"/>
      <c r="M34" s="394"/>
      <c r="N34" s="360" t="s">
        <v>308</v>
      </c>
      <c r="O34" s="361"/>
      <c r="P34" s="361"/>
      <c r="Q34" s="361"/>
      <c r="R34" s="361"/>
      <c r="S34" s="362"/>
    </row>
    <row r="35" spans="1:19" ht="15" customHeight="1" x14ac:dyDescent="0.25">
      <c r="A35" s="450"/>
      <c r="B35" s="323"/>
      <c r="C35" s="324"/>
      <c r="D35" s="324"/>
      <c r="E35" s="324"/>
      <c r="F35" s="324"/>
      <c r="G35" s="324"/>
      <c r="H35" s="324"/>
      <c r="I35" s="324"/>
      <c r="J35" s="324"/>
      <c r="K35" s="324"/>
      <c r="L35" s="324"/>
      <c r="M35" s="325"/>
      <c r="N35" s="357" t="s">
        <v>312</v>
      </c>
      <c r="O35" s="358"/>
      <c r="P35" s="358"/>
      <c r="Q35" s="358"/>
      <c r="R35" s="358"/>
      <c r="S35" s="359"/>
    </row>
    <row r="36" spans="1:19" ht="15" customHeight="1" x14ac:dyDescent="0.25">
      <c r="A36" s="450"/>
      <c r="B36" s="323"/>
      <c r="C36" s="324"/>
      <c r="D36" s="324"/>
      <c r="E36" s="324"/>
      <c r="F36" s="324"/>
      <c r="G36" s="324"/>
      <c r="H36" s="324"/>
      <c r="I36" s="324"/>
      <c r="J36" s="324"/>
      <c r="K36" s="324"/>
      <c r="L36" s="324"/>
      <c r="M36" s="325"/>
      <c r="N36" s="357"/>
      <c r="O36" s="358"/>
      <c r="P36" s="358"/>
      <c r="Q36" s="358"/>
      <c r="R36" s="358"/>
      <c r="S36" s="359"/>
    </row>
    <row r="37" spans="1:19" ht="15" customHeight="1" x14ac:dyDescent="0.25">
      <c r="A37" s="450"/>
      <c r="B37" s="323"/>
      <c r="C37" s="324"/>
      <c r="D37" s="324"/>
      <c r="E37" s="324"/>
      <c r="F37" s="324"/>
      <c r="G37" s="324"/>
      <c r="H37" s="324"/>
      <c r="I37" s="324"/>
      <c r="J37" s="324"/>
      <c r="K37" s="324"/>
      <c r="L37" s="324"/>
      <c r="M37" s="325"/>
      <c r="N37" s="357"/>
      <c r="O37" s="358"/>
      <c r="P37" s="358"/>
      <c r="Q37" s="358"/>
      <c r="R37" s="358"/>
      <c r="S37" s="359"/>
    </row>
    <row r="38" spans="1:19" ht="15" customHeight="1" x14ac:dyDescent="0.25">
      <c r="A38" s="450"/>
      <c r="B38" s="389"/>
      <c r="C38" s="390"/>
      <c r="D38" s="390"/>
      <c r="E38" s="390"/>
      <c r="F38" s="390"/>
      <c r="G38" s="390"/>
      <c r="H38" s="390"/>
      <c r="I38" s="390"/>
      <c r="J38" s="390"/>
      <c r="K38" s="390"/>
      <c r="L38" s="390"/>
      <c r="M38" s="391"/>
      <c r="N38" s="363"/>
      <c r="O38" s="364"/>
      <c r="P38" s="364"/>
      <c r="Q38" s="364"/>
      <c r="R38" s="364"/>
      <c r="S38" s="365"/>
    </row>
    <row r="39" spans="1:19" ht="15" customHeight="1" x14ac:dyDescent="0.25">
      <c r="A39" s="450"/>
      <c r="B39" s="320" t="s">
        <v>788</v>
      </c>
      <c r="C39" s="321"/>
      <c r="D39" s="321"/>
      <c r="E39" s="321"/>
      <c r="F39" s="321"/>
      <c r="G39" s="321"/>
      <c r="H39" s="321"/>
      <c r="I39" s="321"/>
      <c r="J39" s="321"/>
      <c r="K39" s="321"/>
      <c r="L39" s="321"/>
      <c r="M39" s="322"/>
      <c r="N39" s="354" t="s">
        <v>308</v>
      </c>
      <c r="O39" s="355"/>
      <c r="P39" s="355"/>
      <c r="Q39" s="355"/>
      <c r="R39" s="355"/>
      <c r="S39" s="356"/>
    </row>
    <row r="40" spans="1:19" ht="15" customHeight="1" x14ac:dyDescent="0.25">
      <c r="A40" s="450"/>
      <c r="B40" s="323"/>
      <c r="C40" s="324"/>
      <c r="D40" s="324"/>
      <c r="E40" s="324"/>
      <c r="F40" s="324"/>
      <c r="G40" s="324"/>
      <c r="H40" s="324"/>
      <c r="I40" s="324"/>
      <c r="J40" s="324"/>
      <c r="K40" s="324"/>
      <c r="L40" s="324"/>
      <c r="M40" s="325"/>
      <c r="N40" s="357" t="s">
        <v>309</v>
      </c>
      <c r="O40" s="358"/>
      <c r="P40" s="358"/>
      <c r="Q40" s="358"/>
      <c r="R40" s="358"/>
      <c r="S40" s="359"/>
    </row>
    <row r="41" spans="1:19" ht="15" customHeight="1" x14ac:dyDescent="0.25">
      <c r="A41" s="450"/>
      <c r="B41" s="323"/>
      <c r="C41" s="324"/>
      <c r="D41" s="324"/>
      <c r="E41" s="324"/>
      <c r="F41" s="324"/>
      <c r="G41" s="324"/>
      <c r="H41" s="324"/>
      <c r="I41" s="324"/>
      <c r="J41" s="324"/>
      <c r="K41" s="324"/>
      <c r="L41" s="324"/>
      <c r="M41" s="325"/>
      <c r="N41" s="357" t="s">
        <v>310</v>
      </c>
      <c r="O41" s="358"/>
      <c r="P41" s="358"/>
      <c r="Q41" s="358"/>
      <c r="R41" s="358"/>
      <c r="S41" s="359"/>
    </row>
    <row r="42" spans="1:19" ht="15" customHeight="1" x14ac:dyDescent="0.25">
      <c r="A42" s="450"/>
      <c r="B42" s="323"/>
      <c r="C42" s="324"/>
      <c r="D42" s="324"/>
      <c r="E42" s="324"/>
      <c r="F42" s="324"/>
      <c r="G42" s="324"/>
      <c r="H42" s="324"/>
      <c r="I42" s="324"/>
      <c r="J42" s="324"/>
      <c r="K42" s="324"/>
      <c r="L42" s="324"/>
      <c r="M42" s="325"/>
      <c r="N42" s="357"/>
      <c r="O42" s="358"/>
      <c r="P42" s="358"/>
      <c r="Q42" s="358"/>
      <c r="R42" s="358"/>
      <c r="S42" s="359"/>
    </row>
    <row r="43" spans="1:19" ht="15" customHeight="1" x14ac:dyDescent="0.25">
      <c r="A43" s="450"/>
      <c r="B43" s="389"/>
      <c r="C43" s="390"/>
      <c r="D43" s="390"/>
      <c r="E43" s="390"/>
      <c r="F43" s="390"/>
      <c r="G43" s="390"/>
      <c r="H43" s="390"/>
      <c r="I43" s="390"/>
      <c r="J43" s="390"/>
      <c r="K43" s="390"/>
      <c r="L43" s="390"/>
      <c r="M43" s="391"/>
      <c r="N43" s="363"/>
      <c r="O43" s="364"/>
      <c r="P43" s="364"/>
      <c r="Q43" s="364"/>
      <c r="R43" s="364"/>
      <c r="S43" s="365"/>
    </row>
    <row r="44" spans="1:19" ht="15" customHeight="1" x14ac:dyDescent="0.25">
      <c r="A44" s="450"/>
      <c r="B44" s="320" t="s">
        <v>789</v>
      </c>
      <c r="C44" s="321"/>
      <c r="D44" s="321"/>
      <c r="E44" s="321"/>
      <c r="F44" s="321"/>
      <c r="G44" s="321"/>
      <c r="H44" s="321"/>
      <c r="I44" s="321"/>
      <c r="J44" s="321"/>
      <c r="K44" s="321"/>
      <c r="L44" s="321"/>
      <c r="M44" s="322"/>
      <c r="N44" s="354" t="s">
        <v>311</v>
      </c>
      <c r="O44" s="355"/>
      <c r="P44" s="355"/>
      <c r="Q44" s="355"/>
      <c r="R44" s="355"/>
      <c r="S44" s="356"/>
    </row>
    <row r="45" spans="1:19" ht="15" customHeight="1" x14ac:dyDescent="0.25">
      <c r="A45" s="450"/>
      <c r="B45" s="323"/>
      <c r="C45" s="324"/>
      <c r="D45" s="324"/>
      <c r="E45" s="324"/>
      <c r="F45" s="324"/>
      <c r="G45" s="324"/>
      <c r="H45" s="324"/>
      <c r="I45" s="324"/>
      <c r="J45" s="324"/>
      <c r="K45" s="324"/>
      <c r="L45" s="324"/>
      <c r="M45" s="325"/>
      <c r="N45" s="357" t="s">
        <v>314</v>
      </c>
      <c r="O45" s="358"/>
      <c r="P45" s="358"/>
      <c r="Q45" s="358"/>
      <c r="R45" s="358"/>
      <c r="S45" s="359"/>
    </row>
    <row r="46" spans="1:19" ht="15" customHeight="1" x14ac:dyDescent="0.25">
      <c r="A46" s="450"/>
      <c r="B46" s="323"/>
      <c r="C46" s="324"/>
      <c r="D46" s="324"/>
      <c r="E46" s="324"/>
      <c r="F46" s="324"/>
      <c r="G46" s="324"/>
      <c r="H46" s="324"/>
      <c r="I46" s="324"/>
      <c r="J46" s="324"/>
      <c r="K46" s="324"/>
      <c r="L46" s="324"/>
      <c r="M46" s="325"/>
      <c r="N46" s="357" t="s">
        <v>321</v>
      </c>
      <c r="O46" s="358"/>
      <c r="P46" s="358"/>
      <c r="Q46" s="358"/>
      <c r="R46" s="358"/>
      <c r="S46" s="359"/>
    </row>
    <row r="47" spans="1:19" ht="15" customHeight="1" x14ac:dyDescent="0.25">
      <c r="A47" s="450"/>
      <c r="B47" s="323"/>
      <c r="C47" s="324"/>
      <c r="D47" s="324"/>
      <c r="E47" s="324"/>
      <c r="F47" s="324"/>
      <c r="G47" s="324"/>
      <c r="H47" s="324"/>
      <c r="I47" s="324"/>
      <c r="J47" s="324"/>
      <c r="K47" s="324"/>
      <c r="L47" s="324"/>
      <c r="M47" s="325"/>
      <c r="N47" s="357"/>
      <c r="O47" s="358"/>
      <c r="P47" s="358"/>
      <c r="Q47" s="358"/>
      <c r="R47" s="358"/>
      <c r="S47" s="359"/>
    </row>
    <row r="48" spans="1:19" ht="15" customHeight="1" x14ac:dyDescent="0.25">
      <c r="A48" s="450"/>
      <c r="B48" s="389"/>
      <c r="C48" s="390"/>
      <c r="D48" s="390"/>
      <c r="E48" s="390"/>
      <c r="F48" s="390"/>
      <c r="G48" s="390"/>
      <c r="H48" s="390"/>
      <c r="I48" s="390"/>
      <c r="J48" s="390"/>
      <c r="K48" s="390"/>
      <c r="L48" s="390"/>
      <c r="M48" s="391"/>
      <c r="N48" s="363"/>
      <c r="O48" s="364"/>
      <c r="P48" s="364"/>
      <c r="Q48" s="364"/>
      <c r="R48" s="364"/>
      <c r="S48" s="365"/>
    </row>
    <row r="49" spans="1:19" ht="15" customHeight="1" x14ac:dyDescent="0.25">
      <c r="A49" s="450"/>
      <c r="B49" s="320" t="s">
        <v>790</v>
      </c>
      <c r="C49" s="321"/>
      <c r="D49" s="321"/>
      <c r="E49" s="321"/>
      <c r="F49" s="321"/>
      <c r="G49" s="321"/>
      <c r="H49" s="321"/>
      <c r="I49" s="321"/>
      <c r="J49" s="321"/>
      <c r="K49" s="321"/>
      <c r="L49" s="321"/>
      <c r="M49" s="322"/>
      <c r="N49" s="354" t="s">
        <v>308</v>
      </c>
      <c r="O49" s="355"/>
      <c r="P49" s="355"/>
      <c r="Q49" s="355"/>
      <c r="R49" s="355"/>
      <c r="S49" s="356"/>
    </row>
    <row r="50" spans="1:19" ht="15" customHeight="1" x14ac:dyDescent="0.25">
      <c r="A50" s="450"/>
      <c r="B50" s="323"/>
      <c r="C50" s="324"/>
      <c r="D50" s="324"/>
      <c r="E50" s="324"/>
      <c r="F50" s="324"/>
      <c r="G50" s="324"/>
      <c r="H50" s="324"/>
      <c r="I50" s="324"/>
      <c r="J50" s="324"/>
      <c r="K50" s="324"/>
      <c r="L50" s="324"/>
      <c r="M50" s="325"/>
      <c r="N50" s="357" t="s">
        <v>310</v>
      </c>
      <c r="O50" s="358"/>
      <c r="P50" s="358"/>
      <c r="Q50" s="358"/>
      <c r="R50" s="358"/>
      <c r="S50" s="359"/>
    </row>
    <row r="51" spans="1:19" ht="15" customHeight="1" x14ac:dyDescent="0.25">
      <c r="A51" s="450"/>
      <c r="B51" s="323"/>
      <c r="C51" s="324"/>
      <c r="D51" s="324"/>
      <c r="E51" s="324"/>
      <c r="F51" s="324"/>
      <c r="G51" s="324"/>
      <c r="H51" s="324"/>
      <c r="I51" s="324"/>
      <c r="J51" s="324"/>
      <c r="K51" s="324"/>
      <c r="L51" s="324"/>
      <c r="M51" s="325"/>
      <c r="N51" s="357" t="s">
        <v>319</v>
      </c>
      <c r="O51" s="358"/>
      <c r="P51" s="358"/>
      <c r="Q51" s="358"/>
      <c r="R51" s="358"/>
      <c r="S51" s="359"/>
    </row>
    <row r="52" spans="1:19" ht="15" customHeight="1" x14ac:dyDescent="0.25">
      <c r="A52" s="450"/>
      <c r="B52" s="323"/>
      <c r="C52" s="324"/>
      <c r="D52" s="324"/>
      <c r="E52" s="324"/>
      <c r="F52" s="324"/>
      <c r="G52" s="324"/>
      <c r="H52" s="324"/>
      <c r="I52" s="324"/>
      <c r="J52" s="324"/>
      <c r="K52" s="324"/>
      <c r="L52" s="324"/>
      <c r="M52" s="325"/>
      <c r="N52" s="357" t="s">
        <v>318</v>
      </c>
      <c r="O52" s="358"/>
      <c r="P52" s="358"/>
      <c r="Q52" s="358"/>
      <c r="R52" s="358"/>
      <c r="S52" s="359"/>
    </row>
    <row r="53" spans="1:19" ht="15" customHeight="1" thickBot="1" x14ac:dyDescent="0.3">
      <c r="A53" s="451"/>
      <c r="B53" s="326"/>
      <c r="C53" s="327"/>
      <c r="D53" s="327"/>
      <c r="E53" s="327"/>
      <c r="F53" s="327"/>
      <c r="G53" s="327"/>
      <c r="H53" s="327"/>
      <c r="I53" s="327"/>
      <c r="J53" s="327"/>
      <c r="K53" s="327"/>
      <c r="L53" s="327"/>
      <c r="M53" s="328"/>
      <c r="N53" s="369"/>
      <c r="O53" s="370"/>
      <c r="P53" s="370"/>
      <c r="Q53" s="370"/>
      <c r="R53" s="370"/>
      <c r="S53" s="371"/>
    </row>
    <row r="54" spans="1:19" ht="15" customHeight="1" x14ac:dyDescent="0.25">
      <c r="A54" s="500" t="s">
        <v>118</v>
      </c>
      <c r="B54" s="323" t="s">
        <v>643</v>
      </c>
      <c r="C54" s="324"/>
      <c r="D54" s="324"/>
      <c r="E54" s="324"/>
      <c r="F54" s="324"/>
      <c r="G54" s="324"/>
      <c r="H54" s="324"/>
      <c r="I54" s="324"/>
      <c r="J54" s="324"/>
      <c r="K54" s="324"/>
      <c r="L54" s="324"/>
      <c r="M54" s="325"/>
      <c r="N54" s="360" t="s">
        <v>325</v>
      </c>
      <c r="O54" s="361"/>
      <c r="P54" s="361"/>
      <c r="Q54" s="361"/>
      <c r="R54" s="361"/>
      <c r="S54" s="362"/>
    </row>
    <row r="55" spans="1:19" ht="15" customHeight="1" x14ac:dyDescent="0.25">
      <c r="A55" s="344"/>
      <c r="B55" s="323"/>
      <c r="C55" s="324"/>
      <c r="D55" s="324"/>
      <c r="E55" s="324"/>
      <c r="F55" s="324"/>
      <c r="G55" s="324"/>
      <c r="H55" s="324"/>
      <c r="I55" s="324"/>
      <c r="J55" s="324"/>
      <c r="K55" s="324"/>
      <c r="L55" s="324"/>
      <c r="M55" s="325"/>
      <c r="N55" s="357" t="s">
        <v>326</v>
      </c>
      <c r="O55" s="358"/>
      <c r="P55" s="358"/>
      <c r="Q55" s="358"/>
      <c r="R55" s="358"/>
      <c r="S55" s="359"/>
    </row>
    <row r="56" spans="1:19" ht="15" customHeight="1" x14ac:dyDescent="0.25">
      <c r="A56" s="344"/>
      <c r="B56" s="323"/>
      <c r="C56" s="324"/>
      <c r="D56" s="324"/>
      <c r="E56" s="324"/>
      <c r="F56" s="324"/>
      <c r="G56" s="324"/>
      <c r="H56" s="324"/>
      <c r="I56" s="324"/>
      <c r="J56" s="324"/>
      <c r="K56" s="324"/>
      <c r="L56" s="324"/>
      <c r="M56" s="325"/>
      <c r="N56" s="357"/>
      <c r="O56" s="358"/>
      <c r="P56" s="358"/>
      <c r="Q56" s="358"/>
      <c r="R56" s="358"/>
      <c r="S56" s="359"/>
    </row>
    <row r="57" spans="1:19" ht="15" customHeight="1" x14ac:dyDescent="0.25">
      <c r="A57" s="344"/>
      <c r="B57" s="323"/>
      <c r="C57" s="324"/>
      <c r="D57" s="324"/>
      <c r="E57" s="324"/>
      <c r="F57" s="324"/>
      <c r="G57" s="324"/>
      <c r="H57" s="324"/>
      <c r="I57" s="324"/>
      <c r="J57" s="324"/>
      <c r="K57" s="324"/>
      <c r="L57" s="324"/>
      <c r="M57" s="325"/>
      <c r="N57" s="357"/>
      <c r="O57" s="358"/>
      <c r="P57" s="358"/>
      <c r="Q57" s="358"/>
      <c r="R57" s="358"/>
      <c r="S57" s="359"/>
    </row>
    <row r="58" spans="1:19" ht="15" customHeight="1" x14ac:dyDescent="0.25">
      <c r="A58" s="344"/>
      <c r="B58" s="389"/>
      <c r="C58" s="390"/>
      <c r="D58" s="390"/>
      <c r="E58" s="390"/>
      <c r="F58" s="390"/>
      <c r="G58" s="390"/>
      <c r="H58" s="390"/>
      <c r="I58" s="390"/>
      <c r="J58" s="390"/>
      <c r="K58" s="390"/>
      <c r="L58" s="390"/>
      <c r="M58" s="391"/>
      <c r="N58" s="363"/>
      <c r="O58" s="364"/>
      <c r="P58" s="364"/>
      <c r="Q58" s="364"/>
      <c r="R58" s="364"/>
      <c r="S58" s="365"/>
    </row>
    <row r="59" spans="1:19" ht="15" customHeight="1" x14ac:dyDescent="0.25">
      <c r="A59" s="344"/>
      <c r="B59" s="320" t="s">
        <v>644</v>
      </c>
      <c r="C59" s="321"/>
      <c r="D59" s="321"/>
      <c r="E59" s="321"/>
      <c r="F59" s="321"/>
      <c r="G59" s="321"/>
      <c r="H59" s="321"/>
      <c r="I59" s="321"/>
      <c r="J59" s="321"/>
      <c r="K59" s="321"/>
      <c r="L59" s="321"/>
      <c r="M59" s="322"/>
      <c r="N59" s="354" t="s">
        <v>322</v>
      </c>
      <c r="O59" s="355"/>
      <c r="P59" s="355"/>
      <c r="Q59" s="355"/>
      <c r="R59" s="355"/>
      <c r="S59" s="356"/>
    </row>
    <row r="60" spans="1:19" ht="15" customHeight="1" x14ac:dyDescent="0.25">
      <c r="A60" s="344"/>
      <c r="B60" s="323"/>
      <c r="C60" s="324"/>
      <c r="D60" s="324"/>
      <c r="E60" s="324"/>
      <c r="F60" s="324"/>
      <c r="G60" s="324"/>
      <c r="H60" s="324"/>
      <c r="I60" s="324"/>
      <c r="J60" s="324"/>
      <c r="K60" s="324"/>
      <c r="L60" s="324"/>
      <c r="M60" s="325"/>
      <c r="N60" s="357" t="s">
        <v>324</v>
      </c>
      <c r="O60" s="358"/>
      <c r="P60" s="358"/>
      <c r="Q60" s="358"/>
      <c r="R60" s="358"/>
      <c r="S60" s="359"/>
    </row>
    <row r="61" spans="1:19" ht="15" customHeight="1" x14ac:dyDescent="0.25">
      <c r="A61" s="344"/>
      <c r="B61" s="323"/>
      <c r="C61" s="324"/>
      <c r="D61" s="324"/>
      <c r="E61" s="324"/>
      <c r="F61" s="324"/>
      <c r="G61" s="324"/>
      <c r="H61" s="324"/>
      <c r="I61" s="324"/>
      <c r="J61" s="324"/>
      <c r="K61" s="324"/>
      <c r="L61" s="324"/>
      <c r="M61" s="325"/>
      <c r="N61" s="357" t="s">
        <v>328</v>
      </c>
      <c r="O61" s="358"/>
      <c r="P61" s="358"/>
      <c r="Q61" s="358"/>
      <c r="R61" s="358"/>
      <c r="S61" s="359"/>
    </row>
    <row r="62" spans="1:19" ht="15" customHeight="1" x14ac:dyDescent="0.25">
      <c r="A62" s="344"/>
      <c r="B62" s="323"/>
      <c r="C62" s="324"/>
      <c r="D62" s="324"/>
      <c r="E62" s="324"/>
      <c r="F62" s="324"/>
      <c r="G62" s="324"/>
      <c r="H62" s="324"/>
      <c r="I62" s="324"/>
      <c r="J62" s="324"/>
      <c r="K62" s="324"/>
      <c r="L62" s="324"/>
      <c r="M62" s="325"/>
      <c r="N62" s="357"/>
      <c r="O62" s="358"/>
      <c r="P62" s="358"/>
      <c r="Q62" s="358"/>
      <c r="R62" s="358"/>
      <c r="S62" s="359"/>
    </row>
    <row r="63" spans="1:19" ht="15" customHeight="1" x14ac:dyDescent="0.25">
      <c r="A63" s="344"/>
      <c r="B63" s="389"/>
      <c r="C63" s="390"/>
      <c r="D63" s="390"/>
      <c r="E63" s="390"/>
      <c r="F63" s="390"/>
      <c r="G63" s="390"/>
      <c r="H63" s="390"/>
      <c r="I63" s="390"/>
      <c r="J63" s="390"/>
      <c r="K63" s="390"/>
      <c r="L63" s="390"/>
      <c r="M63" s="391"/>
      <c r="N63" s="363"/>
      <c r="O63" s="364"/>
      <c r="P63" s="364"/>
      <c r="Q63" s="364"/>
      <c r="R63" s="364"/>
      <c r="S63" s="365"/>
    </row>
    <row r="64" spans="1:19" ht="15" customHeight="1" x14ac:dyDescent="0.25">
      <c r="A64" s="344"/>
      <c r="B64" s="320" t="s">
        <v>645</v>
      </c>
      <c r="C64" s="321"/>
      <c r="D64" s="321"/>
      <c r="E64" s="321"/>
      <c r="F64" s="321"/>
      <c r="G64" s="321"/>
      <c r="H64" s="321"/>
      <c r="I64" s="321"/>
      <c r="J64" s="321"/>
      <c r="K64" s="321"/>
      <c r="L64" s="321"/>
      <c r="M64" s="322"/>
      <c r="N64" s="354" t="s">
        <v>322</v>
      </c>
      <c r="O64" s="355"/>
      <c r="P64" s="355"/>
      <c r="Q64" s="355"/>
      <c r="R64" s="355"/>
      <c r="S64" s="356"/>
    </row>
    <row r="65" spans="1:19" ht="15" customHeight="1" x14ac:dyDescent="0.25">
      <c r="A65" s="344"/>
      <c r="B65" s="323"/>
      <c r="C65" s="324"/>
      <c r="D65" s="324"/>
      <c r="E65" s="324"/>
      <c r="F65" s="324"/>
      <c r="G65" s="324"/>
      <c r="H65" s="324"/>
      <c r="I65" s="324"/>
      <c r="J65" s="324"/>
      <c r="K65" s="324"/>
      <c r="L65" s="324"/>
      <c r="M65" s="325"/>
      <c r="N65" s="357" t="s">
        <v>323</v>
      </c>
      <c r="O65" s="358"/>
      <c r="P65" s="358"/>
      <c r="Q65" s="358"/>
      <c r="R65" s="358"/>
      <c r="S65" s="359"/>
    </row>
    <row r="66" spans="1:19" ht="15" customHeight="1" x14ac:dyDescent="0.25">
      <c r="A66" s="344"/>
      <c r="B66" s="323"/>
      <c r="C66" s="324"/>
      <c r="D66" s="324"/>
      <c r="E66" s="324"/>
      <c r="F66" s="324"/>
      <c r="G66" s="324"/>
      <c r="H66" s="324"/>
      <c r="I66" s="324"/>
      <c r="J66" s="324"/>
      <c r="K66" s="324"/>
      <c r="L66" s="324"/>
      <c r="M66" s="325"/>
      <c r="N66" s="357"/>
      <c r="O66" s="358"/>
      <c r="P66" s="358"/>
      <c r="Q66" s="358"/>
      <c r="R66" s="358"/>
      <c r="S66" s="359"/>
    </row>
    <row r="67" spans="1:19" ht="15" customHeight="1" x14ac:dyDescent="0.25">
      <c r="A67" s="344"/>
      <c r="B67" s="323"/>
      <c r="C67" s="324"/>
      <c r="D67" s="324"/>
      <c r="E67" s="324"/>
      <c r="F67" s="324"/>
      <c r="G67" s="324"/>
      <c r="H67" s="324"/>
      <c r="I67" s="324"/>
      <c r="J67" s="324"/>
      <c r="K67" s="324"/>
      <c r="L67" s="324"/>
      <c r="M67" s="325"/>
      <c r="N67" s="357"/>
      <c r="O67" s="358"/>
      <c r="P67" s="358"/>
      <c r="Q67" s="358"/>
      <c r="R67" s="358"/>
      <c r="S67" s="359"/>
    </row>
    <row r="68" spans="1:19" ht="15" customHeight="1" x14ac:dyDescent="0.25">
      <c r="A68" s="344"/>
      <c r="B68" s="389"/>
      <c r="C68" s="390"/>
      <c r="D68" s="390"/>
      <c r="E68" s="390"/>
      <c r="F68" s="390"/>
      <c r="G68" s="390"/>
      <c r="H68" s="390"/>
      <c r="I68" s="390"/>
      <c r="J68" s="390"/>
      <c r="K68" s="390"/>
      <c r="L68" s="390"/>
      <c r="M68" s="391"/>
      <c r="N68" s="363"/>
      <c r="O68" s="364"/>
      <c r="P68" s="364"/>
      <c r="Q68" s="364"/>
      <c r="R68" s="364"/>
      <c r="S68" s="365"/>
    </row>
    <row r="69" spans="1:19" ht="15" customHeight="1" x14ac:dyDescent="0.25">
      <c r="A69" s="497"/>
      <c r="B69" s="498"/>
      <c r="C69" s="498"/>
      <c r="D69" s="498"/>
      <c r="E69" s="498"/>
      <c r="F69" s="498"/>
      <c r="G69" s="498"/>
      <c r="H69" s="498"/>
      <c r="I69" s="498"/>
      <c r="J69" s="498"/>
      <c r="K69" s="498"/>
      <c r="L69" s="498"/>
      <c r="M69" s="498"/>
      <c r="N69" s="498"/>
      <c r="O69" s="498"/>
      <c r="P69" s="498"/>
      <c r="Q69" s="498"/>
      <c r="R69" s="498"/>
      <c r="S69" s="499"/>
    </row>
    <row r="70" spans="1:19" ht="20.100000000000001" customHeight="1" x14ac:dyDescent="0.25">
      <c r="A70" s="270" t="s">
        <v>119</v>
      </c>
      <c r="B70" s="271"/>
      <c r="C70" s="271"/>
      <c r="D70" s="271"/>
      <c r="E70" s="271"/>
      <c r="F70" s="271"/>
      <c r="G70" s="271"/>
      <c r="H70" s="271"/>
      <c r="I70" s="271"/>
      <c r="J70" s="37"/>
      <c r="K70" s="316" t="s">
        <v>120</v>
      </c>
      <c r="L70" s="216"/>
      <c r="M70" s="216"/>
      <c r="N70" s="216"/>
      <c r="O70" s="216"/>
      <c r="P70" s="216"/>
      <c r="Q70" s="216"/>
      <c r="R70" s="216"/>
      <c r="S70" s="217"/>
    </row>
    <row r="71" spans="1:19" ht="15" customHeight="1" x14ac:dyDescent="0.25">
      <c r="A71" s="344" t="s">
        <v>202</v>
      </c>
      <c r="B71" s="373" t="s">
        <v>121</v>
      </c>
      <c r="C71" s="374"/>
      <c r="D71" s="374"/>
      <c r="E71" s="374"/>
      <c r="F71" s="375"/>
      <c r="G71" s="348">
        <f>E1_RiF!G43</f>
        <v>24</v>
      </c>
      <c r="H71" s="349"/>
      <c r="I71" s="350"/>
      <c r="J71" s="372"/>
      <c r="K71" s="341" t="s">
        <v>203</v>
      </c>
      <c r="L71" s="313" t="s">
        <v>466</v>
      </c>
      <c r="M71" s="314"/>
      <c r="N71" s="314"/>
      <c r="O71" s="314"/>
      <c r="P71" s="314"/>
      <c r="Q71" s="314"/>
      <c r="R71" s="314"/>
      <c r="S71" s="315"/>
    </row>
    <row r="72" spans="1:19" ht="15" customHeight="1" x14ac:dyDescent="0.25">
      <c r="A72" s="344"/>
      <c r="B72" s="376" t="s">
        <v>123</v>
      </c>
      <c r="C72" s="377"/>
      <c r="D72" s="377"/>
      <c r="E72" s="377"/>
      <c r="F72" s="378"/>
      <c r="G72" s="335">
        <f>SUM(G73:I83)</f>
        <v>24</v>
      </c>
      <c r="H72" s="336"/>
      <c r="I72" s="337"/>
      <c r="J72" s="372"/>
      <c r="K72" s="342"/>
      <c r="L72" s="317" t="s">
        <v>124</v>
      </c>
      <c r="M72" s="318"/>
      <c r="N72" s="318"/>
      <c r="O72" s="318"/>
      <c r="P72" s="318"/>
      <c r="Q72" s="318"/>
      <c r="R72" s="318"/>
      <c r="S72" s="319"/>
    </row>
    <row r="73" spans="1:19" ht="15" customHeight="1" x14ac:dyDescent="0.25">
      <c r="A73" s="344"/>
      <c r="B73" s="351" t="s">
        <v>124</v>
      </c>
      <c r="C73" s="352"/>
      <c r="D73" s="352"/>
      <c r="E73" s="352"/>
      <c r="F73" s="353"/>
      <c r="G73" s="332">
        <v>6</v>
      </c>
      <c r="H73" s="333"/>
      <c r="I73" s="334"/>
      <c r="J73" s="372"/>
      <c r="K73" s="342"/>
      <c r="L73" s="317" t="s">
        <v>151</v>
      </c>
      <c r="M73" s="318"/>
      <c r="N73" s="318"/>
      <c r="O73" s="318"/>
      <c r="P73" s="318"/>
      <c r="Q73" s="318"/>
      <c r="R73" s="318"/>
      <c r="S73" s="319"/>
    </row>
    <row r="74" spans="1:19" ht="15" customHeight="1" x14ac:dyDescent="0.25">
      <c r="A74" s="344"/>
      <c r="B74" s="351" t="s">
        <v>125</v>
      </c>
      <c r="C74" s="352"/>
      <c r="D74" s="352"/>
      <c r="E74" s="352"/>
      <c r="F74" s="353"/>
      <c r="G74" s="332">
        <v>9</v>
      </c>
      <c r="H74" s="333"/>
      <c r="I74" s="334"/>
      <c r="J74" s="372"/>
      <c r="K74" s="342"/>
      <c r="L74" s="317" t="s">
        <v>155</v>
      </c>
      <c r="M74" s="318"/>
      <c r="N74" s="318"/>
      <c r="O74" s="318"/>
      <c r="P74" s="318"/>
      <c r="Q74" s="318"/>
      <c r="R74" s="318"/>
      <c r="S74" s="319"/>
    </row>
    <row r="75" spans="1:19" ht="15" customHeight="1" x14ac:dyDescent="0.25">
      <c r="A75" s="344"/>
      <c r="B75" s="351" t="s">
        <v>126</v>
      </c>
      <c r="C75" s="352"/>
      <c r="D75" s="352"/>
      <c r="E75" s="352"/>
      <c r="F75" s="353"/>
      <c r="G75" s="332">
        <v>2</v>
      </c>
      <c r="H75" s="333"/>
      <c r="I75" s="334"/>
      <c r="J75" s="372"/>
      <c r="K75" s="342"/>
      <c r="L75" s="317" t="s">
        <v>161</v>
      </c>
      <c r="M75" s="318"/>
      <c r="N75" s="318"/>
      <c r="O75" s="318"/>
      <c r="P75" s="318"/>
      <c r="Q75" s="318"/>
      <c r="R75" s="318"/>
      <c r="S75" s="319"/>
    </row>
    <row r="76" spans="1:19" ht="15" customHeight="1" x14ac:dyDescent="0.25">
      <c r="A76" s="344"/>
      <c r="B76" s="351" t="s">
        <v>127</v>
      </c>
      <c r="C76" s="352"/>
      <c r="D76" s="352"/>
      <c r="E76" s="352"/>
      <c r="F76" s="353"/>
      <c r="G76" s="332"/>
      <c r="H76" s="333"/>
      <c r="I76" s="334"/>
      <c r="J76" s="372"/>
      <c r="K76" s="342"/>
      <c r="L76" s="317" t="s">
        <v>165</v>
      </c>
      <c r="M76" s="318"/>
      <c r="N76" s="318"/>
      <c r="O76" s="318"/>
      <c r="P76" s="318"/>
      <c r="Q76" s="318"/>
      <c r="R76" s="318"/>
      <c r="S76" s="319"/>
    </row>
    <row r="77" spans="1:19" ht="15" customHeight="1" x14ac:dyDescent="0.25">
      <c r="A77" s="344"/>
      <c r="B77" s="351" t="s">
        <v>128</v>
      </c>
      <c r="C77" s="352"/>
      <c r="D77" s="352"/>
      <c r="E77" s="352"/>
      <c r="F77" s="353"/>
      <c r="G77" s="332"/>
      <c r="H77" s="333"/>
      <c r="I77" s="334"/>
      <c r="J77" s="372"/>
      <c r="K77" s="342"/>
      <c r="L77" s="317" t="s">
        <v>169</v>
      </c>
      <c r="M77" s="318"/>
      <c r="N77" s="318"/>
      <c r="O77" s="318"/>
      <c r="P77" s="318"/>
      <c r="Q77" s="318"/>
      <c r="R77" s="318"/>
      <c r="S77" s="319"/>
    </row>
    <row r="78" spans="1:19" ht="15" customHeight="1" x14ac:dyDescent="0.25">
      <c r="A78" s="344"/>
      <c r="B78" s="351" t="s">
        <v>129</v>
      </c>
      <c r="C78" s="352"/>
      <c r="D78" s="352"/>
      <c r="E78" s="352"/>
      <c r="F78" s="353"/>
      <c r="G78" s="332">
        <v>5</v>
      </c>
      <c r="H78" s="333"/>
      <c r="I78" s="334"/>
      <c r="J78" s="372"/>
      <c r="K78" s="342"/>
      <c r="L78" s="317" t="s">
        <v>181</v>
      </c>
      <c r="M78" s="318"/>
      <c r="N78" s="318"/>
      <c r="O78" s="318"/>
      <c r="P78" s="318"/>
      <c r="Q78" s="318"/>
      <c r="R78" s="318"/>
      <c r="S78" s="319"/>
    </row>
    <row r="79" spans="1:19" ht="15" customHeight="1" x14ac:dyDescent="0.25">
      <c r="A79" s="344"/>
      <c r="B79" s="351" t="s">
        <v>130</v>
      </c>
      <c r="C79" s="352"/>
      <c r="D79" s="352"/>
      <c r="E79" s="352"/>
      <c r="F79" s="353"/>
      <c r="G79" s="332"/>
      <c r="H79" s="333"/>
      <c r="I79" s="334"/>
      <c r="J79" s="372"/>
      <c r="K79" s="343"/>
      <c r="L79" s="317"/>
      <c r="M79" s="318"/>
      <c r="N79" s="318"/>
      <c r="O79" s="318"/>
      <c r="P79" s="318"/>
      <c r="Q79" s="318"/>
      <c r="R79" s="318"/>
      <c r="S79" s="319"/>
    </row>
    <row r="80" spans="1:19" ht="15" customHeight="1" x14ac:dyDescent="0.25">
      <c r="A80" s="344"/>
      <c r="B80" s="351" t="s">
        <v>131</v>
      </c>
      <c r="C80" s="352"/>
      <c r="D80" s="352"/>
      <c r="E80" s="352"/>
      <c r="F80" s="353"/>
      <c r="G80" s="332"/>
      <c r="H80" s="333"/>
      <c r="I80" s="334"/>
      <c r="J80" s="372"/>
      <c r="K80" s="341" t="s">
        <v>204</v>
      </c>
      <c r="L80" s="313" t="s">
        <v>448</v>
      </c>
      <c r="M80" s="314"/>
      <c r="N80" s="314"/>
      <c r="O80" s="314"/>
      <c r="P80" s="314"/>
      <c r="Q80" s="314"/>
      <c r="R80" s="314"/>
      <c r="S80" s="315"/>
    </row>
    <row r="81" spans="1:19" ht="15" customHeight="1" x14ac:dyDescent="0.25">
      <c r="A81" s="344"/>
      <c r="B81" s="351" t="s">
        <v>133</v>
      </c>
      <c r="C81" s="352"/>
      <c r="D81" s="352"/>
      <c r="E81" s="352"/>
      <c r="F81" s="353"/>
      <c r="G81" s="332"/>
      <c r="H81" s="333"/>
      <c r="I81" s="334"/>
      <c r="J81" s="372"/>
      <c r="K81" s="342"/>
      <c r="L81" s="317" t="s">
        <v>150</v>
      </c>
      <c r="M81" s="318"/>
      <c r="N81" s="318"/>
      <c r="O81" s="318"/>
      <c r="P81" s="318"/>
      <c r="Q81" s="318"/>
      <c r="R81" s="318"/>
      <c r="S81" s="319"/>
    </row>
    <row r="82" spans="1:19" ht="15" customHeight="1" x14ac:dyDescent="0.25">
      <c r="A82" s="344"/>
      <c r="B82" s="351" t="s">
        <v>134</v>
      </c>
      <c r="C82" s="352"/>
      <c r="D82" s="352"/>
      <c r="E82" s="352"/>
      <c r="F82" s="353"/>
      <c r="G82" s="332">
        <v>2</v>
      </c>
      <c r="H82" s="333"/>
      <c r="I82" s="334"/>
      <c r="J82" s="372"/>
      <c r="K82" s="342"/>
      <c r="L82" s="317" t="s">
        <v>154</v>
      </c>
      <c r="M82" s="318"/>
      <c r="N82" s="318"/>
      <c r="O82" s="318"/>
      <c r="P82" s="318"/>
      <c r="Q82" s="318"/>
      <c r="R82" s="318"/>
      <c r="S82" s="319"/>
    </row>
    <row r="83" spans="1:19" ht="15" customHeight="1" x14ac:dyDescent="0.25">
      <c r="A83" s="344"/>
      <c r="B83" s="351" t="s">
        <v>135</v>
      </c>
      <c r="C83" s="352"/>
      <c r="D83" s="352"/>
      <c r="E83" s="352"/>
      <c r="F83" s="353"/>
      <c r="G83" s="332"/>
      <c r="H83" s="333"/>
      <c r="I83" s="334"/>
      <c r="J83" s="372"/>
      <c r="K83" s="342"/>
      <c r="L83" s="317" t="s">
        <v>160</v>
      </c>
      <c r="M83" s="318"/>
      <c r="N83" s="318"/>
      <c r="O83" s="318"/>
      <c r="P83" s="318"/>
      <c r="Q83" s="318"/>
      <c r="R83" s="318"/>
      <c r="S83" s="319"/>
    </row>
    <row r="84" spans="1:19" ht="15" customHeight="1" x14ac:dyDescent="0.25">
      <c r="A84" s="344"/>
      <c r="B84" s="310" t="s">
        <v>136</v>
      </c>
      <c r="C84" s="311"/>
      <c r="D84" s="311"/>
      <c r="E84" s="311"/>
      <c r="F84" s="312"/>
      <c r="G84" s="348">
        <f>E1_RiF!H43</f>
        <v>101</v>
      </c>
      <c r="H84" s="349"/>
      <c r="I84" s="350"/>
      <c r="J84" s="372"/>
      <c r="K84" s="342"/>
      <c r="L84" s="317" t="s">
        <v>174</v>
      </c>
      <c r="M84" s="318"/>
      <c r="N84" s="318"/>
      <c r="O84" s="318"/>
      <c r="P84" s="318"/>
      <c r="Q84" s="318"/>
      <c r="R84" s="318"/>
      <c r="S84" s="319"/>
    </row>
    <row r="85" spans="1:19" ht="15" customHeight="1" x14ac:dyDescent="0.25">
      <c r="A85" s="344"/>
      <c r="B85" s="345" t="s">
        <v>206</v>
      </c>
      <c r="C85" s="346"/>
      <c r="D85" s="346"/>
      <c r="E85" s="346"/>
      <c r="F85" s="347"/>
      <c r="G85" s="335">
        <f>SUM(G84,G71)</f>
        <v>125</v>
      </c>
      <c r="H85" s="336"/>
      <c r="I85" s="337"/>
      <c r="J85" s="424"/>
      <c r="K85" s="343"/>
      <c r="L85" s="317"/>
      <c r="M85" s="318"/>
      <c r="N85" s="318"/>
      <c r="O85" s="318"/>
      <c r="P85" s="318"/>
      <c r="Q85" s="318"/>
      <c r="R85" s="318"/>
      <c r="S85" s="319"/>
    </row>
    <row r="86" spans="1:19" ht="15" customHeight="1" x14ac:dyDescent="0.25">
      <c r="A86" s="338"/>
      <c r="B86" s="339"/>
      <c r="C86" s="339"/>
      <c r="D86" s="339"/>
      <c r="E86" s="339"/>
      <c r="F86" s="339"/>
      <c r="G86" s="339"/>
      <c r="H86" s="339"/>
      <c r="I86" s="339"/>
      <c r="J86" s="339"/>
      <c r="K86" s="339"/>
      <c r="L86" s="339"/>
      <c r="M86" s="339"/>
      <c r="N86" s="339"/>
      <c r="O86" s="339"/>
      <c r="P86" s="339"/>
      <c r="Q86" s="339"/>
      <c r="R86" s="339"/>
      <c r="S86" s="340"/>
    </row>
    <row r="87" spans="1:19" ht="20.100000000000001" customHeight="1" x14ac:dyDescent="0.25">
      <c r="A87" s="421" t="s">
        <v>137</v>
      </c>
      <c r="B87" s="422"/>
      <c r="C87" s="422"/>
      <c r="D87" s="422"/>
      <c r="E87" s="422"/>
      <c r="F87" s="422"/>
      <c r="G87" s="422"/>
      <c r="H87" s="422"/>
      <c r="I87" s="422"/>
      <c r="J87" s="422"/>
      <c r="K87" s="422"/>
      <c r="L87" s="422"/>
      <c r="M87" s="422"/>
      <c r="N87" s="422"/>
      <c r="O87" s="422"/>
      <c r="P87" s="422"/>
      <c r="Q87" s="422"/>
      <c r="R87" s="422"/>
      <c r="S87" s="423"/>
    </row>
    <row r="88" spans="1:19" ht="15" customHeight="1" x14ac:dyDescent="0.25">
      <c r="A88" s="432" t="s">
        <v>201</v>
      </c>
      <c r="B88" s="433" t="s">
        <v>138</v>
      </c>
      <c r="C88" s="434"/>
      <c r="D88" s="434"/>
      <c r="E88" s="435"/>
      <c r="F88" s="433" t="str">
        <f>E1_RiF!E43</f>
        <v>zaliczenie</v>
      </c>
      <c r="G88" s="434"/>
      <c r="H88" s="434"/>
      <c r="I88" s="435"/>
      <c r="J88" s="436"/>
      <c r="K88" s="440" t="s">
        <v>139</v>
      </c>
      <c r="L88" s="437" t="s">
        <v>140</v>
      </c>
      <c r="M88" s="438"/>
      <c r="N88" s="438"/>
      <c r="O88" s="438"/>
      <c r="P88" s="438"/>
      <c r="Q88" s="438"/>
      <c r="R88" s="438"/>
      <c r="S88" s="439"/>
    </row>
    <row r="89" spans="1:19" ht="15" customHeight="1" x14ac:dyDescent="0.25">
      <c r="A89" s="432"/>
      <c r="B89" s="418" t="s">
        <v>461</v>
      </c>
      <c r="C89" s="419"/>
      <c r="D89" s="419"/>
      <c r="E89" s="420"/>
      <c r="F89" s="418" t="s">
        <v>142</v>
      </c>
      <c r="G89" s="419"/>
      <c r="H89" s="419"/>
      <c r="I89" s="420"/>
      <c r="J89" s="436"/>
      <c r="K89" s="440"/>
      <c r="L89" s="329" t="s">
        <v>292</v>
      </c>
      <c r="M89" s="330"/>
      <c r="N89" s="330"/>
      <c r="O89" s="330"/>
      <c r="P89" s="330"/>
      <c r="Q89" s="330"/>
      <c r="R89" s="330"/>
      <c r="S89" s="331"/>
    </row>
    <row r="90" spans="1:19" ht="15" customHeight="1" x14ac:dyDescent="0.25">
      <c r="A90" s="432"/>
      <c r="B90" s="412" t="s">
        <v>162</v>
      </c>
      <c r="C90" s="413"/>
      <c r="D90" s="413"/>
      <c r="E90" s="414"/>
      <c r="F90" s="415">
        <v>40</v>
      </c>
      <c r="G90" s="416"/>
      <c r="H90" s="416"/>
      <c r="I90" s="417"/>
      <c r="J90" s="436"/>
      <c r="K90" s="440"/>
      <c r="L90" s="329" t="s">
        <v>293</v>
      </c>
      <c r="M90" s="330"/>
      <c r="N90" s="330"/>
      <c r="O90" s="330"/>
      <c r="P90" s="330"/>
      <c r="Q90" s="330"/>
      <c r="R90" s="330"/>
      <c r="S90" s="331"/>
    </row>
    <row r="91" spans="1:19" ht="15" customHeight="1" x14ac:dyDescent="0.25">
      <c r="A91" s="432"/>
      <c r="B91" s="412" t="s">
        <v>165</v>
      </c>
      <c r="C91" s="413"/>
      <c r="D91" s="413"/>
      <c r="E91" s="414"/>
      <c r="F91" s="415">
        <v>40</v>
      </c>
      <c r="G91" s="416"/>
      <c r="H91" s="416"/>
      <c r="I91" s="417"/>
      <c r="J91" s="436"/>
      <c r="K91" s="440"/>
      <c r="L91" s="329" t="s">
        <v>143</v>
      </c>
      <c r="M91" s="330"/>
      <c r="N91" s="330"/>
      <c r="O91" s="330"/>
      <c r="P91" s="330"/>
      <c r="Q91" s="330"/>
      <c r="R91" s="330"/>
      <c r="S91" s="331"/>
    </row>
    <row r="92" spans="1:19" ht="15" customHeight="1" x14ac:dyDescent="0.25">
      <c r="A92" s="432"/>
      <c r="B92" s="412" t="s">
        <v>159</v>
      </c>
      <c r="C92" s="413"/>
      <c r="D92" s="413"/>
      <c r="E92" s="414"/>
      <c r="F92" s="415">
        <v>20</v>
      </c>
      <c r="G92" s="416"/>
      <c r="H92" s="416"/>
      <c r="I92" s="417"/>
      <c r="J92" s="436"/>
      <c r="K92" s="440"/>
      <c r="L92" s="329" t="s">
        <v>294</v>
      </c>
      <c r="M92" s="330"/>
      <c r="N92" s="330"/>
      <c r="O92" s="330"/>
      <c r="P92" s="330"/>
      <c r="Q92" s="330"/>
      <c r="R92" s="330"/>
      <c r="S92" s="331"/>
    </row>
    <row r="93" spans="1:19" ht="15" customHeight="1" x14ac:dyDescent="0.25">
      <c r="A93" s="432"/>
      <c r="B93" s="412"/>
      <c r="C93" s="413"/>
      <c r="D93" s="413"/>
      <c r="E93" s="414"/>
      <c r="F93" s="415"/>
      <c r="G93" s="416"/>
      <c r="H93" s="416"/>
      <c r="I93" s="417"/>
      <c r="J93" s="436"/>
      <c r="K93" s="440"/>
      <c r="L93" s="329" t="s">
        <v>144</v>
      </c>
      <c r="M93" s="330"/>
      <c r="N93" s="330"/>
      <c r="O93" s="330"/>
      <c r="P93" s="330"/>
      <c r="Q93" s="330"/>
      <c r="R93" s="330"/>
      <c r="S93" s="331"/>
    </row>
    <row r="94" spans="1:19" ht="15" customHeight="1" x14ac:dyDescent="0.25">
      <c r="A94" s="432"/>
      <c r="B94" s="412"/>
      <c r="C94" s="413"/>
      <c r="D94" s="413"/>
      <c r="E94" s="414"/>
      <c r="F94" s="415"/>
      <c r="G94" s="416"/>
      <c r="H94" s="416"/>
      <c r="I94" s="417"/>
      <c r="J94" s="436"/>
      <c r="K94" s="440"/>
      <c r="L94" s="329" t="s">
        <v>881</v>
      </c>
      <c r="M94" s="330"/>
      <c r="N94" s="330"/>
      <c r="O94" s="330"/>
      <c r="P94" s="330"/>
      <c r="Q94" s="330"/>
      <c r="R94" s="330"/>
      <c r="S94" s="331"/>
    </row>
    <row r="95" spans="1:19" ht="15" customHeight="1" x14ac:dyDescent="0.25">
      <c r="A95" s="338"/>
      <c r="B95" s="339"/>
      <c r="C95" s="339"/>
      <c r="D95" s="339"/>
      <c r="E95" s="339"/>
      <c r="F95" s="339"/>
      <c r="G95" s="339"/>
      <c r="H95" s="339"/>
      <c r="I95" s="339"/>
      <c r="J95" s="339"/>
      <c r="K95" s="339"/>
      <c r="L95" s="339"/>
      <c r="M95" s="339"/>
      <c r="N95" s="339"/>
      <c r="O95" s="339"/>
      <c r="P95" s="339"/>
      <c r="Q95" s="339"/>
      <c r="R95" s="339"/>
      <c r="S95" s="340"/>
    </row>
    <row r="96" spans="1:19" ht="20.100000000000001" customHeight="1" x14ac:dyDescent="0.25">
      <c r="A96" s="425" t="s">
        <v>200</v>
      </c>
      <c r="B96" s="426" t="s">
        <v>145</v>
      </c>
      <c r="C96" s="426"/>
      <c r="D96" s="426"/>
      <c r="E96" s="426"/>
      <c r="F96" s="426"/>
      <c r="G96" s="426"/>
      <c r="H96" s="426"/>
      <c r="I96" s="426"/>
      <c r="J96" s="426"/>
      <c r="K96" s="426"/>
      <c r="L96" s="426"/>
      <c r="M96" s="426"/>
      <c r="N96" s="426"/>
      <c r="O96" s="426"/>
      <c r="P96" s="426"/>
      <c r="Q96" s="426"/>
      <c r="R96" s="426"/>
      <c r="S96" s="427"/>
    </row>
    <row r="97" spans="1:19" ht="15" customHeight="1" x14ac:dyDescent="0.25">
      <c r="A97" s="425"/>
      <c r="B97" s="428" t="s">
        <v>449</v>
      </c>
      <c r="C97" s="428"/>
      <c r="D97" s="428"/>
      <c r="E97" s="428"/>
      <c r="F97" s="428"/>
      <c r="G97" s="428"/>
      <c r="H97" s="428"/>
      <c r="I97" s="428"/>
      <c r="J97" s="428"/>
      <c r="K97" s="428"/>
      <c r="L97" s="428"/>
      <c r="M97" s="428"/>
      <c r="N97" s="428"/>
      <c r="O97" s="428"/>
      <c r="P97" s="428"/>
      <c r="Q97" s="428"/>
      <c r="R97" s="428"/>
      <c r="S97" s="429"/>
    </row>
    <row r="98" spans="1:19" ht="147.75" customHeight="1" x14ac:dyDescent="0.25">
      <c r="A98" s="425"/>
      <c r="B98" s="395" t="s">
        <v>502</v>
      </c>
      <c r="C98" s="395"/>
      <c r="D98" s="395"/>
      <c r="E98" s="395"/>
      <c r="F98" s="395"/>
      <c r="G98" s="395"/>
      <c r="H98" s="395"/>
      <c r="I98" s="395"/>
      <c r="J98" s="395"/>
      <c r="K98" s="395"/>
      <c r="L98" s="395"/>
      <c r="M98" s="395"/>
      <c r="N98" s="395"/>
      <c r="O98" s="395"/>
      <c r="P98" s="395"/>
      <c r="Q98" s="395"/>
      <c r="R98" s="395"/>
      <c r="S98" s="396"/>
    </row>
    <row r="99" spans="1:19" ht="15" customHeight="1" x14ac:dyDescent="0.25">
      <c r="A99" s="425"/>
      <c r="B99" s="430" t="s">
        <v>147</v>
      </c>
      <c r="C99" s="430"/>
      <c r="D99" s="430"/>
      <c r="E99" s="430"/>
      <c r="F99" s="430"/>
      <c r="G99" s="430"/>
      <c r="H99" s="430"/>
      <c r="I99" s="430"/>
      <c r="J99" s="430"/>
      <c r="K99" s="430"/>
      <c r="L99" s="430"/>
      <c r="M99" s="430"/>
      <c r="N99" s="430"/>
      <c r="O99" s="430"/>
      <c r="P99" s="430"/>
      <c r="Q99" s="430"/>
      <c r="R99" s="430"/>
      <c r="S99" s="431"/>
    </row>
    <row r="100" spans="1:19" ht="77.099999999999994" customHeight="1" x14ac:dyDescent="0.25">
      <c r="A100" s="425"/>
      <c r="B100" s="395" t="s">
        <v>503</v>
      </c>
      <c r="C100" s="395"/>
      <c r="D100" s="395"/>
      <c r="E100" s="395"/>
      <c r="F100" s="395"/>
      <c r="G100" s="395"/>
      <c r="H100" s="395"/>
      <c r="I100" s="395"/>
      <c r="J100" s="395"/>
      <c r="K100" s="395"/>
      <c r="L100" s="395"/>
      <c r="M100" s="395"/>
      <c r="N100" s="395"/>
      <c r="O100" s="395"/>
      <c r="P100" s="395"/>
      <c r="Q100" s="395"/>
      <c r="R100" s="395"/>
      <c r="S100" s="396"/>
    </row>
    <row r="101" spans="1:19" ht="15" customHeight="1" x14ac:dyDescent="0.25">
      <c r="A101" s="425"/>
      <c r="B101" s="430" t="s">
        <v>148</v>
      </c>
      <c r="C101" s="430"/>
      <c r="D101" s="430"/>
      <c r="E101" s="430"/>
      <c r="F101" s="430"/>
      <c r="G101" s="430"/>
      <c r="H101" s="430"/>
      <c r="I101" s="430"/>
      <c r="J101" s="430"/>
      <c r="K101" s="430"/>
      <c r="L101" s="430"/>
      <c r="M101" s="430"/>
      <c r="N101" s="430"/>
      <c r="O101" s="430"/>
      <c r="P101" s="430"/>
      <c r="Q101" s="430"/>
      <c r="R101" s="430"/>
      <c r="S101" s="431"/>
    </row>
    <row r="102" spans="1:19" ht="55.5" customHeight="1" x14ac:dyDescent="0.25">
      <c r="A102" s="425"/>
      <c r="B102" s="395" t="s">
        <v>504</v>
      </c>
      <c r="C102" s="395"/>
      <c r="D102" s="395"/>
      <c r="E102" s="395"/>
      <c r="F102" s="395"/>
      <c r="G102" s="395"/>
      <c r="H102" s="395"/>
      <c r="I102" s="395"/>
      <c r="J102" s="395"/>
      <c r="K102" s="395"/>
      <c r="L102" s="395"/>
      <c r="M102" s="395"/>
      <c r="N102" s="395"/>
      <c r="O102" s="395"/>
      <c r="P102" s="395"/>
      <c r="Q102" s="395"/>
      <c r="R102" s="395"/>
      <c r="S102" s="396"/>
    </row>
    <row r="103" spans="1:19" ht="15" customHeight="1" x14ac:dyDescent="0.25">
      <c r="A103" s="24"/>
      <c r="B103" s="15"/>
      <c r="C103" s="13"/>
      <c r="D103" s="13"/>
      <c r="E103" s="13"/>
      <c r="F103" s="13"/>
      <c r="G103" s="13"/>
      <c r="H103" s="13"/>
      <c r="I103" s="13"/>
      <c r="J103" s="13"/>
      <c r="K103" s="13"/>
      <c r="L103" s="13"/>
      <c r="M103" s="13"/>
      <c r="N103" s="13"/>
      <c r="O103" s="13"/>
      <c r="P103" s="13"/>
      <c r="Q103" s="13"/>
      <c r="R103" s="13"/>
      <c r="S103" s="120"/>
    </row>
  </sheetData>
  <sheetProtection algorithmName="SHA-512" hashValue="jElGGc00zPMvt2vjVQnZQD2DBpUefEgs3VvUARLD8carO9aataVMWMXZu5vZcrORdQrsdr4Bp1Od8DrtPN/SIQ==" saltValue="xtklwF4S9ymg7BnoPA3XfA==" spinCount="100000" sheet="1" objects="1" scenarios="1"/>
  <mergeCells count="179">
    <mergeCell ref="A1:B1"/>
    <mergeCell ref="A3:C3"/>
    <mergeCell ref="D3:I3"/>
    <mergeCell ref="A4:C4"/>
    <mergeCell ref="D4:I4"/>
    <mergeCell ref="A5:C5"/>
    <mergeCell ref="D5:K5"/>
    <mergeCell ref="A8:S8"/>
    <mergeCell ref="A10:S10"/>
    <mergeCell ref="A11:A13"/>
    <mergeCell ref="B11:M12"/>
    <mergeCell ref="N11:S12"/>
    <mergeCell ref="L5:M5"/>
    <mergeCell ref="O5:P5"/>
    <mergeCell ref="Q5:S5"/>
    <mergeCell ref="A6:S6"/>
    <mergeCell ref="A7:C7"/>
    <mergeCell ref="J7:K7"/>
    <mergeCell ref="L7:M7"/>
    <mergeCell ref="O7:P7"/>
    <mergeCell ref="Q7:R7"/>
    <mergeCell ref="B13:M13"/>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B90:E94" xr:uid="{00000000-0002-0000-1D00-000000000000}">
      <formula1>ZAL</formula1>
    </dataValidation>
    <dataValidation type="list" allowBlank="1" showInputMessage="1" showErrorMessage="1" sqref="L7" xr:uid="{00000000-0002-0000-1D00-000001000000}">
      <formula1>STATUS</formula1>
    </dataValidation>
    <dataValidation type="list" allowBlank="1" showInputMessage="1" showErrorMessage="1" sqref="L72:L79" xr:uid="{00000000-0002-0000-1D00-000002000000}">
      <formula1>METODY</formula1>
    </dataValidation>
    <dataValidation type="list" allowBlank="1" showInputMessage="1" showErrorMessage="1" sqref="L81:L85" xr:uid="{00000000-0002-0000-1D00-000003000000}">
      <formula1>PRAC_STUD</formula1>
    </dataValidation>
    <dataValidation type="list" allowBlank="1" showInputMessage="1" showErrorMessage="1" sqref="N54:S68" xr:uid="{00000000-0002-0000-1D00-000004000000}">
      <formula1>KEK_E1</formula1>
    </dataValidation>
    <dataValidation type="list" allowBlank="1" showInputMessage="1" showErrorMessage="1" sqref="N34:S53" xr:uid="{00000000-0002-0000-1D00-000005000000}">
      <formula1>KEU_E1</formula1>
    </dataValidation>
    <dataValidation type="list" allowBlank="1" showInputMessage="1" showErrorMessage="1" sqref="N14:S33" xr:uid="{00000000-0002-0000-1D00-000006000000}">
      <formula1>KEW_E1</formula1>
    </dataValidation>
  </dataValidations>
  <hyperlinks>
    <hyperlink ref="O13" r:id="rId1" xr:uid="{6B7A21F7-6846-4D6C-8BD4-40F37B3382C6}"/>
  </hyperlinks>
  <printOptions horizontalCentered="1"/>
  <pageMargins left="0.31496062992125984" right="0.31496062992125984" top="0.55118110236220474" bottom="0.15748031496062992" header="0.31496062992125984" footer="0.31496062992125984"/>
  <pageSetup paperSize="9" scale="44"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Arkusz32">
    <pageSetUpPr fitToPage="1"/>
  </sheetPr>
  <dimension ref="A1:S103"/>
  <sheetViews>
    <sheetView showGridLines="0" zoomScale="95" zoomScaleNormal="95" zoomScaleSheetLayoutView="80" workbookViewId="0">
      <selection sqref="A1:B1"/>
    </sheetView>
  </sheetViews>
  <sheetFormatPr defaultColWidth="8.7109375" defaultRowHeight="15" x14ac:dyDescent="0.25"/>
  <cols>
    <col min="1" max="1" width="10.28515625" style="2" customWidth="1"/>
    <col min="2" max="3" width="9.28515625" style="2"/>
    <col min="4" max="4" width="19.7109375" style="2" customWidth="1"/>
    <col min="5" max="5" width="13.7109375" style="2" customWidth="1"/>
    <col min="6" max="6" width="14.7109375" style="2" customWidth="1"/>
    <col min="7" max="9" width="9.7109375" style="2" customWidth="1"/>
    <col min="10" max="10" width="3.7109375" style="2" customWidth="1"/>
    <col min="11" max="11" width="12.42578125" style="2" customWidth="1"/>
    <col min="12" max="13" width="10.7109375" style="2" customWidth="1"/>
    <col min="14" max="14" width="13.7109375" style="2" customWidth="1"/>
    <col min="15" max="19" width="11.7109375" style="2" customWidth="1"/>
  </cols>
  <sheetData>
    <row r="1" spans="1:19" s="31" customFormat="1" ht="15.75" x14ac:dyDescent="0.25">
      <c r="A1" s="441" t="str">
        <f>E1_RiF!B2</f>
        <v>2020/2021</v>
      </c>
      <c r="B1" s="441"/>
      <c r="C1" s="29"/>
      <c r="D1" s="29"/>
      <c r="E1" s="30"/>
      <c r="F1" s="30"/>
      <c r="G1" s="30"/>
      <c r="H1" s="30"/>
      <c r="I1" s="30"/>
      <c r="J1" s="30"/>
      <c r="K1" s="30"/>
      <c r="L1" s="30"/>
      <c r="M1" s="30"/>
      <c r="N1" s="30"/>
      <c r="O1" s="30"/>
      <c r="P1" s="30"/>
      <c r="Q1" s="30"/>
      <c r="R1" s="30"/>
      <c r="S1" s="30"/>
    </row>
    <row r="2" spans="1:19" ht="10.15" customHeight="1" thickBot="1" x14ac:dyDescent="0.3"/>
    <row r="3" spans="1:19" ht="20.100000000000001" customHeight="1" thickBot="1" x14ac:dyDescent="0.3">
      <c r="A3" s="379" t="str">
        <f>E1_RiF!B42</f>
        <v>Moduł E1/7</v>
      </c>
      <c r="B3" s="379"/>
      <c r="C3" s="379"/>
      <c r="D3" s="383" t="str">
        <f>E1_RiF!C42</f>
        <v>Zarządzanie marketingowe</v>
      </c>
      <c r="E3" s="384"/>
      <c r="F3" s="384"/>
      <c r="G3" s="384"/>
      <c r="H3" s="384"/>
      <c r="I3" s="385"/>
      <c r="J3" s="3"/>
      <c r="K3" s="3"/>
      <c r="L3" s="4"/>
      <c r="M3" s="4"/>
      <c r="N3" s="4"/>
      <c r="O3" s="4"/>
      <c r="P3" s="4"/>
      <c r="Q3" s="4"/>
      <c r="R3" s="4"/>
    </row>
    <row r="4" spans="1:19" ht="18.75" thickBot="1" x14ac:dyDescent="0.3">
      <c r="A4" s="442" t="s">
        <v>110</v>
      </c>
      <c r="B4" s="442"/>
      <c r="C4" s="442"/>
      <c r="D4" s="380" t="str">
        <f>E1_RiF!B44</f>
        <v>Kurs 7.2.</v>
      </c>
      <c r="E4" s="381"/>
      <c r="F4" s="381"/>
      <c r="G4" s="381"/>
      <c r="H4" s="381"/>
      <c r="I4" s="382"/>
      <c r="J4" s="3"/>
      <c r="K4" s="3"/>
      <c r="L4" s="4"/>
      <c r="M4" s="4"/>
      <c r="N4" s="4"/>
      <c r="O4" s="4"/>
      <c r="P4" s="4"/>
      <c r="Q4" s="4"/>
      <c r="R4" s="4"/>
    </row>
    <row r="5" spans="1:19" ht="23.25" thickBot="1" x14ac:dyDescent="0.3">
      <c r="A5" s="443" t="s">
        <v>111</v>
      </c>
      <c r="B5" s="443"/>
      <c r="C5" s="443"/>
      <c r="D5" s="444" t="str">
        <f>E1_RiF!C44</f>
        <v>Badania rynkowe i marketingowe - warsztat</v>
      </c>
      <c r="E5" s="444"/>
      <c r="F5" s="444"/>
      <c r="G5" s="444"/>
      <c r="H5" s="444"/>
      <c r="I5" s="444"/>
      <c r="J5" s="444"/>
      <c r="K5" s="444"/>
      <c r="L5" s="445" t="s">
        <v>94</v>
      </c>
      <c r="M5" s="445"/>
      <c r="N5" s="49">
        <f>E1_RiF!D44</f>
        <v>5</v>
      </c>
      <c r="O5" s="445" t="s">
        <v>95</v>
      </c>
      <c r="P5" s="445"/>
      <c r="Q5" s="446" t="str">
        <f>E1_RiF!F42</f>
        <v>dr J. Osuch</v>
      </c>
      <c r="R5" s="446"/>
      <c r="S5" s="446"/>
    </row>
    <row r="6" spans="1:19" ht="10.15" customHeight="1" thickBot="1" x14ac:dyDescent="0.3">
      <c r="A6" s="281"/>
      <c r="B6" s="281"/>
      <c r="C6" s="281"/>
      <c r="D6" s="281"/>
      <c r="E6" s="281"/>
      <c r="F6" s="281"/>
      <c r="G6" s="281"/>
      <c r="H6" s="281"/>
      <c r="I6" s="281"/>
      <c r="J6" s="281"/>
      <c r="K6" s="281"/>
      <c r="L6" s="281"/>
      <c r="M6" s="281"/>
      <c r="N6" s="281"/>
      <c r="O6" s="281"/>
      <c r="P6" s="281"/>
      <c r="Q6" s="281"/>
      <c r="R6" s="281"/>
      <c r="S6" s="281"/>
    </row>
    <row r="7" spans="1:19" s="5" customFormat="1" ht="40.5" customHeight="1" thickBot="1" x14ac:dyDescent="0.3">
      <c r="A7" s="443" t="s">
        <v>96</v>
      </c>
      <c r="B7" s="443"/>
      <c r="C7" s="443"/>
      <c r="D7" s="7" t="str">
        <f>E1_RiF!B3</f>
        <v>EKONOMIA</v>
      </c>
      <c r="E7" s="7" t="str">
        <f>E1_RiF!B4</f>
        <v>I stopnia</v>
      </c>
      <c r="F7" s="55" t="s">
        <v>97</v>
      </c>
      <c r="G7" s="45" t="str">
        <f>'M (7)'!G6</f>
        <v>II</v>
      </c>
      <c r="H7" s="55" t="s">
        <v>99</v>
      </c>
      <c r="I7" s="45">
        <f>'M (7)'!I6</f>
        <v>3</v>
      </c>
      <c r="J7" s="285" t="s">
        <v>384</v>
      </c>
      <c r="K7" s="286"/>
      <c r="L7" s="387" t="s">
        <v>100</v>
      </c>
      <c r="M7" s="388"/>
      <c r="N7" s="9" t="s">
        <v>101</v>
      </c>
      <c r="O7" s="454" t="s">
        <v>102</v>
      </c>
      <c r="P7" s="454"/>
      <c r="Q7" s="455" t="s">
        <v>103</v>
      </c>
      <c r="R7" s="455"/>
      <c r="S7" s="50">
        <f>E1_RiF!G44</f>
        <v>20</v>
      </c>
    </row>
    <row r="8" spans="1:19" ht="10.15" customHeight="1" thickBot="1" x14ac:dyDescent="0.3">
      <c r="A8" s="386"/>
      <c r="B8" s="386"/>
      <c r="C8" s="386"/>
      <c r="D8" s="386"/>
      <c r="E8" s="386"/>
      <c r="F8" s="386"/>
      <c r="G8" s="386"/>
      <c r="H8" s="386"/>
      <c r="I8" s="386"/>
      <c r="J8" s="386"/>
      <c r="K8" s="386"/>
      <c r="L8" s="386"/>
      <c r="M8" s="386"/>
      <c r="N8" s="386"/>
      <c r="O8" s="386"/>
      <c r="P8" s="386"/>
      <c r="Q8" s="386"/>
      <c r="R8" s="386"/>
      <c r="S8" s="386"/>
    </row>
    <row r="9" spans="1:19" ht="15" customHeight="1" x14ac:dyDescent="0.25">
      <c r="A9" s="25"/>
      <c r="B9" s="26"/>
      <c r="C9" s="26"/>
      <c r="D9" s="26"/>
      <c r="E9" s="26"/>
      <c r="F9" s="26"/>
      <c r="G9" s="26"/>
      <c r="H9" s="26"/>
      <c r="I9" s="26"/>
      <c r="J9" s="26"/>
      <c r="K9" s="26"/>
      <c r="L9" s="26"/>
      <c r="M9" s="26"/>
      <c r="N9" s="26"/>
      <c r="O9" s="26"/>
      <c r="P9" s="26"/>
      <c r="Q9" s="26"/>
      <c r="R9" s="26"/>
      <c r="S9" s="27"/>
    </row>
    <row r="10" spans="1:19" ht="20.100000000000001" customHeight="1" x14ac:dyDescent="0.25">
      <c r="A10" s="270" t="s">
        <v>107</v>
      </c>
      <c r="B10" s="271"/>
      <c r="C10" s="271"/>
      <c r="D10" s="271"/>
      <c r="E10" s="271"/>
      <c r="F10" s="271"/>
      <c r="G10" s="271"/>
      <c r="H10" s="271"/>
      <c r="I10" s="271"/>
      <c r="J10" s="271"/>
      <c r="K10" s="271"/>
      <c r="L10" s="271"/>
      <c r="M10" s="271"/>
      <c r="N10" s="271"/>
      <c r="O10" s="271"/>
      <c r="P10" s="271"/>
      <c r="Q10" s="271"/>
      <c r="R10" s="271"/>
      <c r="S10" s="272"/>
    </row>
    <row r="11" spans="1:19" ht="15" customHeight="1" x14ac:dyDescent="0.25">
      <c r="A11" s="452" t="s">
        <v>113</v>
      </c>
      <c r="B11" s="403" t="s">
        <v>114</v>
      </c>
      <c r="C11" s="404"/>
      <c r="D11" s="404"/>
      <c r="E11" s="404"/>
      <c r="F11" s="404"/>
      <c r="G11" s="404"/>
      <c r="H11" s="404"/>
      <c r="I11" s="404"/>
      <c r="J11" s="404"/>
      <c r="K11" s="404"/>
      <c r="L11" s="404"/>
      <c r="M11" s="405"/>
      <c r="N11" s="397" t="s">
        <v>115</v>
      </c>
      <c r="O11" s="398"/>
      <c r="P11" s="398"/>
      <c r="Q11" s="398"/>
      <c r="R11" s="398"/>
      <c r="S11" s="399"/>
    </row>
    <row r="12" spans="1:19" ht="15" customHeight="1" x14ac:dyDescent="0.25">
      <c r="A12" s="452"/>
      <c r="B12" s="406"/>
      <c r="C12" s="407"/>
      <c r="D12" s="407"/>
      <c r="E12" s="407"/>
      <c r="F12" s="407"/>
      <c r="G12" s="407"/>
      <c r="H12" s="407"/>
      <c r="I12" s="407"/>
      <c r="J12" s="407"/>
      <c r="K12" s="407"/>
      <c r="L12" s="407"/>
      <c r="M12" s="408"/>
      <c r="N12" s="400"/>
      <c r="O12" s="401"/>
      <c r="P12" s="401"/>
      <c r="Q12" s="401"/>
      <c r="R12" s="401"/>
      <c r="S12" s="402"/>
    </row>
    <row r="13" spans="1:19" ht="20.100000000000001" customHeight="1" thickBot="1" x14ac:dyDescent="0.3">
      <c r="A13" s="453"/>
      <c r="B13" s="409" t="s">
        <v>468</v>
      </c>
      <c r="C13" s="410"/>
      <c r="D13" s="410"/>
      <c r="E13" s="410"/>
      <c r="F13" s="410"/>
      <c r="G13" s="410"/>
      <c r="H13" s="410"/>
      <c r="I13" s="410"/>
      <c r="J13" s="410"/>
      <c r="K13" s="410"/>
      <c r="L13" s="410"/>
      <c r="M13" s="411"/>
      <c r="N13" s="165"/>
      <c r="O13" s="143" t="s">
        <v>458</v>
      </c>
      <c r="P13" s="144"/>
      <c r="Q13" s="141"/>
      <c r="R13" s="141"/>
      <c r="S13" s="142"/>
    </row>
    <row r="14" spans="1:19" ht="15" customHeight="1" x14ac:dyDescent="0.25">
      <c r="A14" s="447" t="s">
        <v>116</v>
      </c>
      <c r="B14" s="392" t="s">
        <v>792</v>
      </c>
      <c r="C14" s="393"/>
      <c r="D14" s="393"/>
      <c r="E14" s="393"/>
      <c r="F14" s="393"/>
      <c r="G14" s="393"/>
      <c r="H14" s="393"/>
      <c r="I14" s="393"/>
      <c r="J14" s="393"/>
      <c r="K14" s="393"/>
      <c r="L14" s="393"/>
      <c r="M14" s="394"/>
      <c r="N14" s="360" t="s">
        <v>295</v>
      </c>
      <c r="O14" s="361"/>
      <c r="P14" s="361"/>
      <c r="Q14" s="361"/>
      <c r="R14" s="361"/>
      <c r="S14" s="362"/>
    </row>
    <row r="15" spans="1:19" ht="15" customHeight="1" x14ac:dyDescent="0.25">
      <c r="A15" s="344"/>
      <c r="B15" s="323"/>
      <c r="C15" s="324"/>
      <c r="D15" s="324"/>
      <c r="E15" s="324"/>
      <c r="F15" s="324"/>
      <c r="G15" s="324"/>
      <c r="H15" s="324"/>
      <c r="I15" s="324"/>
      <c r="J15" s="324"/>
      <c r="K15" s="324"/>
      <c r="L15" s="324"/>
      <c r="M15" s="325"/>
      <c r="N15" s="357" t="s">
        <v>298</v>
      </c>
      <c r="O15" s="358"/>
      <c r="P15" s="358"/>
      <c r="Q15" s="358"/>
      <c r="R15" s="358"/>
      <c r="S15" s="359"/>
    </row>
    <row r="16" spans="1:19" ht="15" customHeight="1" x14ac:dyDescent="0.25">
      <c r="A16" s="344"/>
      <c r="B16" s="323"/>
      <c r="C16" s="324"/>
      <c r="D16" s="324"/>
      <c r="E16" s="324"/>
      <c r="F16" s="324"/>
      <c r="G16" s="324"/>
      <c r="H16" s="324"/>
      <c r="I16" s="324"/>
      <c r="J16" s="324"/>
      <c r="K16" s="324"/>
      <c r="L16" s="324"/>
      <c r="M16" s="325"/>
      <c r="N16" s="357"/>
      <c r="O16" s="358"/>
      <c r="P16" s="358"/>
      <c r="Q16" s="358"/>
      <c r="R16" s="358"/>
      <c r="S16" s="359"/>
    </row>
    <row r="17" spans="1:19" ht="15" customHeight="1" x14ac:dyDescent="0.25">
      <c r="A17" s="344"/>
      <c r="B17" s="323"/>
      <c r="C17" s="324"/>
      <c r="D17" s="324"/>
      <c r="E17" s="324"/>
      <c r="F17" s="324"/>
      <c r="G17" s="324"/>
      <c r="H17" s="324"/>
      <c r="I17" s="324"/>
      <c r="J17" s="324"/>
      <c r="K17" s="324"/>
      <c r="L17" s="324"/>
      <c r="M17" s="325"/>
      <c r="N17" s="357"/>
      <c r="O17" s="358"/>
      <c r="P17" s="358"/>
      <c r="Q17" s="358"/>
      <c r="R17" s="358"/>
      <c r="S17" s="359"/>
    </row>
    <row r="18" spans="1:19" ht="15" customHeight="1" x14ac:dyDescent="0.25">
      <c r="A18" s="344"/>
      <c r="B18" s="389"/>
      <c r="C18" s="390"/>
      <c r="D18" s="390"/>
      <c r="E18" s="390"/>
      <c r="F18" s="390"/>
      <c r="G18" s="390"/>
      <c r="H18" s="390"/>
      <c r="I18" s="390"/>
      <c r="J18" s="390"/>
      <c r="K18" s="390"/>
      <c r="L18" s="390"/>
      <c r="M18" s="391"/>
      <c r="N18" s="363"/>
      <c r="O18" s="364"/>
      <c r="P18" s="364"/>
      <c r="Q18" s="364"/>
      <c r="R18" s="364"/>
      <c r="S18" s="365"/>
    </row>
    <row r="19" spans="1:19" ht="15" customHeight="1" x14ac:dyDescent="0.25">
      <c r="A19" s="344"/>
      <c r="B19" s="320" t="s">
        <v>646</v>
      </c>
      <c r="C19" s="321"/>
      <c r="D19" s="321"/>
      <c r="E19" s="321"/>
      <c r="F19" s="321"/>
      <c r="G19" s="321"/>
      <c r="H19" s="321"/>
      <c r="I19" s="321"/>
      <c r="J19" s="321"/>
      <c r="K19" s="321"/>
      <c r="L19" s="321"/>
      <c r="M19" s="322"/>
      <c r="N19" s="354" t="s">
        <v>297</v>
      </c>
      <c r="O19" s="355"/>
      <c r="P19" s="355"/>
      <c r="Q19" s="355"/>
      <c r="R19" s="355"/>
      <c r="S19" s="356"/>
    </row>
    <row r="20" spans="1:19" ht="15" customHeight="1" x14ac:dyDescent="0.25">
      <c r="A20" s="344"/>
      <c r="B20" s="323"/>
      <c r="C20" s="324"/>
      <c r="D20" s="324"/>
      <c r="E20" s="324"/>
      <c r="F20" s="324"/>
      <c r="G20" s="324"/>
      <c r="H20" s="324"/>
      <c r="I20" s="324"/>
      <c r="J20" s="324"/>
      <c r="K20" s="324"/>
      <c r="L20" s="324"/>
      <c r="M20" s="325"/>
      <c r="N20" s="357" t="s">
        <v>302</v>
      </c>
      <c r="O20" s="358"/>
      <c r="P20" s="358"/>
      <c r="Q20" s="358"/>
      <c r="R20" s="358"/>
      <c r="S20" s="359"/>
    </row>
    <row r="21" spans="1:19" ht="15" customHeight="1" x14ac:dyDescent="0.25">
      <c r="A21" s="344"/>
      <c r="B21" s="323"/>
      <c r="C21" s="324"/>
      <c r="D21" s="324"/>
      <c r="E21" s="324"/>
      <c r="F21" s="324"/>
      <c r="G21" s="324"/>
      <c r="H21" s="324"/>
      <c r="I21" s="324"/>
      <c r="J21" s="324"/>
      <c r="K21" s="324"/>
      <c r="L21" s="324"/>
      <c r="M21" s="325"/>
      <c r="N21" s="357"/>
      <c r="O21" s="358"/>
      <c r="P21" s="358"/>
      <c r="Q21" s="358"/>
      <c r="R21" s="358"/>
      <c r="S21" s="359"/>
    </row>
    <row r="22" spans="1:19" ht="15" customHeight="1" x14ac:dyDescent="0.25">
      <c r="A22" s="344"/>
      <c r="B22" s="323"/>
      <c r="C22" s="324"/>
      <c r="D22" s="324"/>
      <c r="E22" s="324"/>
      <c r="F22" s="324"/>
      <c r="G22" s="324"/>
      <c r="H22" s="324"/>
      <c r="I22" s="324"/>
      <c r="J22" s="324"/>
      <c r="K22" s="324"/>
      <c r="L22" s="324"/>
      <c r="M22" s="325"/>
      <c r="N22" s="357"/>
      <c r="O22" s="358"/>
      <c r="P22" s="358"/>
      <c r="Q22" s="358"/>
      <c r="R22" s="358"/>
      <c r="S22" s="359"/>
    </row>
    <row r="23" spans="1:19" ht="15" customHeight="1" x14ac:dyDescent="0.25">
      <c r="A23" s="344"/>
      <c r="B23" s="389"/>
      <c r="C23" s="390"/>
      <c r="D23" s="390"/>
      <c r="E23" s="390"/>
      <c r="F23" s="390"/>
      <c r="G23" s="390"/>
      <c r="H23" s="390"/>
      <c r="I23" s="390"/>
      <c r="J23" s="390"/>
      <c r="K23" s="390"/>
      <c r="L23" s="390"/>
      <c r="M23" s="391"/>
      <c r="N23" s="363"/>
      <c r="O23" s="364"/>
      <c r="P23" s="364"/>
      <c r="Q23" s="364"/>
      <c r="R23" s="364"/>
      <c r="S23" s="365"/>
    </row>
    <row r="24" spans="1:19" ht="15" customHeight="1" x14ac:dyDescent="0.25">
      <c r="A24" s="344"/>
      <c r="B24" s="320" t="s">
        <v>647</v>
      </c>
      <c r="C24" s="321"/>
      <c r="D24" s="321"/>
      <c r="E24" s="321"/>
      <c r="F24" s="321"/>
      <c r="G24" s="321"/>
      <c r="H24" s="321"/>
      <c r="I24" s="321"/>
      <c r="J24" s="321"/>
      <c r="K24" s="321"/>
      <c r="L24" s="321"/>
      <c r="M24" s="322"/>
      <c r="N24" s="354" t="s">
        <v>298</v>
      </c>
      <c r="O24" s="355"/>
      <c r="P24" s="355"/>
      <c r="Q24" s="355"/>
      <c r="R24" s="355"/>
      <c r="S24" s="356"/>
    </row>
    <row r="25" spans="1:19" ht="15" customHeight="1" x14ac:dyDescent="0.25">
      <c r="A25" s="344"/>
      <c r="B25" s="323"/>
      <c r="C25" s="324"/>
      <c r="D25" s="324"/>
      <c r="E25" s="324"/>
      <c r="F25" s="324"/>
      <c r="G25" s="324"/>
      <c r="H25" s="324"/>
      <c r="I25" s="324"/>
      <c r="J25" s="324"/>
      <c r="K25" s="324"/>
      <c r="L25" s="324"/>
      <c r="M25" s="325"/>
      <c r="N25" s="357" t="s">
        <v>306</v>
      </c>
      <c r="O25" s="358"/>
      <c r="P25" s="358"/>
      <c r="Q25" s="358"/>
      <c r="R25" s="358"/>
      <c r="S25" s="359"/>
    </row>
    <row r="26" spans="1:19" ht="15" customHeight="1" x14ac:dyDescent="0.25">
      <c r="A26" s="344"/>
      <c r="B26" s="323"/>
      <c r="C26" s="324"/>
      <c r="D26" s="324"/>
      <c r="E26" s="324"/>
      <c r="F26" s="324"/>
      <c r="G26" s="324"/>
      <c r="H26" s="324"/>
      <c r="I26" s="324"/>
      <c r="J26" s="324"/>
      <c r="K26" s="324"/>
      <c r="L26" s="324"/>
      <c r="M26" s="325"/>
      <c r="N26" s="357" t="s">
        <v>303</v>
      </c>
      <c r="O26" s="358"/>
      <c r="P26" s="358"/>
      <c r="Q26" s="358"/>
      <c r="R26" s="358"/>
      <c r="S26" s="359"/>
    </row>
    <row r="27" spans="1:19" ht="15" customHeight="1" x14ac:dyDescent="0.25">
      <c r="A27" s="344"/>
      <c r="B27" s="323"/>
      <c r="C27" s="324"/>
      <c r="D27" s="324"/>
      <c r="E27" s="324"/>
      <c r="F27" s="324"/>
      <c r="G27" s="324"/>
      <c r="H27" s="324"/>
      <c r="I27" s="324"/>
      <c r="J27" s="324"/>
      <c r="K27" s="324"/>
      <c r="L27" s="324"/>
      <c r="M27" s="325"/>
      <c r="N27" s="357"/>
      <c r="O27" s="358"/>
      <c r="P27" s="358"/>
      <c r="Q27" s="358"/>
      <c r="R27" s="358"/>
      <c r="S27" s="359"/>
    </row>
    <row r="28" spans="1:19" ht="15" customHeight="1" thickBot="1" x14ac:dyDescent="0.3">
      <c r="A28" s="344"/>
      <c r="B28" s="389"/>
      <c r="C28" s="390"/>
      <c r="D28" s="390"/>
      <c r="E28" s="390"/>
      <c r="F28" s="390"/>
      <c r="G28" s="390"/>
      <c r="H28" s="390"/>
      <c r="I28" s="390"/>
      <c r="J28" s="390"/>
      <c r="K28" s="390"/>
      <c r="L28" s="390"/>
      <c r="M28" s="391"/>
      <c r="N28" s="363"/>
      <c r="O28" s="364"/>
      <c r="P28" s="364"/>
      <c r="Q28" s="364"/>
      <c r="R28" s="364"/>
      <c r="S28" s="365"/>
    </row>
    <row r="29" spans="1:19" ht="15" hidden="1" customHeight="1" x14ac:dyDescent="0.25">
      <c r="A29" s="344"/>
      <c r="B29" s="320"/>
      <c r="C29" s="321"/>
      <c r="D29" s="321"/>
      <c r="E29" s="321"/>
      <c r="F29" s="321"/>
      <c r="G29" s="321"/>
      <c r="H29" s="321"/>
      <c r="I29" s="321"/>
      <c r="J29" s="321"/>
      <c r="K29" s="321"/>
      <c r="L29" s="321"/>
      <c r="M29" s="322"/>
      <c r="N29" s="354"/>
      <c r="O29" s="355"/>
      <c r="P29" s="355"/>
      <c r="Q29" s="355"/>
      <c r="R29" s="355"/>
      <c r="S29" s="356"/>
    </row>
    <row r="30" spans="1:19" ht="15" hidden="1" customHeight="1" x14ac:dyDescent="0.25">
      <c r="A30" s="344"/>
      <c r="B30" s="323"/>
      <c r="C30" s="324"/>
      <c r="D30" s="324"/>
      <c r="E30" s="324"/>
      <c r="F30" s="324"/>
      <c r="G30" s="324"/>
      <c r="H30" s="324"/>
      <c r="I30" s="324"/>
      <c r="J30" s="324"/>
      <c r="K30" s="324"/>
      <c r="L30" s="324"/>
      <c r="M30" s="325"/>
      <c r="N30" s="357"/>
      <c r="O30" s="358"/>
      <c r="P30" s="358"/>
      <c r="Q30" s="358"/>
      <c r="R30" s="358"/>
      <c r="S30" s="359"/>
    </row>
    <row r="31" spans="1:19" ht="15" hidden="1" customHeight="1" x14ac:dyDescent="0.25">
      <c r="A31" s="344"/>
      <c r="B31" s="323"/>
      <c r="C31" s="324"/>
      <c r="D31" s="324"/>
      <c r="E31" s="324"/>
      <c r="F31" s="324"/>
      <c r="G31" s="324"/>
      <c r="H31" s="324"/>
      <c r="I31" s="324"/>
      <c r="J31" s="324"/>
      <c r="K31" s="324"/>
      <c r="L31" s="324"/>
      <c r="M31" s="325"/>
      <c r="N31" s="357"/>
      <c r="O31" s="358"/>
      <c r="P31" s="358"/>
      <c r="Q31" s="358"/>
      <c r="R31" s="358"/>
      <c r="S31" s="359"/>
    </row>
    <row r="32" spans="1:19" ht="15" hidden="1" customHeight="1" x14ac:dyDescent="0.25">
      <c r="A32" s="344"/>
      <c r="B32" s="323"/>
      <c r="C32" s="324"/>
      <c r="D32" s="324"/>
      <c r="E32" s="324"/>
      <c r="F32" s="324"/>
      <c r="G32" s="324"/>
      <c r="H32" s="324"/>
      <c r="I32" s="324"/>
      <c r="J32" s="324"/>
      <c r="K32" s="324"/>
      <c r="L32" s="324"/>
      <c r="M32" s="325"/>
      <c r="N32" s="357"/>
      <c r="O32" s="358"/>
      <c r="P32" s="358"/>
      <c r="Q32" s="358"/>
      <c r="R32" s="358"/>
      <c r="S32" s="359"/>
    </row>
    <row r="33" spans="1:19" ht="15" hidden="1" customHeight="1" thickBot="1" x14ac:dyDescent="0.3">
      <c r="A33" s="448"/>
      <c r="B33" s="326"/>
      <c r="C33" s="327"/>
      <c r="D33" s="327"/>
      <c r="E33" s="327"/>
      <c r="F33" s="327"/>
      <c r="G33" s="327"/>
      <c r="H33" s="327"/>
      <c r="I33" s="327"/>
      <c r="J33" s="327"/>
      <c r="K33" s="327"/>
      <c r="L33" s="327"/>
      <c r="M33" s="328"/>
      <c r="N33" s="369"/>
      <c r="O33" s="370"/>
      <c r="P33" s="370"/>
      <c r="Q33" s="370"/>
      <c r="R33" s="370"/>
      <c r="S33" s="371"/>
    </row>
    <row r="34" spans="1:19" ht="15" customHeight="1" x14ac:dyDescent="0.25">
      <c r="A34" s="449" t="s">
        <v>117</v>
      </c>
      <c r="B34" s="392" t="s">
        <v>648</v>
      </c>
      <c r="C34" s="393"/>
      <c r="D34" s="393"/>
      <c r="E34" s="393"/>
      <c r="F34" s="393"/>
      <c r="G34" s="393"/>
      <c r="H34" s="393"/>
      <c r="I34" s="393"/>
      <c r="J34" s="393"/>
      <c r="K34" s="393"/>
      <c r="L34" s="393"/>
      <c r="M34" s="394"/>
      <c r="N34" s="360" t="s">
        <v>308</v>
      </c>
      <c r="O34" s="361"/>
      <c r="P34" s="361"/>
      <c r="Q34" s="361"/>
      <c r="R34" s="361"/>
      <c r="S34" s="362"/>
    </row>
    <row r="35" spans="1:19" ht="15" customHeight="1" x14ac:dyDescent="0.25">
      <c r="A35" s="450"/>
      <c r="B35" s="323"/>
      <c r="C35" s="324"/>
      <c r="D35" s="324"/>
      <c r="E35" s="324"/>
      <c r="F35" s="324"/>
      <c r="G35" s="324"/>
      <c r="H35" s="324"/>
      <c r="I35" s="324"/>
      <c r="J35" s="324"/>
      <c r="K35" s="324"/>
      <c r="L35" s="324"/>
      <c r="M35" s="325"/>
      <c r="N35" s="357" t="s">
        <v>310</v>
      </c>
      <c r="O35" s="358"/>
      <c r="P35" s="358"/>
      <c r="Q35" s="358"/>
      <c r="R35" s="358"/>
      <c r="S35" s="359"/>
    </row>
    <row r="36" spans="1:19" ht="15" customHeight="1" x14ac:dyDescent="0.25">
      <c r="A36" s="450"/>
      <c r="B36" s="323"/>
      <c r="C36" s="324"/>
      <c r="D36" s="324"/>
      <c r="E36" s="324"/>
      <c r="F36" s="324"/>
      <c r="G36" s="324"/>
      <c r="H36" s="324"/>
      <c r="I36" s="324"/>
      <c r="J36" s="324"/>
      <c r="K36" s="324"/>
      <c r="L36" s="324"/>
      <c r="M36" s="325"/>
      <c r="N36" s="357"/>
      <c r="O36" s="358"/>
      <c r="P36" s="358"/>
      <c r="Q36" s="358"/>
      <c r="R36" s="358"/>
      <c r="S36" s="359"/>
    </row>
    <row r="37" spans="1:19" ht="15" customHeight="1" x14ac:dyDescent="0.25">
      <c r="A37" s="450"/>
      <c r="B37" s="323"/>
      <c r="C37" s="324"/>
      <c r="D37" s="324"/>
      <c r="E37" s="324"/>
      <c r="F37" s="324"/>
      <c r="G37" s="324"/>
      <c r="H37" s="324"/>
      <c r="I37" s="324"/>
      <c r="J37" s="324"/>
      <c r="K37" s="324"/>
      <c r="L37" s="324"/>
      <c r="M37" s="325"/>
      <c r="N37" s="357"/>
      <c r="O37" s="358"/>
      <c r="P37" s="358"/>
      <c r="Q37" s="358"/>
      <c r="R37" s="358"/>
      <c r="S37" s="359"/>
    </row>
    <row r="38" spans="1:19" ht="15" customHeight="1" x14ac:dyDescent="0.25">
      <c r="A38" s="450"/>
      <c r="B38" s="389"/>
      <c r="C38" s="390"/>
      <c r="D38" s="390"/>
      <c r="E38" s="390"/>
      <c r="F38" s="390"/>
      <c r="G38" s="390"/>
      <c r="H38" s="390"/>
      <c r="I38" s="390"/>
      <c r="J38" s="390"/>
      <c r="K38" s="390"/>
      <c r="L38" s="390"/>
      <c r="M38" s="391"/>
      <c r="N38" s="363"/>
      <c r="O38" s="364"/>
      <c r="P38" s="364"/>
      <c r="Q38" s="364"/>
      <c r="R38" s="364"/>
      <c r="S38" s="365"/>
    </row>
    <row r="39" spans="1:19" ht="15" customHeight="1" x14ac:dyDescent="0.25">
      <c r="A39" s="450"/>
      <c r="B39" s="320" t="s">
        <v>649</v>
      </c>
      <c r="C39" s="321"/>
      <c r="D39" s="321"/>
      <c r="E39" s="321"/>
      <c r="F39" s="321"/>
      <c r="G39" s="321"/>
      <c r="H39" s="321"/>
      <c r="I39" s="321"/>
      <c r="J39" s="321"/>
      <c r="K39" s="321"/>
      <c r="L39" s="321"/>
      <c r="M39" s="322"/>
      <c r="N39" s="354" t="s">
        <v>309</v>
      </c>
      <c r="O39" s="355"/>
      <c r="P39" s="355"/>
      <c r="Q39" s="355"/>
      <c r="R39" s="355"/>
      <c r="S39" s="356"/>
    </row>
    <row r="40" spans="1:19" ht="15" customHeight="1" x14ac:dyDescent="0.25">
      <c r="A40" s="450"/>
      <c r="B40" s="323"/>
      <c r="C40" s="324"/>
      <c r="D40" s="324"/>
      <c r="E40" s="324"/>
      <c r="F40" s="324"/>
      <c r="G40" s="324"/>
      <c r="H40" s="324"/>
      <c r="I40" s="324"/>
      <c r="J40" s="324"/>
      <c r="K40" s="324"/>
      <c r="L40" s="324"/>
      <c r="M40" s="325"/>
      <c r="N40" s="357" t="s">
        <v>315</v>
      </c>
      <c r="O40" s="358"/>
      <c r="P40" s="358"/>
      <c r="Q40" s="358"/>
      <c r="R40" s="358"/>
      <c r="S40" s="359"/>
    </row>
    <row r="41" spans="1:19" ht="15" customHeight="1" x14ac:dyDescent="0.25">
      <c r="A41" s="450"/>
      <c r="B41" s="323"/>
      <c r="C41" s="324"/>
      <c r="D41" s="324"/>
      <c r="E41" s="324"/>
      <c r="F41" s="324"/>
      <c r="G41" s="324"/>
      <c r="H41" s="324"/>
      <c r="I41" s="324"/>
      <c r="J41" s="324"/>
      <c r="K41" s="324"/>
      <c r="L41" s="324"/>
      <c r="M41" s="325"/>
      <c r="N41" s="357" t="s">
        <v>157</v>
      </c>
      <c r="O41" s="358"/>
      <c r="P41" s="358"/>
      <c r="Q41" s="358"/>
      <c r="R41" s="358"/>
      <c r="S41" s="359"/>
    </row>
    <row r="42" spans="1:19" ht="15" customHeight="1" x14ac:dyDescent="0.25">
      <c r="A42" s="450"/>
      <c r="B42" s="323"/>
      <c r="C42" s="324"/>
      <c r="D42" s="324"/>
      <c r="E42" s="324"/>
      <c r="F42" s="324"/>
      <c r="G42" s="324"/>
      <c r="H42" s="324"/>
      <c r="I42" s="324"/>
      <c r="J42" s="324"/>
      <c r="K42" s="324"/>
      <c r="L42" s="324"/>
      <c r="M42" s="325"/>
      <c r="N42" s="357"/>
      <c r="O42" s="358"/>
      <c r="P42" s="358"/>
      <c r="Q42" s="358"/>
      <c r="R42" s="358"/>
      <c r="S42" s="359"/>
    </row>
    <row r="43" spans="1:19" ht="15" customHeight="1" x14ac:dyDescent="0.25">
      <c r="A43" s="450"/>
      <c r="B43" s="389"/>
      <c r="C43" s="390"/>
      <c r="D43" s="390"/>
      <c r="E43" s="390"/>
      <c r="F43" s="390"/>
      <c r="G43" s="390"/>
      <c r="H43" s="390"/>
      <c r="I43" s="390"/>
      <c r="J43" s="390"/>
      <c r="K43" s="390"/>
      <c r="L43" s="390"/>
      <c r="M43" s="391"/>
      <c r="N43" s="363"/>
      <c r="O43" s="364"/>
      <c r="P43" s="364"/>
      <c r="Q43" s="364"/>
      <c r="R43" s="364"/>
      <c r="S43" s="365"/>
    </row>
    <row r="44" spans="1:19" ht="15" customHeight="1" x14ac:dyDescent="0.25">
      <c r="A44" s="450"/>
      <c r="B44" s="320" t="s">
        <v>650</v>
      </c>
      <c r="C44" s="321"/>
      <c r="D44" s="321"/>
      <c r="E44" s="321"/>
      <c r="F44" s="321"/>
      <c r="G44" s="321"/>
      <c r="H44" s="321"/>
      <c r="I44" s="321"/>
      <c r="J44" s="321"/>
      <c r="K44" s="321"/>
      <c r="L44" s="321"/>
      <c r="M44" s="322"/>
      <c r="N44" s="354" t="s">
        <v>309</v>
      </c>
      <c r="O44" s="355"/>
      <c r="P44" s="355"/>
      <c r="Q44" s="355"/>
      <c r="R44" s="355"/>
      <c r="S44" s="356"/>
    </row>
    <row r="45" spans="1:19" ht="15" customHeight="1" x14ac:dyDescent="0.25">
      <c r="A45" s="450"/>
      <c r="B45" s="323"/>
      <c r="C45" s="324"/>
      <c r="D45" s="324"/>
      <c r="E45" s="324"/>
      <c r="F45" s="324"/>
      <c r="G45" s="324"/>
      <c r="H45" s="324"/>
      <c r="I45" s="324"/>
      <c r="J45" s="324"/>
      <c r="K45" s="324"/>
      <c r="L45" s="324"/>
      <c r="M45" s="325"/>
      <c r="N45" s="357" t="s">
        <v>315</v>
      </c>
      <c r="O45" s="358"/>
      <c r="P45" s="358"/>
      <c r="Q45" s="358"/>
      <c r="R45" s="358"/>
      <c r="S45" s="359"/>
    </row>
    <row r="46" spans="1:19" ht="15" customHeight="1" x14ac:dyDescent="0.25">
      <c r="A46" s="450"/>
      <c r="B46" s="323"/>
      <c r="C46" s="324"/>
      <c r="D46" s="324"/>
      <c r="E46" s="324"/>
      <c r="F46" s="324"/>
      <c r="G46" s="324"/>
      <c r="H46" s="324"/>
      <c r="I46" s="324"/>
      <c r="J46" s="324"/>
      <c r="K46" s="324"/>
      <c r="L46" s="324"/>
      <c r="M46" s="325"/>
      <c r="N46" s="357" t="s">
        <v>316</v>
      </c>
      <c r="O46" s="358"/>
      <c r="P46" s="358"/>
      <c r="Q46" s="358"/>
      <c r="R46" s="358"/>
      <c r="S46" s="359"/>
    </row>
    <row r="47" spans="1:19" ht="15" customHeight="1" x14ac:dyDescent="0.25">
      <c r="A47" s="450"/>
      <c r="B47" s="323"/>
      <c r="C47" s="324"/>
      <c r="D47" s="324"/>
      <c r="E47" s="324"/>
      <c r="F47" s="324"/>
      <c r="G47" s="324"/>
      <c r="H47" s="324"/>
      <c r="I47" s="324"/>
      <c r="J47" s="324"/>
      <c r="K47" s="324"/>
      <c r="L47" s="324"/>
      <c r="M47" s="325"/>
      <c r="N47" s="357"/>
      <c r="O47" s="358"/>
      <c r="P47" s="358"/>
      <c r="Q47" s="358"/>
      <c r="R47" s="358"/>
      <c r="S47" s="359"/>
    </row>
    <row r="48" spans="1:19" ht="15" customHeight="1" thickBot="1" x14ac:dyDescent="0.3">
      <c r="A48" s="450"/>
      <c r="B48" s="389"/>
      <c r="C48" s="390"/>
      <c r="D48" s="390"/>
      <c r="E48" s="390"/>
      <c r="F48" s="390"/>
      <c r="G48" s="390"/>
      <c r="H48" s="390"/>
      <c r="I48" s="390"/>
      <c r="J48" s="390"/>
      <c r="K48" s="390"/>
      <c r="L48" s="390"/>
      <c r="M48" s="391"/>
      <c r="N48" s="363"/>
      <c r="O48" s="364"/>
      <c r="P48" s="364"/>
      <c r="Q48" s="364"/>
      <c r="R48" s="364"/>
      <c r="S48" s="365"/>
    </row>
    <row r="49" spans="1:19" ht="15" hidden="1" customHeight="1" x14ac:dyDescent="0.25">
      <c r="A49" s="450"/>
      <c r="B49" s="320"/>
      <c r="C49" s="321"/>
      <c r="D49" s="321"/>
      <c r="E49" s="321"/>
      <c r="F49" s="321"/>
      <c r="G49" s="321"/>
      <c r="H49" s="321"/>
      <c r="I49" s="321"/>
      <c r="J49" s="321"/>
      <c r="K49" s="321"/>
      <c r="L49" s="321"/>
      <c r="M49" s="322"/>
      <c r="N49" s="354"/>
      <c r="O49" s="355"/>
      <c r="P49" s="355"/>
      <c r="Q49" s="355"/>
      <c r="R49" s="355"/>
      <c r="S49" s="356"/>
    </row>
    <row r="50" spans="1:19" ht="15" hidden="1" customHeight="1" x14ac:dyDescent="0.25">
      <c r="A50" s="450"/>
      <c r="B50" s="323"/>
      <c r="C50" s="324"/>
      <c r="D50" s="324"/>
      <c r="E50" s="324"/>
      <c r="F50" s="324"/>
      <c r="G50" s="324"/>
      <c r="H50" s="324"/>
      <c r="I50" s="324"/>
      <c r="J50" s="324"/>
      <c r="K50" s="324"/>
      <c r="L50" s="324"/>
      <c r="M50" s="325"/>
      <c r="N50" s="357"/>
      <c r="O50" s="358"/>
      <c r="P50" s="358"/>
      <c r="Q50" s="358"/>
      <c r="R50" s="358"/>
      <c r="S50" s="359"/>
    </row>
    <row r="51" spans="1:19" ht="15" hidden="1" customHeight="1" x14ac:dyDescent="0.25">
      <c r="A51" s="450"/>
      <c r="B51" s="323"/>
      <c r="C51" s="324"/>
      <c r="D51" s="324"/>
      <c r="E51" s="324"/>
      <c r="F51" s="324"/>
      <c r="G51" s="324"/>
      <c r="H51" s="324"/>
      <c r="I51" s="324"/>
      <c r="J51" s="324"/>
      <c r="K51" s="324"/>
      <c r="L51" s="324"/>
      <c r="M51" s="325"/>
      <c r="N51" s="357"/>
      <c r="O51" s="358"/>
      <c r="P51" s="358"/>
      <c r="Q51" s="358"/>
      <c r="R51" s="358"/>
      <c r="S51" s="359"/>
    </row>
    <row r="52" spans="1:19" ht="15" hidden="1" customHeight="1" x14ac:dyDescent="0.25">
      <c r="A52" s="450"/>
      <c r="B52" s="323"/>
      <c r="C52" s="324"/>
      <c r="D52" s="324"/>
      <c r="E52" s="324"/>
      <c r="F52" s="324"/>
      <c r="G52" s="324"/>
      <c r="H52" s="324"/>
      <c r="I52" s="324"/>
      <c r="J52" s="324"/>
      <c r="K52" s="324"/>
      <c r="L52" s="324"/>
      <c r="M52" s="325"/>
      <c r="N52" s="357"/>
      <c r="O52" s="358"/>
      <c r="P52" s="358"/>
      <c r="Q52" s="358"/>
      <c r="R52" s="358"/>
      <c r="S52" s="359"/>
    </row>
    <row r="53" spans="1:19" ht="15" hidden="1" customHeight="1" thickBot="1" x14ac:dyDescent="0.3">
      <c r="A53" s="451"/>
      <c r="B53" s="326"/>
      <c r="C53" s="327"/>
      <c r="D53" s="327"/>
      <c r="E53" s="327"/>
      <c r="F53" s="327"/>
      <c r="G53" s="327"/>
      <c r="H53" s="327"/>
      <c r="I53" s="327"/>
      <c r="J53" s="327"/>
      <c r="K53" s="327"/>
      <c r="L53" s="327"/>
      <c r="M53" s="328"/>
      <c r="N53" s="369"/>
      <c r="O53" s="370"/>
      <c r="P53" s="370"/>
      <c r="Q53" s="370"/>
      <c r="R53" s="370"/>
      <c r="S53" s="371"/>
    </row>
    <row r="54" spans="1:19" ht="15" customHeight="1" x14ac:dyDescent="0.25">
      <c r="A54" s="447" t="s">
        <v>118</v>
      </c>
      <c r="B54" s="392" t="s">
        <v>793</v>
      </c>
      <c r="C54" s="393"/>
      <c r="D54" s="393"/>
      <c r="E54" s="393"/>
      <c r="F54" s="393"/>
      <c r="G54" s="393"/>
      <c r="H54" s="393"/>
      <c r="I54" s="393"/>
      <c r="J54" s="393"/>
      <c r="K54" s="393"/>
      <c r="L54" s="393"/>
      <c r="M54" s="394"/>
      <c r="N54" s="360" t="s">
        <v>324</v>
      </c>
      <c r="O54" s="361"/>
      <c r="P54" s="361"/>
      <c r="Q54" s="361"/>
      <c r="R54" s="361"/>
      <c r="S54" s="362"/>
    </row>
    <row r="55" spans="1:19" ht="15" customHeight="1" x14ac:dyDescent="0.25">
      <c r="A55" s="344"/>
      <c r="B55" s="323"/>
      <c r="C55" s="324"/>
      <c r="D55" s="324"/>
      <c r="E55" s="324"/>
      <c r="F55" s="324"/>
      <c r="G55" s="324"/>
      <c r="H55" s="324"/>
      <c r="I55" s="324"/>
      <c r="J55" s="324"/>
      <c r="K55" s="324"/>
      <c r="L55" s="324"/>
      <c r="M55" s="325"/>
      <c r="N55" s="357" t="s">
        <v>327</v>
      </c>
      <c r="O55" s="358"/>
      <c r="P55" s="358"/>
      <c r="Q55" s="358"/>
      <c r="R55" s="358"/>
      <c r="S55" s="359"/>
    </row>
    <row r="56" spans="1:19" ht="15" customHeight="1" x14ac:dyDescent="0.25">
      <c r="A56" s="344"/>
      <c r="B56" s="323"/>
      <c r="C56" s="324"/>
      <c r="D56" s="324"/>
      <c r="E56" s="324"/>
      <c r="F56" s="324"/>
      <c r="G56" s="324"/>
      <c r="H56" s="324"/>
      <c r="I56" s="324"/>
      <c r="J56" s="324"/>
      <c r="K56" s="324"/>
      <c r="L56" s="324"/>
      <c r="M56" s="325"/>
      <c r="N56" s="357" t="s">
        <v>331</v>
      </c>
      <c r="O56" s="358"/>
      <c r="P56" s="358"/>
      <c r="Q56" s="358"/>
      <c r="R56" s="358"/>
      <c r="S56" s="359"/>
    </row>
    <row r="57" spans="1:19" ht="15" customHeight="1" x14ac:dyDescent="0.25">
      <c r="A57" s="344"/>
      <c r="B57" s="323"/>
      <c r="C57" s="324"/>
      <c r="D57" s="324"/>
      <c r="E57" s="324"/>
      <c r="F57" s="324"/>
      <c r="G57" s="324"/>
      <c r="H57" s="324"/>
      <c r="I57" s="324"/>
      <c r="J57" s="324"/>
      <c r="K57" s="324"/>
      <c r="L57" s="324"/>
      <c r="M57" s="325"/>
      <c r="N57" s="357"/>
      <c r="O57" s="358"/>
      <c r="P57" s="358"/>
      <c r="Q57" s="358"/>
      <c r="R57" s="358"/>
      <c r="S57" s="359"/>
    </row>
    <row r="58" spans="1:19" ht="15" customHeight="1" x14ac:dyDescent="0.25">
      <c r="A58" s="344"/>
      <c r="B58" s="389"/>
      <c r="C58" s="390"/>
      <c r="D58" s="390"/>
      <c r="E58" s="390"/>
      <c r="F58" s="390"/>
      <c r="G58" s="390"/>
      <c r="H58" s="390"/>
      <c r="I58" s="390"/>
      <c r="J58" s="390"/>
      <c r="K58" s="390"/>
      <c r="L58" s="390"/>
      <c r="M58" s="391"/>
      <c r="N58" s="363"/>
      <c r="O58" s="364"/>
      <c r="P58" s="364"/>
      <c r="Q58" s="364"/>
      <c r="R58" s="364"/>
      <c r="S58" s="365"/>
    </row>
    <row r="59" spans="1:19" ht="15" customHeight="1" x14ac:dyDescent="0.25">
      <c r="A59" s="344"/>
      <c r="B59" s="320" t="s">
        <v>651</v>
      </c>
      <c r="C59" s="321"/>
      <c r="D59" s="321"/>
      <c r="E59" s="321"/>
      <c r="F59" s="321"/>
      <c r="G59" s="321"/>
      <c r="H59" s="321"/>
      <c r="I59" s="321"/>
      <c r="J59" s="321"/>
      <c r="K59" s="321"/>
      <c r="L59" s="321"/>
      <c r="M59" s="322"/>
      <c r="N59" s="354" t="s">
        <v>323</v>
      </c>
      <c r="O59" s="355"/>
      <c r="P59" s="355"/>
      <c r="Q59" s="355"/>
      <c r="R59" s="355"/>
      <c r="S59" s="356"/>
    </row>
    <row r="60" spans="1:19" ht="15" customHeight="1" x14ac:dyDescent="0.25">
      <c r="A60" s="344"/>
      <c r="B60" s="323"/>
      <c r="C60" s="324"/>
      <c r="D60" s="324"/>
      <c r="E60" s="324"/>
      <c r="F60" s="324"/>
      <c r="G60" s="324"/>
      <c r="H60" s="324"/>
      <c r="I60" s="324"/>
      <c r="J60" s="324"/>
      <c r="K60" s="324"/>
      <c r="L60" s="324"/>
      <c r="M60" s="325"/>
      <c r="N60" s="357" t="s">
        <v>327</v>
      </c>
      <c r="O60" s="358"/>
      <c r="P60" s="358"/>
      <c r="Q60" s="358"/>
      <c r="R60" s="358"/>
      <c r="S60" s="359"/>
    </row>
    <row r="61" spans="1:19" ht="15" customHeight="1" x14ac:dyDescent="0.25">
      <c r="A61" s="344"/>
      <c r="B61" s="323"/>
      <c r="C61" s="324"/>
      <c r="D61" s="324"/>
      <c r="E61" s="324"/>
      <c r="F61" s="324"/>
      <c r="G61" s="324"/>
      <c r="H61" s="324"/>
      <c r="I61" s="324"/>
      <c r="J61" s="324"/>
      <c r="K61" s="324"/>
      <c r="L61" s="324"/>
      <c r="M61" s="325"/>
      <c r="N61" s="357" t="s">
        <v>328</v>
      </c>
      <c r="O61" s="358"/>
      <c r="P61" s="358"/>
      <c r="Q61" s="358"/>
      <c r="R61" s="358"/>
      <c r="S61" s="359"/>
    </row>
    <row r="62" spans="1:19" ht="15" customHeight="1" x14ac:dyDescent="0.25">
      <c r="A62" s="344"/>
      <c r="B62" s="323"/>
      <c r="C62" s="324"/>
      <c r="D62" s="324"/>
      <c r="E62" s="324"/>
      <c r="F62" s="324"/>
      <c r="G62" s="324"/>
      <c r="H62" s="324"/>
      <c r="I62" s="324"/>
      <c r="J62" s="324"/>
      <c r="K62" s="324"/>
      <c r="L62" s="324"/>
      <c r="M62" s="325"/>
      <c r="N62" s="357"/>
      <c r="O62" s="358"/>
      <c r="P62" s="358"/>
      <c r="Q62" s="358"/>
      <c r="R62" s="358"/>
      <c r="S62" s="359"/>
    </row>
    <row r="63" spans="1:19" ht="15" customHeight="1" x14ac:dyDescent="0.25">
      <c r="A63" s="344"/>
      <c r="B63" s="389"/>
      <c r="C63" s="390"/>
      <c r="D63" s="390"/>
      <c r="E63" s="390"/>
      <c r="F63" s="390"/>
      <c r="G63" s="390"/>
      <c r="H63" s="390"/>
      <c r="I63" s="390"/>
      <c r="J63" s="390"/>
      <c r="K63" s="390"/>
      <c r="L63" s="390"/>
      <c r="M63" s="391"/>
      <c r="N63" s="363"/>
      <c r="O63" s="364"/>
      <c r="P63" s="364"/>
      <c r="Q63" s="364"/>
      <c r="R63" s="364"/>
      <c r="S63" s="365"/>
    </row>
    <row r="64" spans="1:19" ht="15" customHeight="1" x14ac:dyDescent="0.25">
      <c r="A64" s="344"/>
      <c r="B64" s="320" t="s">
        <v>652</v>
      </c>
      <c r="C64" s="321"/>
      <c r="D64" s="321"/>
      <c r="E64" s="321"/>
      <c r="F64" s="321"/>
      <c r="G64" s="321"/>
      <c r="H64" s="321"/>
      <c r="I64" s="321"/>
      <c r="J64" s="321"/>
      <c r="K64" s="321"/>
      <c r="L64" s="321"/>
      <c r="M64" s="322"/>
      <c r="N64" s="354" t="s">
        <v>322</v>
      </c>
      <c r="O64" s="355"/>
      <c r="P64" s="355"/>
      <c r="Q64" s="355"/>
      <c r="R64" s="355"/>
      <c r="S64" s="356"/>
    </row>
    <row r="65" spans="1:19" ht="15" customHeight="1" x14ac:dyDescent="0.25">
      <c r="A65" s="344"/>
      <c r="B65" s="323"/>
      <c r="C65" s="324"/>
      <c r="D65" s="324"/>
      <c r="E65" s="324"/>
      <c r="F65" s="324"/>
      <c r="G65" s="324"/>
      <c r="H65" s="324"/>
      <c r="I65" s="324"/>
      <c r="J65" s="324"/>
      <c r="K65" s="324"/>
      <c r="L65" s="324"/>
      <c r="M65" s="325"/>
      <c r="N65" s="357" t="s">
        <v>323</v>
      </c>
      <c r="O65" s="358"/>
      <c r="P65" s="358"/>
      <c r="Q65" s="358"/>
      <c r="R65" s="358"/>
      <c r="S65" s="359"/>
    </row>
    <row r="66" spans="1:19" ht="15" customHeight="1" x14ac:dyDescent="0.25">
      <c r="A66" s="344"/>
      <c r="B66" s="323"/>
      <c r="C66" s="324"/>
      <c r="D66" s="324"/>
      <c r="E66" s="324"/>
      <c r="F66" s="324"/>
      <c r="G66" s="324"/>
      <c r="H66" s="324"/>
      <c r="I66" s="324"/>
      <c r="J66" s="324"/>
      <c r="K66" s="324"/>
      <c r="L66" s="324"/>
      <c r="M66" s="325"/>
      <c r="N66" s="357" t="s">
        <v>328</v>
      </c>
      <c r="O66" s="358"/>
      <c r="P66" s="358"/>
      <c r="Q66" s="358"/>
      <c r="R66" s="358"/>
      <c r="S66" s="359"/>
    </row>
    <row r="67" spans="1:19" ht="15" customHeight="1" x14ac:dyDescent="0.25">
      <c r="A67" s="344"/>
      <c r="B67" s="323"/>
      <c r="C67" s="324"/>
      <c r="D67" s="324"/>
      <c r="E67" s="324"/>
      <c r="F67" s="324"/>
      <c r="G67" s="324"/>
      <c r="H67" s="324"/>
      <c r="I67" s="324"/>
      <c r="J67" s="324"/>
      <c r="K67" s="324"/>
      <c r="L67" s="324"/>
      <c r="M67" s="325"/>
      <c r="N67" s="357"/>
      <c r="O67" s="358"/>
      <c r="P67" s="358"/>
      <c r="Q67" s="358"/>
      <c r="R67" s="358"/>
      <c r="S67" s="359"/>
    </row>
    <row r="68" spans="1:19" ht="15" customHeight="1" thickBot="1" x14ac:dyDescent="0.3">
      <c r="A68" s="448"/>
      <c r="B68" s="326"/>
      <c r="C68" s="327"/>
      <c r="D68" s="327"/>
      <c r="E68" s="327"/>
      <c r="F68" s="327"/>
      <c r="G68" s="327"/>
      <c r="H68" s="327"/>
      <c r="I68" s="327"/>
      <c r="J68" s="327"/>
      <c r="K68" s="327"/>
      <c r="L68" s="327"/>
      <c r="M68" s="328"/>
      <c r="N68" s="369"/>
      <c r="O68" s="370"/>
      <c r="P68" s="370"/>
      <c r="Q68" s="370"/>
      <c r="R68" s="370"/>
      <c r="S68" s="371"/>
    </row>
    <row r="69" spans="1:19" ht="15" customHeight="1" x14ac:dyDescent="0.25">
      <c r="A69" s="366"/>
      <c r="B69" s="367"/>
      <c r="C69" s="367"/>
      <c r="D69" s="367"/>
      <c r="E69" s="367"/>
      <c r="F69" s="367"/>
      <c r="G69" s="367"/>
      <c r="H69" s="367"/>
      <c r="I69" s="367"/>
      <c r="J69" s="367"/>
      <c r="K69" s="367"/>
      <c r="L69" s="367"/>
      <c r="M69" s="367"/>
      <c r="N69" s="367"/>
      <c r="O69" s="367"/>
      <c r="P69" s="367"/>
      <c r="Q69" s="367"/>
      <c r="R69" s="367"/>
      <c r="S69" s="368"/>
    </row>
    <row r="70" spans="1:19" ht="20.100000000000001" customHeight="1" x14ac:dyDescent="0.25">
      <c r="A70" s="270" t="s">
        <v>119</v>
      </c>
      <c r="B70" s="271"/>
      <c r="C70" s="271"/>
      <c r="D70" s="271"/>
      <c r="E70" s="271"/>
      <c r="F70" s="271"/>
      <c r="G70" s="271"/>
      <c r="H70" s="271"/>
      <c r="I70" s="271"/>
      <c r="J70" s="37"/>
      <c r="K70" s="316" t="s">
        <v>120</v>
      </c>
      <c r="L70" s="216"/>
      <c r="M70" s="216"/>
      <c r="N70" s="216"/>
      <c r="O70" s="216"/>
      <c r="P70" s="216"/>
      <c r="Q70" s="216"/>
      <c r="R70" s="216"/>
      <c r="S70" s="217"/>
    </row>
    <row r="71" spans="1:19" ht="15" customHeight="1" x14ac:dyDescent="0.25">
      <c r="A71" s="344" t="s">
        <v>202</v>
      </c>
      <c r="B71" s="373" t="s">
        <v>121</v>
      </c>
      <c r="C71" s="374"/>
      <c r="D71" s="374"/>
      <c r="E71" s="374"/>
      <c r="F71" s="375"/>
      <c r="G71" s="348">
        <f>E1_RiF!G44</f>
        <v>20</v>
      </c>
      <c r="H71" s="349"/>
      <c r="I71" s="350"/>
      <c r="J71" s="372"/>
      <c r="K71" s="341" t="s">
        <v>203</v>
      </c>
      <c r="L71" s="313" t="s">
        <v>466</v>
      </c>
      <c r="M71" s="314"/>
      <c r="N71" s="314"/>
      <c r="O71" s="314"/>
      <c r="P71" s="314"/>
      <c r="Q71" s="314"/>
      <c r="R71" s="314"/>
      <c r="S71" s="315"/>
    </row>
    <row r="72" spans="1:19" ht="15" customHeight="1" x14ac:dyDescent="0.25">
      <c r="A72" s="344"/>
      <c r="B72" s="376" t="s">
        <v>123</v>
      </c>
      <c r="C72" s="377"/>
      <c r="D72" s="377"/>
      <c r="E72" s="377"/>
      <c r="F72" s="378"/>
      <c r="G72" s="335">
        <f>SUM(G73:I83)</f>
        <v>20</v>
      </c>
      <c r="H72" s="336"/>
      <c r="I72" s="337"/>
      <c r="J72" s="372"/>
      <c r="K72" s="342"/>
      <c r="L72" s="317" t="s">
        <v>124</v>
      </c>
      <c r="M72" s="318"/>
      <c r="N72" s="318"/>
      <c r="O72" s="318"/>
      <c r="P72" s="318"/>
      <c r="Q72" s="318"/>
      <c r="R72" s="318"/>
      <c r="S72" s="319"/>
    </row>
    <row r="73" spans="1:19" ht="15" customHeight="1" x14ac:dyDescent="0.25">
      <c r="A73" s="344"/>
      <c r="B73" s="351" t="s">
        <v>124</v>
      </c>
      <c r="C73" s="352"/>
      <c r="D73" s="352"/>
      <c r="E73" s="352"/>
      <c r="F73" s="353"/>
      <c r="G73" s="332">
        <v>6</v>
      </c>
      <c r="H73" s="333"/>
      <c r="I73" s="334"/>
      <c r="J73" s="372"/>
      <c r="K73" s="342"/>
      <c r="L73" s="317" t="s">
        <v>151</v>
      </c>
      <c r="M73" s="318"/>
      <c r="N73" s="318"/>
      <c r="O73" s="318"/>
      <c r="P73" s="318"/>
      <c r="Q73" s="318"/>
      <c r="R73" s="318"/>
      <c r="S73" s="319"/>
    </row>
    <row r="74" spans="1:19" ht="15" customHeight="1" x14ac:dyDescent="0.25">
      <c r="A74" s="344"/>
      <c r="B74" s="351" t="s">
        <v>125</v>
      </c>
      <c r="C74" s="352"/>
      <c r="D74" s="352"/>
      <c r="E74" s="352"/>
      <c r="F74" s="353"/>
      <c r="G74" s="332">
        <v>8</v>
      </c>
      <c r="H74" s="333"/>
      <c r="I74" s="334"/>
      <c r="J74" s="372"/>
      <c r="K74" s="342"/>
      <c r="L74" s="317" t="s">
        <v>155</v>
      </c>
      <c r="M74" s="318"/>
      <c r="N74" s="318"/>
      <c r="O74" s="318"/>
      <c r="P74" s="318"/>
      <c r="Q74" s="318"/>
      <c r="R74" s="318"/>
      <c r="S74" s="319"/>
    </row>
    <row r="75" spans="1:19" ht="15" customHeight="1" x14ac:dyDescent="0.25">
      <c r="A75" s="344"/>
      <c r="B75" s="351" t="s">
        <v>126</v>
      </c>
      <c r="C75" s="352"/>
      <c r="D75" s="352"/>
      <c r="E75" s="352"/>
      <c r="F75" s="353"/>
      <c r="G75" s="332"/>
      <c r="H75" s="333"/>
      <c r="I75" s="334"/>
      <c r="J75" s="372"/>
      <c r="K75" s="342"/>
      <c r="L75" s="317" t="s">
        <v>164</v>
      </c>
      <c r="M75" s="318"/>
      <c r="N75" s="318"/>
      <c r="O75" s="318"/>
      <c r="P75" s="318"/>
      <c r="Q75" s="318"/>
      <c r="R75" s="318"/>
      <c r="S75" s="319"/>
    </row>
    <row r="76" spans="1:19" ht="15" customHeight="1" x14ac:dyDescent="0.25">
      <c r="A76" s="344"/>
      <c r="B76" s="351" t="s">
        <v>127</v>
      </c>
      <c r="C76" s="352"/>
      <c r="D76" s="352"/>
      <c r="E76" s="352"/>
      <c r="F76" s="353"/>
      <c r="G76" s="332"/>
      <c r="H76" s="333"/>
      <c r="I76" s="334"/>
      <c r="J76" s="372"/>
      <c r="K76" s="342"/>
      <c r="L76" s="317" t="s">
        <v>178</v>
      </c>
      <c r="M76" s="318"/>
      <c r="N76" s="318"/>
      <c r="O76" s="318"/>
      <c r="P76" s="318"/>
      <c r="Q76" s="318"/>
      <c r="R76" s="318"/>
      <c r="S76" s="319"/>
    </row>
    <row r="77" spans="1:19" ht="15" customHeight="1" x14ac:dyDescent="0.25">
      <c r="A77" s="344"/>
      <c r="B77" s="351" t="s">
        <v>128</v>
      </c>
      <c r="C77" s="352"/>
      <c r="D77" s="352"/>
      <c r="E77" s="352"/>
      <c r="F77" s="353"/>
      <c r="G77" s="332"/>
      <c r="H77" s="333"/>
      <c r="I77" s="334"/>
      <c r="J77" s="372"/>
      <c r="K77" s="342"/>
      <c r="L77" s="317" t="s">
        <v>181</v>
      </c>
      <c r="M77" s="318"/>
      <c r="N77" s="318"/>
      <c r="O77" s="318"/>
      <c r="P77" s="318"/>
      <c r="Q77" s="318"/>
      <c r="R77" s="318"/>
      <c r="S77" s="319"/>
    </row>
    <row r="78" spans="1:19" ht="15" customHeight="1" x14ac:dyDescent="0.25">
      <c r="A78" s="344"/>
      <c r="B78" s="351" t="s">
        <v>129</v>
      </c>
      <c r="C78" s="352"/>
      <c r="D78" s="352"/>
      <c r="E78" s="352"/>
      <c r="F78" s="353"/>
      <c r="G78" s="332">
        <v>6</v>
      </c>
      <c r="H78" s="333"/>
      <c r="I78" s="334"/>
      <c r="J78" s="372"/>
      <c r="K78" s="342"/>
      <c r="L78" s="317"/>
      <c r="M78" s="318"/>
      <c r="N78" s="318"/>
      <c r="O78" s="318"/>
      <c r="P78" s="318"/>
      <c r="Q78" s="318"/>
      <c r="R78" s="318"/>
      <c r="S78" s="319"/>
    </row>
    <row r="79" spans="1:19" ht="15" customHeight="1" x14ac:dyDescent="0.25">
      <c r="A79" s="344"/>
      <c r="B79" s="351" t="s">
        <v>130</v>
      </c>
      <c r="C79" s="352"/>
      <c r="D79" s="352"/>
      <c r="E79" s="352"/>
      <c r="F79" s="353"/>
      <c r="G79" s="332"/>
      <c r="H79" s="333"/>
      <c r="I79" s="334"/>
      <c r="J79" s="372"/>
      <c r="K79" s="343"/>
      <c r="L79" s="317"/>
      <c r="M79" s="318"/>
      <c r="N79" s="318"/>
      <c r="O79" s="318"/>
      <c r="P79" s="318"/>
      <c r="Q79" s="318"/>
      <c r="R79" s="318"/>
      <c r="S79" s="319"/>
    </row>
    <row r="80" spans="1:19" ht="15" customHeight="1" x14ac:dyDescent="0.25">
      <c r="A80" s="344"/>
      <c r="B80" s="351" t="s">
        <v>131</v>
      </c>
      <c r="C80" s="352"/>
      <c r="D80" s="352"/>
      <c r="E80" s="352"/>
      <c r="F80" s="353"/>
      <c r="G80" s="332"/>
      <c r="H80" s="333"/>
      <c r="I80" s="334"/>
      <c r="J80" s="372"/>
      <c r="K80" s="341" t="s">
        <v>204</v>
      </c>
      <c r="L80" s="313" t="s">
        <v>448</v>
      </c>
      <c r="M80" s="314"/>
      <c r="N80" s="314"/>
      <c r="O80" s="314"/>
      <c r="P80" s="314"/>
      <c r="Q80" s="314"/>
      <c r="R80" s="314"/>
      <c r="S80" s="315"/>
    </row>
    <row r="81" spans="1:19" ht="15" customHeight="1" x14ac:dyDescent="0.25">
      <c r="A81" s="344"/>
      <c r="B81" s="351" t="s">
        <v>133</v>
      </c>
      <c r="C81" s="352"/>
      <c r="D81" s="352"/>
      <c r="E81" s="352"/>
      <c r="F81" s="353"/>
      <c r="G81" s="332"/>
      <c r="H81" s="333"/>
      <c r="I81" s="334"/>
      <c r="J81" s="372"/>
      <c r="K81" s="342"/>
      <c r="L81" s="317" t="s">
        <v>154</v>
      </c>
      <c r="M81" s="318"/>
      <c r="N81" s="318"/>
      <c r="O81" s="318"/>
      <c r="P81" s="318"/>
      <c r="Q81" s="318"/>
      <c r="R81" s="318"/>
      <c r="S81" s="319"/>
    </row>
    <row r="82" spans="1:19" ht="15" customHeight="1" x14ac:dyDescent="0.25">
      <c r="A82" s="344"/>
      <c r="B82" s="351" t="s">
        <v>134</v>
      </c>
      <c r="C82" s="352"/>
      <c r="D82" s="352"/>
      <c r="E82" s="352"/>
      <c r="F82" s="353"/>
      <c r="G82" s="332"/>
      <c r="H82" s="333"/>
      <c r="I82" s="334"/>
      <c r="J82" s="372"/>
      <c r="K82" s="342"/>
      <c r="L82" s="317" t="s">
        <v>157</v>
      </c>
      <c r="M82" s="318"/>
      <c r="N82" s="318"/>
      <c r="O82" s="318"/>
      <c r="P82" s="318"/>
      <c r="Q82" s="318"/>
      <c r="R82" s="318"/>
      <c r="S82" s="319"/>
    </row>
    <row r="83" spans="1:19" ht="15" customHeight="1" x14ac:dyDescent="0.25">
      <c r="A83" s="344"/>
      <c r="B83" s="351" t="s">
        <v>135</v>
      </c>
      <c r="C83" s="352"/>
      <c r="D83" s="352"/>
      <c r="E83" s="352"/>
      <c r="F83" s="353"/>
      <c r="G83" s="332"/>
      <c r="H83" s="333"/>
      <c r="I83" s="334"/>
      <c r="J83" s="372"/>
      <c r="K83" s="342"/>
      <c r="L83" s="317" t="s">
        <v>166</v>
      </c>
      <c r="M83" s="318"/>
      <c r="N83" s="318"/>
      <c r="O83" s="318"/>
      <c r="P83" s="318"/>
      <c r="Q83" s="318"/>
      <c r="R83" s="318"/>
      <c r="S83" s="319"/>
    </row>
    <row r="84" spans="1:19" ht="15" customHeight="1" x14ac:dyDescent="0.25">
      <c r="A84" s="344"/>
      <c r="B84" s="310" t="s">
        <v>136</v>
      </c>
      <c r="C84" s="311"/>
      <c r="D84" s="311"/>
      <c r="E84" s="311"/>
      <c r="F84" s="312"/>
      <c r="G84" s="348">
        <f>E1_RiF!H44</f>
        <v>105</v>
      </c>
      <c r="H84" s="349"/>
      <c r="I84" s="350"/>
      <c r="J84" s="372"/>
      <c r="K84" s="342"/>
      <c r="L84" s="317" t="s">
        <v>177</v>
      </c>
      <c r="M84" s="318"/>
      <c r="N84" s="318"/>
      <c r="O84" s="318"/>
      <c r="P84" s="318"/>
      <c r="Q84" s="318"/>
      <c r="R84" s="318"/>
      <c r="S84" s="319"/>
    </row>
    <row r="85" spans="1:19" ht="15" customHeight="1" x14ac:dyDescent="0.25">
      <c r="A85" s="344"/>
      <c r="B85" s="345" t="s">
        <v>206</v>
      </c>
      <c r="C85" s="346"/>
      <c r="D85" s="346"/>
      <c r="E85" s="346"/>
      <c r="F85" s="347"/>
      <c r="G85" s="335">
        <f>SUM(G84,G71)</f>
        <v>125</v>
      </c>
      <c r="H85" s="336"/>
      <c r="I85" s="337"/>
      <c r="J85" s="424"/>
      <c r="K85" s="343"/>
      <c r="L85" s="317"/>
      <c r="M85" s="318"/>
      <c r="N85" s="318"/>
      <c r="O85" s="318"/>
      <c r="P85" s="318"/>
      <c r="Q85" s="318"/>
      <c r="R85" s="318"/>
      <c r="S85" s="319"/>
    </row>
    <row r="86" spans="1:19" ht="15" customHeight="1" x14ac:dyDescent="0.25">
      <c r="A86" s="338"/>
      <c r="B86" s="339"/>
      <c r="C86" s="339"/>
      <c r="D86" s="339"/>
      <c r="E86" s="339"/>
      <c r="F86" s="339"/>
      <c r="G86" s="339"/>
      <c r="H86" s="339"/>
      <c r="I86" s="339"/>
      <c r="J86" s="339"/>
      <c r="K86" s="339"/>
      <c r="L86" s="339"/>
      <c r="M86" s="339"/>
      <c r="N86" s="339"/>
      <c r="O86" s="339"/>
      <c r="P86" s="339"/>
      <c r="Q86" s="339"/>
      <c r="R86" s="339"/>
      <c r="S86" s="340"/>
    </row>
    <row r="87" spans="1:19" ht="20.100000000000001" customHeight="1" x14ac:dyDescent="0.25">
      <c r="A87" s="421" t="s">
        <v>137</v>
      </c>
      <c r="B87" s="422"/>
      <c r="C87" s="422"/>
      <c r="D87" s="422"/>
      <c r="E87" s="422"/>
      <c r="F87" s="422"/>
      <c r="G87" s="422"/>
      <c r="H87" s="422"/>
      <c r="I87" s="422"/>
      <c r="J87" s="422"/>
      <c r="K87" s="422"/>
      <c r="L87" s="422"/>
      <c r="M87" s="422"/>
      <c r="N87" s="422"/>
      <c r="O87" s="422"/>
      <c r="P87" s="422"/>
      <c r="Q87" s="422"/>
      <c r="R87" s="422"/>
      <c r="S87" s="423"/>
    </row>
    <row r="88" spans="1:19" ht="15" customHeight="1" x14ac:dyDescent="0.25">
      <c r="A88" s="432" t="s">
        <v>201</v>
      </c>
      <c r="B88" s="433" t="s">
        <v>138</v>
      </c>
      <c r="C88" s="434"/>
      <c r="D88" s="434"/>
      <c r="E88" s="435"/>
      <c r="F88" s="433" t="str">
        <f>E1_RiF!E44</f>
        <v>zaliczenie</v>
      </c>
      <c r="G88" s="434"/>
      <c r="H88" s="434"/>
      <c r="I88" s="435"/>
      <c r="J88" s="436"/>
      <c r="K88" s="440" t="s">
        <v>139</v>
      </c>
      <c r="L88" s="437" t="s">
        <v>140</v>
      </c>
      <c r="M88" s="438"/>
      <c r="N88" s="438"/>
      <c r="O88" s="438"/>
      <c r="P88" s="438"/>
      <c r="Q88" s="438"/>
      <c r="R88" s="438"/>
      <c r="S88" s="439"/>
    </row>
    <row r="89" spans="1:19" ht="15" customHeight="1" x14ac:dyDescent="0.25">
      <c r="A89" s="432"/>
      <c r="B89" s="418" t="s">
        <v>461</v>
      </c>
      <c r="C89" s="419"/>
      <c r="D89" s="419"/>
      <c r="E89" s="420"/>
      <c r="F89" s="418" t="s">
        <v>142</v>
      </c>
      <c r="G89" s="419"/>
      <c r="H89" s="419"/>
      <c r="I89" s="420"/>
      <c r="J89" s="436"/>
      <c r="K89" s="440"/>
      <c r="L89" s="329" t="s">
        <v>292</v>
      </c>
      <c r="M89" s="330"/>
      <c r="N89" s="330"/>
      <c r="O89" s="330"/>
      <c r="P89" s="330"/>
      <c r="Q89" s="330"/>
      <c r="R89" s="330"/>
      <c r="S89" s="331"/>
    </row>
    <row r="90" spans="1:19" ht="15" customHeight="1" x14ac:dyDescent="0.25">
      <c r="A90" s="432"/>
      <c r="B90" s="412" t="s">
        <v>197</v>
      </c>
      <c r="C90" s="413"/>
      <c r="D90" s="413"/>
      <c r="E90" s="414"/>
      <c r="F90" s="415">
        <v>50</v>
      </c>
      <c r="G90" s="416"/>
      <c r="H90" s="416"/>
      <c r="I90" s="417"/>
      <c r="J90" s="436"/>
      <c r="K90" s="440"/>
      <c r="L90" s="329" t="s">
        <v>293</v>
      </c>
      <c r="M90" s="330"/>
      <c r="N90" s="330"/>
      <c r="O90" s="330"/>
      <c r="P90" s="330"/>
      <c r="Q90" s="330"/>
      <c r="R90" s="330"/>
      <c r="S90" s="331"/>
    </row>
    <row r="91" spans="1:19" ht="15" customHeight="1" x14ac:dyDescent="0.25">
      <c r="A91" s="432"/>
      <c r="B91" s="412" t="s">
        <v>159</v>
      </c>
      <c r="C91" s="413"/>
      <c r="D91" s="413"/>
      <c r="E91" s="414"/>
      <c r="F91" s="415">
        <v>50</v>
      </c>
      <c r="G91" s="416"/>
      <c r="H91" s="416"/>
      <c r="I91" s="417"/>
      <c r="J91" s="436"/>
      <c r="K91" s="440"/>
      <c r="L91" s="329" t="s">
        <v>143</v>
      </c>
      <c r="M91" s="330"/>
      <c r="N91" s="330"/>
      <c r="O91" s="330"/>
      <c r="P91" s="330"/>
      <c r="Q91" s="330"/>
      <c r="R91" s="330"/>
      <c r="S91" s="331"/>
    </row>
    <row r="92" spans="1:19" ht="15" customHeight="1" x14ac:dyDescent="0.25">
      <c r="A92" s="432"/>
      <c r="B92" s="412"/>
      <c r="C92" s="413"/>
      <c r="D92" s="413"/>
      <c r="E92" s="414"/>
      <c r="F92" s="415"/>
      <c r="G92" s="416"/>
      <c r="H92" s="416"/>
      <c r="I92" s="417"/>
      <c r="J92" s="436"/>
      <c r="K92" s="440"/>
      <c r="L92" s="329" t="s">
        <v>294</v>
      </c>
      <c r="M92" s="330"/>
      <c r="N92" s="330"/>
      <c r="O92" s="330"/>
      <c r="P92" s="330"/>
      <c r="Q92" s="330"/>
      <c r="R92" s="330"/>
      <c r="S92" s="331"/>
    </row>
    <row r="93" spans="1:19" ht="15" customHeight="1" x14ac:dyDescent="0.25">
      <c r="A93" s="432"/>
      <c r="B93" s="412"/>
      <c r="C93" s="413"/>
      <c r="D93" s="413"/>
      <c r="E93" s="414"/>
      <c r="F93" s="415"/>
      <c r="G93" s="416"/>
      <c r="H93" s="416"/>
      <c r="I93" s="417"/>
      <c r="J93" s="436"/>
      <c r="K93" s="440"/>
      <c r="L93" s="329" t="s">
        <v>144</v>
      </c>
      <c r="M93" s="330"/>
      <c r="N93" s="330"/>
      <c r="O93" s="330"/>
      <c r="P93" s="330"/>
      <c r="Q93" s="330"/>
      <c r="R93" s="330"/>
      <c r="S93" s="331"/>
    </row>
    <row r="94" spans="1:19" ht="15" customHeight="1" x14ac:dyDescent="0.25">
      <c r="A94" s="432"/>
      <c r="B94" s="412"/>
      <c r="C94" s="413"/>
      <c r="D94" s="413"/>
      <c r="E94" s="414"/>
      <c r="F94" s="415"/>
      <c r="G94" s="416"/>
      <c r="H94" s="416"/>
      <c r="I94" s="417"/>
      <c r="J94" s="436"/>
      <c r="K94" s="440"/>
      <c r="L94" s="329" t="s">
        <v>881</v>
      </c>
      <c r="M94" s="330"/>
      <c r="N94" s="330"/>
      <c r="O94" s="330"/>
      <c r="P94" s="330"/>
      <c r="Q94" s="330"/>
      <c r="R94" s="330"/>
      <c r="S94" s="331"/>
    </row>
    <row r="95" spans="1:19" ht="15" customHeight="1" x14ac:dyDescent="0.25">
      <c r="A95" s="338"/>
      <c r="B95" s="339"/>
      <c r="C95" s="339"/>
      <c r="D95" s="339"/>
      <c r="E95" s="339"/>
      <c r="F95" s="339"/>
      <c r="G95" s="339"/>
      <c r="H95" s="339"/>
      <c r="I95" s="339"/>
      <c r="J95" s="339"/>
      <c r="K95" s="339"/>
      <c r="L95" s="339"/>
      <c r="M95" s="339"/>
      <c r="N95" s="339"/>
      <c r="O95" s="339"/>
      <c r="P95" s="339"/>
      <c r="Q95" s="339"/>
      <c r="R95" s="339"/>
      <c r="S95" s="340"/>
    </row>
    <row r="96" spans="1:19" ht="20.100000000000001" customHeight="1" x14ac:dyDescent="0.25">
      <c r="A96" s="425" t="s">
        <v>200</v>
      </c>
      <c r="B96" s="426" t="s">
        <v>145</v>
      </c>
      <c r="C96" s="426"/>
      <c r="D96" s="426"/>
      <c r="E96" s="426"/>
      <c r="F96" s="426"/>
      <c r="G96" s="426"/>
      <c r="H96" s="426"/>
      <c r="I96" s="426"/>
      <c r="J96" s="426"/>
      <c r="K96" s="426"/>
      <c r="L96" s="426"/>
      <c r="M96" s="426"/>
      <c r="N96" s="426"/>
      <c r="O96" s="426"/>
      <c r="P96" s="426"/>
      <c r="Q96" s="426"/>
      <c r="R96" s="426"/>
      <c r="S96" s="427"/>
    </row>
    <row r="97" spans="1:19" ht="15" customHeight="1" x14ac:dyDescent="0.25">
      <c r="A97" s="425"/>
      <c r="B97" s="428" t="s">
        <v>449</v>
      </c>
      <c r="C97" s="428"/>
      <c r="D97" s="428"/>
      <c r="E97" s="428"/>
      <c r="F97" s="428"/>
      <c r="G97" s="428"/>
      <c r="H97" s="428"/>
      <c r="I97" s="428"/>
      <c r="J97" s="428"/>
      <c r="K97" s="428"/>
      <c r="L97" s="428"/>
      <c r="M97" s="428"/>
      <c r="N97" s="428"/>
      <c r="O97" s="428"/>
      <c r="P97" s="428"/>
      <c r="Q97" s="428"/>
      <c r="R97" s="428"/>
      <c r="S97" s="429"/>
    </row>
    <row r="98" spans="1:19" ht="162.75" customHeight="1" x14ac:dyDescent="0.25">
      <c r="A98" s="425"/>
      <c r="B98" s="395" t="s">
        <v>505</v>
      </c>
      <c r="C98" s="395"/>
      <c r="D98" s="395"/>
      <c r="E98" s="395"/>
      <c r="F98" s="395"/>
      <c r="G98" s="395"/>
      <c r="H98" s="395"/>
      <c r="I98" s="395"/>
      <c r="J98" s="395"/>
      <c r="K98" s="395"/>
      <c r="L98" s="395"/>
      <c r="M98" s="395"/>
      <c r="N98" s="395"/>
      <c r="O98" s="395"/>
      <c r="P98" s="395"/>
      <c r="Q98" s="395"/>
      <c r="R98" s="395"/>
      <c r="S98" s="396"/>
    </row>
    <row r="99" spans="1:19" ht="15" customHeight="1" x14ac:dyDescent="0.25">
      <c r="A99" s="425"/>
      <c r="B99" s="430" t="s">
        <v>147</v>
      </c>
      <c r="C99" s="430"/>
      <c r="D99" s="430"/>
      <c r="E99" s="430"/>
      <c r="F99" s="430"/>
      <c r="G99" s="430"/>
      <c r="H99" s="430"/>
      <c r="I99" s="430"/>
      <c r="J99" s="430"/>
      <c r="K99" s="430"/>
      <c r="L99" s="430"/>
      <c r="M99" s="430"/>
      <c r="N99" s="430"/>
      <c r="O99" s="430"/>
      <c r="P99" s="430"/>
      <c r="Q99" s="430"/>
      <c r="R99" s="430"/>
      <c r="S99" s="431"/>
    </row>
    <row r="100" spans="1:19" ht="61.5" customHeight="1" x14ac:dyDescent="0.25">
      <c r="A100" s="425"/>
      <c r="B100" s="395" t="s">
        <v>506</v>
      </c>
      <c r="C100" s="395"/>
      <c r="D100" s="395"/>
      <c r="E100" s="395"/>
      <c r="F100" s="395"/>
      <c r="G100" s="395"/>
      <c r="H100" s="395"/>
      <c r="I100" s="395"/>
      <c r="J100" s="395"/>
      <c r="K100" s="395"/>
      <c r="L100" s="395"/>
      <c r="M100" s="395"/>
      <c r="N100" s="395"/>
      <c r="O100" s="395"/>
      <c r="P100" s="395"/>
      <c r="Q100" s="395"/>
      <c r="R100" s="395"/>
      <c r="S100" s="396"/>
    </row>
    <row r="101" spans="1:19" ht="15" customHeight="1" x14ac:dyDescent="0.25">
      <c r="A101" s="425"/>
      <c r="B101" s="430" t="s">
        <v>148</v>
      </c>
      <c r="C101" s="430"/>
      <c r="D101" s="430"/>
      <c r="E101" s="430"/>
      <c r="F101" s="430"/>
      <c r="G101" s="430"/>
      <c r="H101" s="430"/>
      <c r="I101" s="430"/>
      <c r="J101" s="430"/>
      <c r="K101" s="430"/>
      <c r="L101" s="430"/>
      <c r="M101" s="430"/>
      <c r="N101" s="430"/>
      <c r="O101" s="430"/>
      <c r="P101" s="430"/>
      <c r="Q101" s="430"/>
      <c r="R101" s="430"/>
      <c r="S101" s="431"/>
    </row>
    <row r="102" spans="1:19" ht="49.5" customHeight="1" x14ac:dyDescent="0.25">
      <c r="A102" s="425"/>
      <c r="B102" s="395" t="s">
        <v>507</v>
      </c>
      <c r="C102" s="395"/>
      <c r="D102" s="395"/>
      <c r="E102" s="395"/>
      <c r="F102" s="395"/>
      <c r="G102" s="395"/>
      <c r="H102" s="395"/>
      <c r="I102" s="395"/>
      <c r="J102" s="395"/>
      <c r="K102" s="395"/>
      <c r="L102" s="395"/>
      <c r="M102" s="395"/>
      <c r="N102" s="395"/>
      <c r="O102" s="395"/>
      <c r="P102" s="395"/>
      <c r="Q102" s="395"/>
      <c r="R102" s="395"/>
      <c r="S102" s="396"/>
    </row>
    <row r="103" spans="1:19" ht="15" customHeight="1" x14ac:dyDescent="0.25">
      <c r="A103" s="24"/>
      <c r="B103" s="15"/>
      <c r="C103" s="13"/>
      <c r="D103" s="13"/>
      <c r="E103" s="13"/>
      <c r="F103" s="13"/>
      <c r="G103" s="13"/>
      <c r="H103" s="13"/>
      <c r="I103" s="13"/>
      <c r="J103" s="13"/>
      <c r="K103" s="13"/>
      <c r="L103" s="13"/>
      <c r="M103" s="13"/>
      <c r="N103" s="13"/>
      <c r="O103" s="13"/>
      <c r="P103" s="13"/>
      <c r="Q103" s="13"/>
      <c r="R103" s="13"/>
      <c r="S103" s="120"/>
    </row>
  </sheetData>
  <sheetProtection algorithmName="SHA-512" hashValue="ssaDemW51gl5/oGMOUgVZcHEfTTo4IlPKfxUVD8v0yvzT6UD1LjlQzekHmEsKVioawMuoFfDxOutb72E0xXyjQ==" saltValue="CHiTDydhsv+VPUQXMYwr1Q==" spinCount="100000" sheet="1" objects="1" scenarios="1"/>
  <mergeCells count="179">
    <mergeCell ref="A1:B1"/>
    <mergeCell ref="A3:C3"/>
    <mergeCell ref="D3:I3"/>
    <mergeCell ref="A4:C4"/>
    <mergeCell ref="D4:I4"/>
    <mergeCell ref="A5:C5"/>
    <mergeCell ref="D5:K5"/>
    <mergeCell ref="A8:S8"/>
    <mergeCell ref="A10:S10"/>
    <mergeCell ref="A11:A13"/>
    <mergeCell ref="B11:M12"/>
    <mergeCell ref="N11:S12"/>
    <mergeCell ref="L5:M5"/>
    <mergeCell ref="O5:P5"/>
    <mergeCell ref="Q5:S5"/>
    <mergeCell ref="A6:S6"/>
    <mergeCell ref="A7:C7"/>
    <mergeCell ref="J7:K7"/>
    <mergeCell ref="L7:M7"/>
    <mergeCell ref="O7:P7"/>
    <mergeCell ref="Q7:R7"/>
    <mergeCell ref="B13:M13"/>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L81:L85" xr:uid="{00000000-0002-0000-1E00-000000000000}">
      <formula1>PRAC_STUD</formula1>
    </dataValidation>
    <dataValidation type="list" allowBlank="1" showInputMessage="1" showErrorMessage="1" sqref="L72:L79" xr:uid="{00000000-0002-0000-1E00-000001000000}">
      <formula1>METODY</formula1>
    </dataValidation>
    <dataValidation type="list" allowBlank="1" showInputMessage="1" showErrorMessage="1" sqref="L7" xr:uid="{00000000-0002-0000-1E00-000002000000}">
      <formula1>STATUS</formula1>
    </dataValidation>
    <dataValidation type="list" allowBlank="1" showInputMessage="1" showErrorMessage="1" sqref="B90:E94" xr:uid="{00000000-0002-0000-1E00-000003000000}">
      <formula1>ZAL</formula1>
    </dataValidation>
    <dataValidation type="list" allowBlank="1" showInputMessage="1" showErrorMessage="1" sqref="N54:S68" xr:uid="{00000000-0002-0000-1E00-000004000000}">
      <formula1>KEK_E1</formula1>
    </dataValidation>
    <dataValidation type="list" allowBlank="1" showInputMessage="1" showErrorMessage="1" sqref="N34:S53" xr:uid="{00000000-0002-0000-1E00-000005000000}">
      <formula1>KEU_E1</formula1>
    </dataValidation>
    <dataValidation type="list" allowBlank="1" showInputMessage="1" showErrorMessage="1" sqref="N14:S33" xr:uid="{00000000-0002-0000-1E00-000006000000}">
      <formula1>KEW_E1</formula1>
    </dataValidation>
  </dataValidations>
  <hyperlinks>
    <hyperlink ref="O13" r:id="rId1" xr:uid="{395EF814-3F21-4374-935C-86F85A42C4FB}"/>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Arkusz33">
    <tabColor rgb="FFD5D5FF"/>
    <pageSetUpPr fitToPage="1"/>
  </sheetPr>
  <dimension ref="A1:S31"/>
  <sheetViews>
    <sheetView showGridLines="0" zoomScale="90" zoomScaleNormal="90" zoomScaleSheetLayoutView="50" workbookViewId="0">
      <selection sqref="A1:B1"/>
    </sheetView>
  </sheetViews>
  <sheetFormatPr defaultColWidth="8.7109375" defaultRowHeight="15" x14ac:dyDescent="0.25"/>
  <cols>
    <col min="1" max="1" width="16.7109375" style="2" customWidth="1"/>
    <col min="2" max="3" width="10.7109375" style="2" customWidth="1"/>
    <col min="4" max="5" width="20.7109375" style="2" customWidth="1"/>
    <col min="6" max="9" width="10.7109375" style="2" customWidth="1"/>
    <col min="10" max="10" width="20.7109375" style="2" customWidth="1"/>
    <col min="11" max="18" width="10.7109375" style="2" customWidth="1"/>
  </cols>
  <sheetData>
    <row r="1" spans="1:19" ht="26.25" thickBot="1" x14ac:dyDescent="0.3">
      <c r="A1" s="305" t="str">
        <f>E1_RiF!B2</f>
        <v>2020/2021</v>
      </c>
      <c r="B1" s="306"/>
      <c r="C1" s="40"/>
      <c r="D1" s="1"/>
    </row>
    <row r="2" spans="1:19" ht="10.15" customHeight="1" thickBot="1" x14ac:dyDescent="0.3"/>
    <row r="3" spans="1:19" ht="39" customHeight="1" thickBot="1" x14ac:dyDescent="0.3">
      <c r="A3" s="307" t="s">
        <v>92</v>
      </c>
      <c r="B3" s="308"/>
      <c r="C3" s="273" t="str">
        <f>E1_RiF!B46</f>
        <v>Moduł E1/8</v>
      </c>
      <c r="D3" s="309"/>
      <c r="E3" s="309"/>
      <c r="F3" s="274"/>
      <c r="G3" s="3"/>
      <c r="H3" s="3"/>
      <c r="I3" s="3"/>
      <c r="J3" s="3"/>
      <c r="K3" s="3"/>
      <c r="L3" s="4"/>
      <c r="M3" s="4"/>
      <c r="N3" s="4"/>
      <c r="O3" s="4"/>
      <c r="P3" s="4"/>
      <c r="Q3" s="4"/>
    </row>
    <row r="4" spans="1:19" s="5" customFormat="1" ht="39.75" customHeight="1" thickBot="1" x14ac:dyDescent="0.3">
      <c r="A4" s="282" t="s">
        <v>93</v>
      </c>
      <c r="B4" s="282"/>
      <c r="C4" s="299" t="str">
        <f>E1_RiF!C46</f>
        <v>Finanse i rachunkowość</v>
      </c>
      <c r="D4" s="300"/>
      <c r="E4" s="300"/>
      <c r="F4" s="300"/>
      <c r="G4" s="300"/>
      <c r="H4" s="300"/>
      <c r="I4" s="300"/>
      <c r="J4" s="301"/>
      <c r="K4" s="304" t="s">
        <v>94</v>
      </c>
      <c r="L4" s="304"/>
      <c r="M4" s="56">
        <f>E1_RiF!D46</f>
        <v>18</v>
      </c>
      <c r="N4" s="302" t="s">
        <v>95</v>
      </c>
      <c r="O4" s="303"/>
      <c r="P4" s="296" t="str">
        <f>E1_RiF!F46</f>
        <v>dr D. Majewska-Bielecka</v>
      </c>
      <c r="Q4" s="297"/>
      <c r="R4" s="298"/>
    </row>
    <row r="5" spans="1:19" s="6" customFormat="1" ht="10.15" customHeight="1" thickBot="1" x14ac:dyDescent="0.3">
      <c r="A5" s="281"/>
      <c r="B5" s="281"/>
      <c r="C5" s="281"/>
      <c r="D5" s="281"/>
      <c r="E5" s="281"/>
      <c r="F5" s="281"/>
      <c r="G5" s="281"/>
      <c r="H5" s="281"/>
      <c r="I5" s="281"/>
      <c r="J5" s="281"/>
      <c r="K5" s="281"/>
      <c r="L5" s="281"/>
      <c r="M5" s="281"/>
      <c r="N5" s="281"/>
      <c r="O5" s="281"/>
      <c r="P5" s="281"/>
      <c r="Q5" s="281"/>
      <c r="R5" s="281"/>
    </row>
    <row r="6" spans="1:19" s="5" customFormat="1" ht="43.35" customHeight="1" thickBot="1" x14ac:dyDescent="0.3">
      <c r="A6" s="282" t="s">
        <v>96</v>
      </c>
      <c r="B6" s="282"/>
      <c r="C6" s="273" t="str">
        <f>E1_RiF!B3</f>
        <v>EKONOMIA</v>
      </c>
      <c r="D6" s="274"/>
      <c r="E6" s="7" t="str">
        <f>E1_RiF!B4</f>
        <v>I stopnia</v>
      </c>
      <c r="F6" s="54" t="s">
        <v>97</v>
      </c>
      <c r="G6" s="8" t="s">
        <v>346</v>
      </c>
      <c r="H6" s="54" t="s">
        <v>99</v>
      </c>
      <c r="I6" s="8">
        <v>4</v>
      </c>
      <c r="J6" s="9" t="s">
        <v>291</v>
      </c>
      <c r="K6" s="283" t="s">
        <v>100</v>
      </c>
      <c r="L6" s="283"/>
      <c r="M6" s="284" t="s">
        <v>101</v>
      </c>
      <c r="N6" s="284"/>
      <c r="O6" s="57" t="s">
        <v>102</v>
      </c>
      <c r="P6" s="285" t="s">
        <v>103</v>
      </c>
      <c r="Q6" s="286"/>
      <c r="R6" s="56">
        <f>E1_RiF!G46</f>
        <v>90</v>
      </c>
    </row>
    <row r="7" spans="1:19" ht="10.15" customHeight="1" thickBot="1" x14ac:dyDescent="0.3">
      <c r="B7" s="10"/>
      <c r="C7" s="10"/>
      <c r="D7" s="10"/>
      <c r="E7" s="10"/>
      <c r="F7" s="10"/>
      <c r="G7" s="10"/>
      <c r="H7" s="10"/>
      <c r="I7" s="10"/>
      <c r="J7" s="10"/>
      <c r="K7" s="10"/>
      <c r="L7" s="10"/>
      <c r="M7" s="11"/>
      <c r="N7" s="10"/>
      <c r="O7" s="10"/>
      <c r="P7" s="10"/>
      <c r="Q7" s="10"/>
    </row>
    <row r="8" spans="1:19" ht="15" customHeight="1" x14ac:dyDescent="0.25">
      <c r="A8" s="267"/>
      <c r="B8" s="268"/>
      <c r="C8" s="268"/>
      <c r="D8" s="268"/>
      <c r="E8" s="268"/>
      <c r="F8" s="268"/>
      <c r="G8" s="268"/>
      <c r="H8" s="268"/>
      <c r="I8" s="268"/>
      <c r="J8" s="268"/>
      <c r="K8" s="268"/>
      <c r="L8" s="268"/>
      <c r="M8" s="268"/>
      <c r="N8" s="268"/>
      <c r="O8" s="268"/>
      <c r="P8" s="268"/>
      <c r="Q8" s="268"/>
      <c r="R8" s="269"/>
      <c r="S8" s="5"/>
    </row>
    <row r="9" spans="1:19" ht="30" customHeight="1" x14ac:dyDescent="0.25">
      <c r="A9" s="270" t="s">
        <v>104</v>
      </c>
      <c r="B9" s="271"/>
      <c r="C9" s="271"/>
      <c r="D9" s="271"/>
      <c r="E9" s="271"/>
      <c r="F9" s="271"/>
      <c r="G9" s="271"/>
      <c r="H9" s="271"/>
      <c r="I9" s="271"/>
      <c r="J9" s="271"/>
      <c r="K9" s="271"/>
      <c r="L9" s="271"/>
      <c r="M9" s="271"/>
      <c r="N9" s="271"/>
      <c r="O9" s="271"/>
      <c r="P9" s="271"/>
      <c r="Q9" s="271"/>
      <c r="R9" s="272"/>
    </row>
    <row r="10" spans="1:19" ht="15" customHeight="1" x14ac:dyDescent="0.25">
      <c r="A10" s="287" t="s">
        <v>451</v>
      </c>
      <c r="B10" s="288"/>
      <c r="C10" s="288"/>
      <c r="D10" s="288"/>
      <c r="E10" s="288"/>
      <c r="F10" s="288"/>
      <c r="G10" s="288"/>
      <c r="H10" s="288"/>
      <c r="I10" s="288"/>
      <c r="J10" s="288"/>
      <c r="K10" s="288"/>
      <c r="L10" s="288"/>
      <c r="M10" s="288"/>
      <c r="N10" s="288"/>
      <c r="O10" s="288"/>
      <c r="P10" s="288"/>
      <c r="Q10" s="288"/>
      <c r="R10" s="289"/>
    </row>
    <row r="11" spans="1:19" ht="100.15" customHeight="1" thickBot="1" x14ac:dyDescent="0.3">
      <c r="A11" s="290" t="s">
        <v>423</v>
      </c>
      <c r="B11" s="291"/>
      <c r="C11" s="291"/>
      <c r="D11" s="291"/>
      <c r="E11" s="291"/>
      <c r="F11" s="291"/>
      <c r="G11" s="291"/>
      <c r="H11" s="291"/>
      <c r="I11" s="291"/>
      <c r="J11" s="291"/>
      <c r="K11" s="291"/>
      <c r="L11" s="291"/>
      <c r="M11" s="291"/>
      <c r="N11" s="291"/>
      <c r="O11" s="291"/>
      <c r="P11" s="291"/>
      <c r="Q11" s="291"/>
      <c r="R11" s="292"/>
    </row>
    <row r="12" spans="1:19" ht="10.15" customHeight="1" thickBot="1" x14ac:dyDescent="0.3">
      <c r="A12" s="253"/>
      <c r="B12" s="253"/>
      <c r="C12" s="253"/>
      <c r="D12" s="253"/>
      <c r="E12" s="253"/>
      <c r="F12" s="253"/>
      <c r="G12" s="253"/>
      <c r="H12" s="253"/>
      <c r="I12" s="253"/>
      <c r="J12" s="253"/>
      <c r="K12" s="253"/>
      <c r="L12" s="253"/>
      <c r="M12" s="253"/>
      <c r="N12" s="253"/>
      <c r="O12" s="253"/>
      <c r="P12" s="253"/>
      <c r="Q12" s="253"/>
      <c r="R12" s="253"/>
    </row>
    <row r="13" spans="1:19" ht="15" customHeight="1" x14ac:dyDescent="0.25">
      <c r="A13" s="51"/>
      <c r="B13" s="52"/>
      <c r="C13" s="52"/>
      <c r="D13" s="52"/>
      <c r="E13" s="52"/>
      <c r="F13" s="52"/>
      <c r="G13" s="52"/>
      <c r="H13" s="52"/>
      <c r="I13" s="52"/>
      <c r="J13" s="52"/>
      <c r="K13" s="52"/>
      <c r="L13" s="52"/>
      <c r="M13" s="52"/>
      <c r="N13" s="52"/>
      <c r="O13" s="52"/>
      <c r="P13" s="52"/>
      <c r="Q13" s="52"/>
      <c r="R13" s="53"/>
      <c r="S13" s="5"/>
    </row>
    <row r="14" spans="1:19" ht="30" customHeight="1" x14ac:dyDescent="0.25">
      <c r="A14" s="270" t="s">
        <v>106</v>
      </c>
      <c r="B14" s="271"/>
      <c r="C14" s="271"/>
      <c r="D14" s="271"/>
      <c r="E14" s="271"/>
      <c r="F14" s="271"/>
      <c r="G14" s="271"/>
      <c r="H14" s="271"/>
      <c r="I14" s="271"/>
      <c r="J14" s="271"/>
      <c r="K14" s="271"/>
      <c r="L14" s="271"/>
      <c r="M14" s="271"/>
      <c r="N14" s="271"/>
      <c r="O14" s="271"/>
      <c r="P14" s="271"/>
      <c r="Q14" s="271"/>
      <c r="R14" s="272"/>
    </row>
    <row r="15" spans="1:19" s="12" customFormat="1" ht="15" customHeight="1" x14ac:dyDescent="0.25">
      <c r="A15" s="261" t="s">
        <v>199</v>
      </c>
      <c r="B15" s="262"/>
      <c r="C15" s="262"/>
      <c r="D15" s="262"/>
      <c r="E15" s="262"/>
      <c r="F15" s="262"/>
      <c r="G15" s="262"/>
      <c r="H15" s="262"/>
      <c r="I15" s="262"/>
      <c r="J15" s="262"/>
      <c r="K15" s="262"/>
      <c r="L15" s="262"/>
      <c r="M15" s="262"/>
      <c r="N15" s="262"/>
      <c r="O15" s="262"/>
      <c r="P15" s="262"/>
      <c r="Q15" s="262"/>
      <c r="R15" s="263"/>
    </row>
    <row r="16" spans="1:19" ht="48.75" customHeight="1" thickBot="1" x14ac:dyDescent="0.3">
      <c r="A16" s="264" t="s">
        <v>509</v>
      </c>
      <c r="B16" s="265"/>
      <c r="C16" s="265"/>
      <c r="D16" s="265"/>
      <c r="E16" s="265"/>
      <c r="F16" s="265"/>
      <c r="G16" s="265"/>
      <c r="H16" s="265"/>
      <c r="I16" s="265"/>
      <c r="J16" s="265"/>
      <c r="K16" s="265"/>
      <c r="L16" s="265"/>
      <c r="M16" s="265"/>
      <c r="N16" s="265"/>
      <c r="O16" s="265"/>
      <c r="P16" s="265"/>
      <c r="Q16" s="265"/>
      <c r="R16" s="266"/>
    </row>
    <row r="17" spans="1:19" ht="10.15" customHeight="1" thickBot="1" x14ac:dyDescent="0.3">
      <c r="A17" s="253"/>
      <c r="B17" s="253"/>
      <c r="C17" s="253"/>
      <c r="D17" s="253"/>
      <c r="E17" s="253"/>
      <c r="F17" s="253"/>
      <c r="G17" s="253"/>
      <c r="H17" s="253"/>
      <c r="I17" s="253"/>
      <c r="J17" s="253"/>
      <c r="K17" s="253"/>
      <c r="L17" s="253"/>
      <c r="M17" s="253"/>
      <c r="N17" s="253"/>
      <c r="O17" s="253"/>
      <c r="P17" s="253"/>
      <c r="Q17" s="253"/>
      <c r="R17" s="253"/>
    </row>
    <row r="18" spans="1:19" ht="15" customHeight="1" x14ac:dyDescent="0.25">
      <c r="A18" s="267"/>
      <c r="B18" s="268"/>
      <c r="C18" s="268"/>
      <c r="D18" s="268"/>
      <c r="E18" s="268"/>
      <c r="F18" s="268"/>
      <c r="G18" s="268"/>
      <c r="H18" s="268"/>
      <c r="I18" s="268"/>
      <c r="J18" s="268"/>
      <c r="K18" s="268"/>
      <c r="L18" s="268"/>
      <c r="M18" s="268"/>
      <c r="N18" s="268"/>
      <c r="O18" s="268"/>
      <c r="P18" s="268"/>
      <c r="Q18" s="268"/>
      <c r="R18" s="269"/>
      <c r="S18" s="5"/>
    </row>
    <row r="19" spans="1:19" ht="30" customHeight="1" x14ac:dyDescent="0.25">
      <c r="A19" s="270" t="s">
        <v>107</v>
      </c>
      <c r="B19" s="271"/>
      <c r="C19" s="271"/>
      <c r="D19" s="271"/>
      <c r="E19" s="271"/>
      <c r="F19" s="271"/>
      <c r="G19" s="271"/>
      <c r="H19" s="271"/>
      <c r="I19" s="271"/>
      <c r="J19" s="271"/>
      <c r="K19" s="271"/>
      <c r="L19" s="271"/>
      <c r="M19" s="271"/>
      <c r="N19" s="271"/>
      <c r="O19" s="271"/>
      <c r="P19" s="271"/>
      <c r="Q19" s="271"/>
      <c r="R19" s="272"/>
    </row>
    <row r="20" spans="1:19" ht="15" customHeight="1" x14ac:dyDescent="0.25">
      <c r="A20" s="261" t="s">
        <v>452</v>
      </c>
      <c r="B20" s="262"/>
      <c r="C20" s="262"/>
      <c r="D20" s="262"/>
      <c r="E20" s="262"/>
      <c r="F20" s="262"/>
      <c r="G20" s="262"/>
      <c r="H20" s="262"/>
      <c r="I20" s="262"/>
      <c r="J20" s="262"/>
      <c r="K20" s="262"/>
      <c r="L20" s="262"/>
      <c r="M20" s="262"/>
      <c r="N20" s="262"/>
      <c r="O20" s="262"/>
      <c r="P20" s="262"/>
      <c r="Q20" s="262"/>
      <c r="R20" s="263"/>
    </row>
    <row r="21" spans="1:19" ht="40.15" customHeight="1" x14ac:dyDescent="0.25">
      <c r="A21" s="483" t="s">
        <v>462</v>
      </c>
      <c r="B21" s="255"/>
      <c r="C21" s="255"/>
      <c r="D21" s="255"/>
      <c r="E21" s="256"/>
      <c r="F21" s="484" t="s">
        <v>463</v>
      </c>
      <c r="G21" s="258"/>
      <c r="H21" s="258"/>
      <c r="I21" s="258"/>
      <c r="J21" s="258"/>
      <c r="K21" s="260"/>
      <c r="L21" s="484" t="s">
        <v>464</v>
      </c>
      <c r="M21" s="258"/>
      <c r="N21" s="258"/>
      <c r="O21" s="258"/>
      <c r="P21" s="258"/>
      <c r="Q21" s="258"/>
      <c r="R21" s="259"/>
    </row>
    <row r="22" spans="1:19" ht="185.25" customHeight="1" thickBot="1" x14ac:dyDescent="0.3">
      <c r="A22" s="293" t="s">
        <v>508</v>
      </c>
      <c r="B22" s="294"/>
      <c r="C22" s="294"/>
      <c r="D22" s="294"/>
      <c r="E22" s="294"/>
      <c r="F22" s="294" t="s">
        <v>424</v>
      </c>
      <c r="G22" s="294"/>
      <c r="H22" s="294"/>
      <c r="I22" s="294"/>
      <c r="J22" s="294"/>
      <c r="K22" s="294"/>
      <c r="L22" s="294" t="s">
        <v>425</v>
      </c>
      <c r="M22" s="294"/>
      <c r="N22" s="294"/>
      <c r="O22" s="294"/>
      <c r="P22" s="294"/>
      <c r="Q22" s="294"/>
      <c r="R22" s="295"/>
    </row>
    <row r="23" spans="1:19" ht="10.15" customHeight="1" thickBot="1" x14ac:dyDescent="0.3">
      <c r="A23" s="253"/>
      <c r="B23" s="253"/>
      <c r="C23" s="253"/>
      <c r="D23" s="253"/>
      <c r="E23" s="253"/>
      <c r="F23" s="253"/>
      <c r="G23" s="253"/>
      <c r="H23" s="253"/>
      <c r="I23" s="253"/>
      <c r="J23" s="253"/>
      <c r="K23" s="253"/>
      <c r="L23" s="253"/>
      <c r="M23" s="253"/>
      <c r="N23" s="253"/>
      <c r="O23" s="253"/>
      <c r="P23" s="253"/>
      <c r="Q23" s="253"/>
      <c r="R23" s="253"/>
    </row>
    <row r="24" spans="1:19" ht="15" customHeight="1" x14ac:dyDescent="0.25">
      <c r="A24" s="41"/>
      <c r="B24" s="42"/>
      <c r="C24" s="42"/>
      <c r="D24" s="42"/>
      <c r="E24" s="42"/>
      <c r="F24" s="42"/>
      <c r="G24" s="42"/>
      <c r="H24" s="42"/>
      <c r="I24" s="42"/>
      <c r="J24" s="42"/>
      <c r="K24" s="42"/>
      <c r="L24" s="42"/>
      <c r="M24" s="42"/>
      <c r="N24" s="42"/>
      <c r="O24" s="42"/>
      <c r="P24" s="42"/>
      <c r="Q24" s="42"/>
      <c r="R24" s="43"/>
    </row>
    <row r="25" spans="1:19" ht="20.100000000000001" customHeight="1" x14ac:dyDescent="0.25">
      <c r="A25" s="215" t="s">
        <v>109</v>
      </c>
      <c r="B25" s="216"/>
      <c r="C25" s="216"/>
      <c r="D25" s="216"/>
      <c r="E25" s="216"/>
      <c r="F25" s="216"/>
      <c r="G25" s="216"/>
      <c r="H25" s="216"/>
      <c r="I25" s="216"/>
      <c r="J25" s="216"/>
      <c r="K25" s="216"/>
      <c r="L25" s="216"/>
      <c r="M25" s="216"/>
      <c r="N25" s="216"/>
      <c r="O25" s="216"/>
      <c r="P25" s="216"/>
      <c r="Q25" s="216"/>
      <c r="R25" s="217"/>
    </row>
    <row r="26" spans="1:19" ht="25.15" customHeight="1" x14ac:dyDescent="0.25">
      <c r="A26" s="32" t="s">
        <v>110</v>
      </c>
      <c r="B26" s="218" t="str">
        <f>E1_RiF!B46</f>
        <v>Moduł E1/8</v>
      </c>
      <c r="C26" s="219"/>
      <c r="D26" s="38" t="str">
        <f>E1_RiF!B47</f>
        <v>Kurs 8.1.</v>
      </c>
      <c r="E26" s="118" t="str">
        <f>E1_RiF!B46</f>
        <v>Moduł E1/8</v>
      </c>
      <c r="F26" s="226" t="str">
        <f>E1_RiF!B48</f>
        <v>Kurs 8.2.</v>
      </c>
      <c r="G26" s="227"/>
      <c r="H26" s="234" t="str">
        <f>E1_RiF!B46</f>
        <v>Moduł E1/8</v>
      </c>
      <c r="I26" s="235"/>
      <c r="J26" s="39" t="str">
        <f>E1_RiF!B49</f>
        <v>Kurs 8.3.</v>
      </c>
      <c r="K26" s="242" t="str">
        <f>E1_RiF!B46</f>
        <v>Moduł E1/8</v>
      </c>
      <c r="L26" s="243"/>
      <c r="M26" s="242" t="str">
        <f>E1_RiF!B50</f>
        <v>Kurs 8.4.</v>
      </c>
      <c r="N26" s="243"/>
      <c r="O26" s="244"/>
      <c r="P26" s="245"/>
      <c r="Q26" s="244"/>
      <c r="R26" s="246"/>
    </row>
    <row r="27" spans="1:19" s="14" customFormat="1" ht="59.25" customHeight="1" x14ac:dyDescent="0.25">
      <c r="A27" s="145" t="s">
        <v>111</v>
      </c>
      <c r="B27" s="468" t="str">
        <f>E1_RiF!C47</f>
        <v>Rachunkowość</v>
      </c>
      <c r="C27" s="469"/>
      <c r="D27" s="470"/>
      <c r="E27" s="471" t="str">
        <f>E1_RiF!C48</f>
        <v>Finanse przedsiębiorstw</v>
      </c>
      <c r="F27" s="472"/>
      <c r="G27" s="473"/>
      <c r="H27" s="474" t="str">
        <f>E1_RiF!C49</f>
        <v xml:space="preserve">Analiza finansowa - warsztaty </v>
      </c>
      <c r="I27" s="475"/>
      <c r="J27" s="476"/>
      <c r="K27" s="477" t="str">
        <f>E1_RiF!C50</f>
        <v>Strategie podatkowe</v>
      </c>
      <c r="L27" s="478"/>
      <c r="M27" s="478"/>
      <c r="N27" s="479"/>
      <c r="O27" s="480"/>
      <c r="P27" s="481"/>
      <c r="Q27" s="481"/>
      <c r="R27" s="482"/>
    </row>
    <row r="28" spans="1:19" s="14" customFormat="1" ht="30" customHeight="1" thickBot="1" x14ac:dyDescent="0.3">
      <c r="A28" s="44" t="s">
        <v>112</v>
      </c>
      <c r="B28" s="220">
        <f>E1_RiF!D47</f>
        <v>6</v>
      </c>
      <c r="C28" s="221"/>
      <c r="D28" s="222"/>
      <c r="E28" s="231">
        <f>E1_RiF!D48</f>
        <v>6</v>
      </c>
      <c r="F28" s="232"/>
      <c r="G28" s="233"/>
      <c r="H28" s="239">
        <f>E1_RiF!D49</f>
        <v>4</v>
      </c>
      <c r="I28" s="240"/>
      <c r="J28" s="241"/>
      <c r="K28" s="275">
        <f>E1_RiF!D50</f>
        <v>2</v>
      </c>
      <c r="L28" s="276"/>
      <c r="M28" s="276"/>
      <c r="N28" s="277"/>
      <c r="O28" s="278"/>
      <c r="P28" s="279"/>
      <c r="Q28" s="279"/>
      <c r="R28" s="280"/>
    </row>
    <row r="29" spans="1:19" s="14" customFormat="1" ht="34.5" hidden="1" customHeight="1" thickBot="1" x14ac:dyDescent="0.3">
      <c r="A29" s="166"/>
      <c r="B29" s="167"/>
      <c r="C29" s="168" t="s">
        <v>459</v>
      </c>
      <c r="D29" s="169"/>
      <c r="E29" s="170"/>
      <c r="F29" s="171" t="s">
        <v>459</v>
      </c>
      <c r="G29" s="172"/>
      <c r="H29" s="173"/>
      <c r="I29" s="174" t="s">
        <v>459</v>
      </c>
      <c r="J29" s="175"/>
      <c r="K29" s="176"/>
      <c r="L29" s="177" t="s">
        <v>459</v>
      </c>
      <c r="M29" s="178"/>
      <c r="N29" s="179"/>
      <c r="O29" s="180"/>
      <c r="P29" s="181"/>
      <c r="Q29" s="182"/>
      <c r="R29" s="183"/>
    </row>
    <row r="30" spans="1:19" x14ac:dyDescent="0.25">
      <c r="A30" s="119"/>
      <c r="B30" s="119"/>
      <c r="C30" s="119"/>
      <c r="D30" s="119"/>
      <c r="E30" s="119"/>
      <c r="F30" s="119"/>
      <c r="G30" s="119"/>
      <c r="H30" s="119"/>
      <c r="I30" s="119"/>
      <c r="J30" s="119"/>
      <c r="K30" s="119"/>
      <c r="L30" s="119"/>
      <c r="M30" s="119"/>
      <c r="N30" s="119"/>
      <c r="O30" s="119"/>
      <c r="P30" s="119"/>
      <c r="Q30" s="119"/>
      <c r="R30" s="119"/>
    </row>
    <row r="31" spans="1:19" x14ac:dyDescent="0.25">
      <c r="A31" s="119"/>
      <c r="B31" s="119"/>
      <c r="C31" s="119"/>
      <c r="D31" s="119"/>
      <c r="E31" s="119"/>
      <c r="F31" s="119"/>
      <c r="G31" s="119"/>
      <c r="H31" s="119"/>
      <c r="I31" s="119"/>
      <c r="J31" s="119"/>
      <c r="K31" s="119"/>
      <c r="L31" s="119"/>
      <c r="M31" s="119"/>
      <c r="N31" s="119"/>
      <c r="O31" s="119"/>
      <c r="P31" s="119"/>
      <c r="Q31" s="119"/>
      <c r="R31" s="119"/>
    </row>
  </sheetData>
  <sheetProtection algorithmName="SHA-512" hashValue="RO06Hd3mc5tyd/kHvesd6Nl/GkO1UWOPM2WttBINw4vBrjYMU37KiT6ZVazUpa5QOPTUVgwZaT88bF3uMKV34g==" saltValue="J3UZo2p/GymThi/qZBtpeQ==" spinCount="100000" sheet="1" objects="1" scenarios="1"/>
  <mergeCells count="51">
    <mergeCell ref="A1:B1"/>
    <mergeCell ref="A3:B3"/>
    <mergeCell ref="C3:F3"/>
    <mergeCell ref="A4:B4"/>
    <mergeCell ref="C4:J4"/>
    <mergeCell ref="A20:R20"/>
    <mergeCell ref="A11:R11"/>
    <mergeCell ref="A12:R12"/>
    <mergeCell ref="A14:R14"/>
    <mergeCell ref="N4:O4"/>
    <mergeCell ref="P4:R4"/>
    <mergeCell ref="A5:R5"/>
    <mergeCell ref="A6:B6"/>
    <mergeCell ref="C6:D6"/>
    <mergeCell ref="K6:L6"/>
    <mergeCell ref="M6:N6"/>
    <mergeCell ref="P6:Q6"/>
    <mergeCell ref="K4:L4"/>
    <mergeCell ref="A8:R8"/>
    <mergeCell ref="A9:R9"/>
    <mergeCell ref="A10:R10"/>
    <mergeCell ref="A15:R15"/>
    <mergeCell ref="A16:R16"/>
    <mergeCell ref="A17:R17"/>
    <mergeCell ref="A18:R18"/>
    <mergeCell ref="A19:R19"/>
    <mergeCell ref="A21:E21"/>
    <mergeCell ref="F21:K21"/>
    <mergeCell ref="L21:R21"/>
    <mergeCell ref="A22:E22"/>
    <mergeCell ref="F22:K22"/>
    <mergeCell ref="L22:R22"/>
    <mergeCell ref="A23:R23"/>
    <mergeCell ref="A25:R25"/>
    <mergeCell ref="B26:C26"/>
    <mergeCell ref="F26:G26"/>
    <mergeCell ref="H26:I26"/>
    <mergeCell ref="K26:L26"/>
    <mergeCell ref="M26:N26"/>
    <mergeCell ref="O26:P26"/>
    <mergeCell ref="Q26:R26"/>
    <mergeCell ref="B28:D28"/>
    <mergeCell ref="E28:G28"/>
    <mergeCell ref="H28:J28"/>
    <mergeCell ref="K28:N28"/>
    <mergeCell ref="O28:R28"/>
    <mergeCell ref="B27:D27"/>
    <mergeCell ref="E27:G27"/>
    <mergeCell ref="H27:J27"/>
    <mergeCell ref="K27:N27"/>
    <mergeCell ref="O27:R27"/>
  </mergeCells>
  <dataValidations count="2">
    <dataValidation type="textLength" allowBlank="1" showInputMessage="1" showErrorMessage="1" errorTitle="ilość znaków" error="treść powinna mieć pomiędzy 20 a 1100 znaków" sqref="A11:R11" xr:uid="{00000000-0002-0000-1F00-000000000000}">
      <formula1>20</formula1>
      <formula2>1200</formula2>
    </dataValidation>
    <dataValidation type="list" allowBlank="1" showInputMessage="1" showErrorMessage="1" sqref="K6:L6" xr:uid="{00000000-0002-0000-1F00-000001000000}">
      <formula1>STATUS</formula1>
    </dataValidation>
  </dataValidations>
  <hyperlinks>
    <hyperlink ref="F29" r:id="rId1" xr:uid="{09281B2B-BFDF-41A3-8D9B-3AC5CAE8FDF2}"/>
    <hyperlink ref="L29" r:id="rId2" xr:uid="{733C30DE-F9F8-4C6B-A316-0AD239B4D72B}"/>
    <hyperlink ref="C29" r:id="rId3" xr:uid="{38DD0001-7E5C-46F7-A52C-664D0D21C86D}"/>
    <hyperlink ref="I29" r:id="rId4" xr:uid="{66118FE0-7A67-4DB8-97D8-5E1344058ABC}"/>
  </hyperlinks>
  <printOptions horizontalCentered="1"/>
  <pageMargins left="0.70866141732283472" right="0.70866141732283472" top="0.74803149606299213" bottom="0.74803149606299213" header="0.31496062992125984" footer="0.31496062992125984"/>
  <pageSetup paperSize="9" scale="53" orientation="landscape" r:id="rId5"/>
  <headerFooter>
    <oddHeader>&amp;C&amp;"Century Gothic,Pogrubiony"&amp;12&amp;K05-047KARTA MODUŁU&amp;R&amp;G</oddHeader>
  </headerFooter>
  <drawing r:id="rId6"/>
  <legacyDrawingHF r:id="rId7"/>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Arkusz34">
    <pageSetUpPr fitToPage="1"/>
  </sheetPr>
  <dimension ref="A1:S103"/>
  <sheetViews>
    <sheetView showGridLines="0" zoomScale="95" zoomScaleNormal="95" zoomScaleSheetLayoutView="80" workbookViewId="0">
      <selection sqref="A1:B1"/>
    </sheetView>
  </sheetViews>
  <sheetFormatPr defaultColWidth="8.7109375" defaultRowHeight="15" x14ac:dyDescent="0.25"/>
  <cols>
    <col min="1" max="1" width="10.28515625" style="2" customWidth="1"/>
    <col min="2" max="3" width="9.28515625" style="2"/>
    <col min="4" max="4" width="19.7109375" style="2" customWidth="1"/>
    <col min="5" max="5" width="13.7109375" style="2" customWidth="1"/>
    <col min="6" max="6" width="14.7109375" style="2" customWidth="1"/>
    <col min="7" max="9" width="9.7109375" style="2" customWidth="1"/>
    <col min="10" max="10" width="3.7109375" style="2" customWidth="1"/>
    <col min="11" max="11" width="12.42578125" style="2" customWidth="1"/>
    <col min="12" max="13" width="10.7109375" style="2" customWidth="1"/>
    <col min="14" max="14" width="13.7109375" style="2" customWidth="1"/>
    <col min="15" max="19" width="11.7109375" style="2" customWidth="1"/>
  </cols>
  <sheetData>
    <row r="1" spans="1:19" s="31" customFormat="1" ht="15.75" x14ac:dyDescent="0.25">
      <c r="A1" s="441" t="str">
        <f>E1_RiF!B2</f>
        <v>2020/2021</v>
      </c>
      <c r="B1" s="441"/>
      <c r="C1" s="29"/>
      <c r="D1" s="29"/>
      <c r="E1" s="30"/>
      <c r="F1" s="30"/>
      <c r="G1" s="30"/>
      <c r="H1" s="30"/>
      <c r="I1" s="30"/>
      <c r="J1" s="30"/>
      <c r="K1" s="30"/>
      <c r="L1" s="30"/>
      <c r="M1" s="30"/>
      <c r="N1" s="30"/>
      <c r="O1" s="30"/>
      <c r="P1" s="30"/>
      <c r="Q1" s="30"/>
      <c r="R1" s="30"/>
      <c r="S1" s="30"/>
    </row>
    <row r="2" spans="1:19" ht="10.15" customHeight="1" thickBot="1" x14ac:dyDescent="0.3"/>
    <row r="3" spans="1:19" ht="20.100000000000001" customHeight="1" thickBot="1" x14ac:dyDescent="0.3">
      <c r="A3" s="379" t="str">
        <f>E1_RiF!B46</f>
        <v>Moduł E1/8</v>
      </c>
      <c r="B3" s="379"/>
      <c r="C3" s="379"/>
      <c r="D3" s="383" t="str">
        <f>E1_RiF!C46</f>
        <v>Finanse i rachunkowość</v>
      </c>
      <c r="E3" s="384"/>
      <c r="F3" s="384"/>
      <c r="G3" s="384"/>
      <c r="H3" s="384"/>
      <c r="I3" s="385"/>
      <c r="J3" s="3"/>
      <c r="K3" s="3"/>
      <c r="L3" s="4"/>
      <c r="M3" s="4"/>
      <c r="N3" s="4"/>
      <c r="O3" s="4"/>
      <c r="P3" s="4"/>
      <c r="Q3" s="4"/>
      <c r="R3" s="4"/>
    </row>
    <row r="4" spans="1:19" ht="18.75" thickBot="1" x14ac:dyDescent="0.3">
      <c r="A4" s="442" t="s">
        <v>110</v>
      </c>
      <c r="B4" s="442"/>
      <c r="C4" s="442"/>
      <c r="D4" s="380" t="str">
        <f>E1_RiF!B47</f>
        <v>Kurs 8.1.</v>
      </c>
      <c r="E4" s="381"/>
      <c r="F4" s="381"/>
      <c r="G4" s="381"/>
      <c r="H4" s="381"/>
      <c r="I4" s="382"/>
      <c r="J4" s="3"/>
      <c r="K4" s="3"/>
      <c r="L4" s="4"/>
      <c r="M4" s="4"/>
      <c r="N4" s="4"/>
      <c r="O4" s="4"/>
      <c r="P4" s="4"/>
      <c r="Q4" s="4"/>
      <c r="R4" s="4"/>
    </row>
    <row r="5" spans="1:19" ht="23.25" thickBot="1" x14ac:dyDescent="0.3">
      <c r="A5" s="443" t="s">
        <v>111</v>
      </c>
      <c r="B5" s="443"/>
      <c r="C5" s="443"/>
      <c r="D5" s="444" t="str">
        <f>E1_RiF!C47</f>
        <v>Rachunkowość</v>
      </c>
      <c r="E5" s="444"/>
      <c r="F5" s="444"/>
      <c r="G5" s="444"/>
      <c r="H5" s="444"/>
      <c r="I5" s="444"/>
      <c r="J5" s="444"/>
      <c r="K5" s="444"/>
      <c r="L5" s="445" t="s">
        <v>94</v>
      </c>
      <c r="M5" s="445"/>
      <c r="N5" s="49">
        <f>E1_RiF!D47</f>
        <v>6</v>
      </c>
      <c r="O5" s="445" t="s">
        <v>95</v>
      </c>
      <c r="P5" s="445"/>
      <c r="Q5" s="485" t="str">
        <f>E1_RiF!F46</f>
        <v>dr D. Majewska-Bielecka</v>
      </c>
      <c r="R5" s="485"/>
      <c r="S5" s="485"/>
    </row>
    <row r="6" spans="1:19" ht="10.15" customHeight="1" thickBot="1" x14ac:dyDescent="0.3">
      <c r="A6" s="281"/>
      <c r="B6" s="281"/>
      <c r="C6" s="281"/>
      <c r="D6" s="281"/>
      <c r="E6" s="281"/>
      <c r="F6" s="281"/>
      <c r="G6" s="281"/>
      <c r="H6" s="281"/>
      <c r="I6" s="281"/>
      <c r="J6" s="281"/>
      <c r="K6" s="281"/>
      <c r="L6" s="281"/>
      <c r="M6" s="281"/>
      <c r="N6" s="281"/>
      <c r="O6" s="281"/>
      <c r="P6" s="281"/>
      <c r="Q6" s="281"/>
      <c r="R6" s="281"/>
      <c r="S6" s="281"/>
    </row>
    <row r="7" spans="1:19" s="5" customFormat="1" ht="40.5" customHeight="1" thickBot="1" x14ac:dyDescent="0.3">
      <c r="A7" s="443" t="s">
        <v>96</v>
      </c>
      <c r="B7" s="443"/>
      <c r="C7" s="443"/>
      <c r="D7" s="7" t="str">
        <f>E1_RiF!B3</f>
        <v>EKONOMIA</v>
      </c>
      <c r="E7" s="7" t="str">
        <f>E1_RiF!B4</f>
        <v>I stopnia</v>
      </c>
      <c r="F7" s="55" t="s">
        <v>97</v>
      </c>
      <c r="G7" s="45" t="str">
        <f>'M (8)'!G6</f>
        <v>II</v>
      </c>
      <c r="H7" s="55" t="s">
        <v>99</v>
      </c>
      <c r="I7" s="45">
        <f>'M (8)'!I6</f>
        <v>4</v>
      </c>
      <c r="J7" s="285" t="s">
        <v>384</v>
      </c>
      <c r="K7" s="286"/>
      <c r="L7" s="387" t="s">
        <v>100</v>
      </c>
      <c r="M7" s="388"/>
      <c r="N7" s="9" t="s">
        <v>101</v>
      </c>
      <c r="O7" s="454" t="s">
        <v>102</v>
      </c>
      <c r="P7" s="454"/>
      <c r="Q7" s="455" t="s">
        <v>103</v>
      </c>
      <c r="R7" s="455"/>
      <c r="S7" s="50">
        <f>E1_RiF!G47</f>
        <v>26</v>
      </c>
    </row>
    <row r="8" spans="1:19" ht="10.15" customHeight="1" thickBot="1" x14ac:dyDescent="0.3">
      <c r="A8" s="386"/>
      <c r="B8" s="386"/>
      <c r="C8" s="386"/>
      <c r="D8" s="386"/>
      <c r="E8" s="386"/>
      <c r="F8" s="386"/>
      <c r="G8" s="386"/>
      <c r="H8" s="386"/>
      <c r="I8" s="386"/>
      <c r="J8" s="386"/>
      <c r="K8" s="386"/>
      <c r="L8" s="386"/>
      <c r="M8" s="386"/>
      <c r="N8" s="386"/>
      <c r="O8" s="386"/>
      <c r="P8" s="386"/>
      <c r="Q8" s="386"/>
      <c r="R8" s="386"/>
      <c r="S8" s="386"/>
    </row>
    <row r="9" spans="1:19" ht="15" customHeight="1" x14ac:dyDescent="0.25">
      <c r="A9" s="25"/>
      <c r="B9" s="26"/>
      <c r="C9" s="26"/>
      <c r="D9" s="26"/>
      <c r="E9" s="26"/>
      <c r="F9" s="26"/>
      <c r="G9" s="26"/>
      <c r="H9" s="26"/>
      <c r="I9" s="26"/>
      <c r="J9" s="26"/>
      <c r="K9" s="26"/>
      <c r="L9" s="26"/>
      <c r="M9" s="26"/>
      <c r="N9" s="26"/>
      <c r="O9" s="26"/>
      <c r="P9" s="26"/>
      <c r="Q9" s="26"/>
      <c r="R9" s="26"/>
      <c r="S9" s="27"/>
    </row>
    <row r="10" spans="1:19" ht="20.100000000000001" customHeight="1" x14ac:dyDescent="0.25">
      <c r="A10" s="270" t="s">
        <v>107</v>
      </c>
      <c r="B10" s="271"/>
      <c r="C10" s="271"/>
      <c r="D10" s="271"/>
      <c r="E10" s="271"/>
      <c r="F10" s="271"/>
      <c r="G10" s="271"/>
      <c r="H10" s="271"/>
      <c r="I10" s="271"/>
      <c r="J10" s="271"/>
      <c r="K10" s="271"/>
      <c r="L10" s="271"/>
      <c r="M10" s="271"/>
      <c r="N10" s="271"/>
      <c r="O10" s="271"/>
      <c r="P10" s="271"/>
      <c r="Q10" s="271"/>
      <c r="R10" s="271"/>
      <c r="S10" s="272"/>
    </row>
    <row r="11" spans="1:19" ht="15" customHeight="1" x14ac:dyDescent="0.25">
      <c r="A11" s="452" t="s">
        <v>113</v>
      </c>
      <c r="B11" s="403" t="s">
        <v>114</v>
      </c>
      <c r="C11" s="404"/>
      <c r="D11" s="404"/>
      <c r="E11" s="404"/>
      <c r="F11" s="404"/>
      <c r="G11" s="404"/>
      <c r="H11" s="404"/>
      <c r="I11" s="404"/>
      <c r="J11" s="404"/>
      <c r="K11" s="404"/>
      <c r="L11" s="404"/>
      <c r="M11" s="405"/>
      <c r="N11" s="397" t="s">
        <v>115</v>
      </c>
      <c r="O11" s="398"/>
      <c r="P11" s="398"/>
      <c r="Q11" s="398"/>
      <c r="R11" s="398"/>
      <c r="S11" s="399"/>
    </row>
    <row r="12" spans="1:19" ht="15" customHeight="1" x14ac:dyDescent="0.25">
      <c r="A12" s="452"/>
      <c r="B12" s="406"/>
      <c r="C12" s="407"/>
      <c r="D12" s="407"/>
      <c r="E12" s="407"/>
      <c r="F12" s="407"/>
      <c r="G12" s="407"/>
      <c r="H12" s="407"/>
      <c r="I12" s="407"/>
      <c r="J12" s="407"/>
      <c r="K12" s="407"/>
      <c r="L12" s="407"/>
      <c r="M12" s="408"/>
      <c r="N12" s="400"/>
      <c r="O12" s="401"/>
      <c r="P12" s="401"/>
      <c r="Q12" s="401"/>
      <c r="R12" s="401"/>
      <c r="S12" s="402"/>
    </row>
    <row r="13" spans="1:19" ht="20.100000000000001" customHeight="1" thickBot="1" x14ac:dyDescent="0.3">
      <c r="A13" s="453"/>
      <c r="B13" s="409" t="s">
        <v>468</v>
      </c>
      <c r="C13" s="410"/>
      <c r="D13" s="410"/>
      <c r="E13" s="410"/>
      <c r="F13" s="410"/>
      <c r="G13" s="410"/>
      <c r="H13" s="410"/>
      <c r="I13" s="410"/>
      <c r="J13" s="410"/>
      <c r="K13" s="410"/>
      <c r="L13" s="410"/>
      <c r="M13" s="411"/>
      <c r="N13" s="165"/>
      <c r="O13" s="143" t="s">
        <v>458</v>
      </c>
      <c r="P13" s="144"/>
      <c r="Q13" s="141"/>
      <c r="R13" s="141"/>
      <c r="S13" s="142"/>
    </row>
    <row r="14" spans="1:19" ht="15" customHeight="1" x14ac:dyDescent="0.25">
      <c r="A14" s="447" t="s">
        <v>116</v>
      </c>
      <c r="B14" s="392" t="s">
        <v>653</v>
      </c>
      <c r="C14" s="393"/>
      <c r="D14" s="393"/>
      <c r="E14" s="393"/>
      <c r="F14" s="393"/>
      <c r="G14" s="393"/>
      <c r="H14" s="393"/>
      <c r="I14" s="393"/>
      <c r="J14" s="393"/>
      <c r="K14" s="393"/>
      <c r="L14" s="393"/>
      <c r="M14" s="394"/>
      <c r="N14" s="360" t="s">
        <v>295</v>
      </c>
      <c r="O14" s="361"/>
      <c r="P14" s="361"/>
      <c r="Q14" s="361"/>
      <c r="R14" s="361"/>
      <c r="S14" s="362"/>
    </row>
    <row r="15" spans="1:19" ht="15" customHeight="1" x14ac:dyDescent="0.25">
      <c r="A15" s="344"/>
      <c r="B15" s="323"/>
      <c r="C15" s="324"/>
      <c r="D15" s="324"/>
      <c r="E15" s="324"/>
      <c r="F15" s="324"/>
      <c r="G15" s="324"/>
      <c r="H15" s="324"/>
      <c r="I15" s="324"/>
      <c r="J15" s="324"/>
      <c r="K15" s="324"/>
      <c r="L15" s="324"/>
      <c r="M15" s="325"/>
      <c r="N15" s="357" t="s">
        <v>301</v>
      </c>
      <c r="O15" s="358"/>
      <c r="P15" s="358"/>
      <c r="Q15" s="358"/>
      <c r="R15" s="358"/>
      <c r="S15" s="359"/>
    </row>
    <row r="16" spans="1:19" ht="15" customHeight="1" x14ac:dyDescent="0.25">
      <c r="A16" s="344"/>
      <c r="B16" s="323"/>
      <c r="C16" s="324"/>
      <c r="D16" s="324"/>
      <c r="E16" s="324"/>
      <c r="F16" s="324"/>
      <c r="G16" s="324"/>
      <c r="H16" s="324"/>
      <c r="I16" s="324"/>
      <c r="J16" s="324"/>
      <c r="K16" s="324"/>
      <c r="L16" s="324"/>
      <c r="M16" s="325"/>
      <c r="N16" s="357"/>
      <c r="O16" s="358"/>
      <c r="P16" s="358"/>
      <c r="Q16" s="358"/>
      <c r="R16" s="358"/>
      <c r="S16" s="359"/>
    </row>
    <row r="17" spans="1:19" ht="15" customHeight="1" x14ac:dyDescent="0.25">
      <c r="A17" s="344"/>
      <c r="B17" s="323"/>
      <c r="C17" s="324"/>
      <c r="D17" s="324"/>
      <c r="E17" s="324"/>
      <c r="F17" s="324"/>
      <c r="G17" s="324"/>
      <c r="H17" s="324"/>
      <c r="I17" s="324"/>
      <c r="J17" s="324"/>
      <c r="K17" s="324"/>
      <c r="L17" s="324"/>
      <c r="M17" s="325"/>
      <c r="N17" s="357"/>
      <c r="O17" s="358"/>
      <c r="P17" s="358"/>
      <c r="Q17" s="358"/>
      <c r="R17" s="358"/>
      <c r="S17" s="359"/>
    </row>
    <row r="18" spans="1:19" ht="15" customHeight="1" x14ac:dyDescent="0.25">
      <c r="A18" s="344"/>
      <c r="B18" s="389"/>
      <c r="C18" s="390"/>
      <c r="D18" s="390"/>
      <c r="E18" s="390"/>
      <c r="F18" s="390"/>
      <c r="G18" s="390"/>
      <c r="H18" s="390"/>
      <c r="I18" s="390"/>
      <c r="J18" s="390"/>
      <c r="K18" s="390"/>
      <c r="L18" s="390"/>
      <c r="M18" s="391"/>
      <c r="N18" s="363"/>
      <c r="O18" s="364"/>
      <c r="P18" s="364"/>
      <c r="Q18" s="364"/>
      <c r="R18" s="364"/>
      <c r="S18" s="365"/>
    </row>
    <row r="19" spans="1:19" ht="15" customHeight="1" x14ac:dyDescent="0.25">
      <c r="A19" s="344"/>
      <c r="B19" s="320" t="s">
        <v>654</v>
      </c>
      <c r="C19" s="321"/>
      <c r="D19" s="321"/>
      <c r="E19" s="321"/>
      <c r="F19" s="321"/>
      <c r="G19" s="321"/>
      <c r="H19" s="321"/>
      <c r="I19" s="321"/>
      <c r="J19" s="321"/>
      <c r="K19" s="321"/>
      <c r="L19" s="321"/>
      <c r="M19" s="322"/>
      <c r="N19" s="354" t="s">
        <v>303</v>
      </c>
      <c r="O19" s="355"/>
      <c r="P19" s="355"/>
      <c r="Q19" s="355"/>
      <c r="R19" s="355"/>
      <c r="S19" s="356"/>
    </row>
    <row r="20" spans="1:19" ht="15" customHeight="1" x14ac:dyDescent="0.25">
      <c r="A20" s="344"/>
      <c r="B20" s="323"/>
      <c r="C20" s="324"/>
      <c r="D20" s="324"/>
      <c r="E20" s="324"/>
      <c r="F20" s="324"/>
      <c r="G20" s="324"/>
      <c r="H20" s="324"/>
      <c r="I20" s="324"/>
      <c r="J20" s="324"/>
      <c r="K20" s="324"/>
      <c r="L20" s="324"/>
      <c r="M20" s="325"/>
      <c r="N20" s="357"/>
      <c r="O20" s="358"/>
      <c r="P20" s="358"/>
      <c r="Q20" s="358"/>
      <c r="R20" s="358"/>
      <c r="S20" s="359"/>
    </row>
    <row r="21" spans="1:19" ht="15" customHeight="1" x14ac:dyDescent="0.25">
      <c r="A21" s="344"/>
      <c r="B21" s="323"/>
      <c r="C21" s="324"/>
      <c r="D21" s="324"/>
      <c r="E21" s="324"/>
      <c r="F21" s="324"/>
      <c r="G21" s="324"/>
      <c r="H21" s="324"/>
      <c r="I21" s="324"/>
      <c r="J21" s="324"/>
      <c r="K21" s="324"/>
      <c r="L21" s="324"/>
      <c r="M21" s="325"/>
      <c r="N21" s="357"/>
      <c r="O21" s="358"/>
      <c r="P21" s="358"/>
      <c r="Q21" s="358"/>
      <c r="R21" s="358"/>
      <c r="S21" s="359"/>
    </row>
    <row r="22" spans="1:19" ht="15" customHeight="1" x14ac:dyDescent="0.25">
      <c r="A22" s="344"/>
      <c r="B22" s="323"/>
      <c r="C22" s="324"/>
      <c r="D22" s="324"/>
      <c r="E22" s="324"/>
      <c r="F22" s="324"/>
      <c r="G22" s="324"/>
      <c r="H22" s="324"/>
      <c r="I22" s="324"/>
      <c r="J22" s="324"/>
      <c r="K22" s="324"/>
      <c r="L22" s="324"/>
      <c r="M22" s="325"/>
      <c r="N22" s="357"/>
      <c r="O22" s="358"/>
      <c r="P22" s="358"/>
      <c r="Q22" s="358"/>
      <c r="R22" s="358"/>
      <c r="S22" s="359"/>
    </row>
    <row r="23" spans="1:19" ht="15" customHeight="1" thickBot="1" x14ac:dyDescent="0.3">
      <c r="A23" s="344"/>
      <c r="B23" s="389"/>
      <c r="C23" s="390"/>
      <c r="D23" s="390"/>
      <c r="E23" s="390"/>
      <c r="F23" s="390"/>
      <c r="G23" s="390"/>
      <c r="H23" s="390"/>
      <c r="I23" s="390"/>
      <c r="J23" s="390"/>
      <c r="K23" s="390"/>
      <c r="L23" s="390"/>
      <c r="M23" s="391"/>
      <c r="N23" s="363"/>
      <c r="O23" s="364"/>
      <c r="P23" s="364"/>
      <c r="Q23" s="364"/>
      <c r="R23" s="364"/>
      <c r="S23" s="365"/>
    </row>
    <row r="24" spans="1:19" ht="15" hidden="1" customHeight="1" x14ac:dyDescent="0.25">
      <c r="A24" s="344"/>
      <c r="B24" s="320"/>
      <c r="C24" s="321"/>
      <c r="D24" s="321"/>
      <c r="E24" s="321"/>
      <c r="F24" s="321"/>
      <c r="G24" s="321"/>
      <c r="H24" s="321"/>
      <c r="I24" s="321"/>
      <c r="J24" s="321"/>
      <c r="K24" s="321"/>
      <c r="L24" s="321"/>
      <c r="M24" s="322"/>
      <c r="N24" s="354"/>
      <c r="O24" s="355"/>
      <c r="P24" s="355"/>
      <c r="Q24" s="355"/>
      <c r="R24" s="355"/>
      <c r="S24" s="356"/>
    </row>
    <row r="25" spans="1:19" ht="15" hidden="1" customHeight="1" x14ac:dyDescent="0.25">
      <c r="A25" s="344"/>
      <c r="B25" s="323"/>
      <c r="C25" s="324"/>
      <c r="D25" s="324"/>
      <c r="E25" s="324"/>
      <c r="F25" s="324"/>
      <c r="G25" s="324"/>
      <c r="H25" s="324"/>
      <c r="I25" s="324"/>
      <c r="J25" s="324"/>
      <c r="K25" s="324"/>
      <c r="L25" s="324"/>
      <c r="M25" s="325"/>
      <c r="N25" s="357"/>
      <c r="O25" s="358"/>
      <c r="P25" s="358"/>
      <c r="Q25" s="358"/>
      <c r="R25" s="358"/>
      <c r="S25" s="359"/>
    </row>
    <row r="26" spans="1:19" ht="15" hidden="1" customHeight="1" x14ac:dyDescent="0.25">
      <c r="A26" s="344"/>
      <c r="B26" s="323"/>
      <c r="C26" s="324"/>
      <c r="D26" s="324"/>
      <c r="E26" s="324"/>
      <c r="F26" s="324"/>
      <c r="G26" s="324"/>
      <c r="H26" s="324"/>
      <c r="I26" s="324"/>
      <c r="J26" s="324"/>
      <c r="K26" s="324"/>
      <c r="L26" s="324"/>
      <c r="M26" s="325"/>
      <c r="N26" s="357"/>
      <c r="O26" s="358"/>
      <c r="P26" s="358"/>
      <c r="Q26" s="358"/>
      <c r="R26" s="358"/>
      <c r="S26" s="359"/>
    </row>
    <row r="27" spans="1:19" ht="15" hidden="1" customHeight="1" x14ac:dyDescent="0.25">
      <c r="A27" s="344"/>
      <c r="B27" s="323"/>
      <c r="C27" s="324"/>
      <c r="D27" s="324"/>
      <c r="E27" s="324"/>
      <c r="F27" s="324"/>
      <c r="G27" s="324"/>
      <c r="H27" s="324"/>
      <c r="I27" s="324"/>
      <c r="J27" s="324"/>
      <c r="K27" s="324"/>
      <c r="L27" s="324"/>
      <c r="M27" s="325"/>
      <c r="N27" s="357"/>
      <c r="O27" s="358"/>
      <c r="P27" s="358"/>
      <c r="Q27" s="358"/>
      <c r="R27" s="358"/>
      <c r="S27" s="359"/>
    </row>
    <row r="28" spans="1:19" ht="15" hidden="1" customHeight="1" x14ac:dyDescent="0.25">
      <c r="A28" s="344"/>
      <c r="B28" s="389"/>
      <c r="C28" s="390"/>
      <c r="D28" s="390"/>
      <c r="E28" s="390"/>
      <c r="F28" s="390"/>
      <c r="G28" s="390"/>
      <c r="H28" s="390"/>
      <c r="I28" s="390"/>
      <c r="J28" s="390"/>
      <c r="K28" s="390"/>
      <c r="L28" s="390"/>
      <c r="M28" s="391"/>
      <c r="N28" s="363"/>
      <c r="O28" s="364"/>
      <c r="P28" s="364"/>
      <c r="Q28" s="364"/>
      <c r="R28" s="364"/>
      <c r="S28" s="365"/>
    </row>
    <row r="29" spans="1:19" ht="15" hidden="1" customHeight="1" x14ac:dyDescent="0.25">
      <c r="A29" s="344"/>
      <c r="B29" s="320"/>
      <c r="C29" s="321"/>
      <c r="D29" s="321"/>
      <c r="E29" s="321"/>
      <c r="F29" s="321"/>
      <c r="G29" s="321"/>
      <c r="H29" s="321"/>
      <c r="I29" s="321"/>
      <c r="J29" s="321"/>
      <c r="K29" s="321"/>
      <c r="L29" s="321"/>
      <c r="M29" s="322"/>
      <c r="N29" s="354"/>
      <c r="O29" s="355"/>
      <c r="P29" s="355"/>
      <c r="Q29" s="355"/>
      <c r="R29" s="355"/>
      <c r="S29" s="356"/>
    </row>
    <row r="30" spans="1:19" ht="15" hidden="1" customHeight="1" x14ac:dyDescent="0.25">
      <c r="A30" s="344"/>
      <c r="B30" s="323"/>
      <c r="C30" s="324"/>
      <c r="D30" s="324"/>
      <c r="E30" s="324"/>
      <c r="F30" s="324"/>
      <c r="G30" s="324"/>
      <c r="H30" s="324"/>
      <c r="I30" s="324"/>
      <c r="J30" s="324"/>
      <c r="K30" s="324"/>
      <c r="L30" s="324"/>
      <c r="M30" s="325"/>
      <c r="N30" s="357"/>
      <c r="O30" s="358"/>
      <c r="P30" s="358"/>
      <c r="Q30" s="358"/>
      <c r="R30" s="358"/>
      <c r="S30" s="359"/>
    </row>
    <row r="31" spans="1:19" ht="15" hidden="1" customHeight="1" x14ac:dyDescent="0.25">
      <c r="A31" s="344"/>
      <c r="B31" s="323"/>
      <c r="C31" s="324"/>
      <c r="D31" s="324"/>
      <c r="E31" s="324"/>
      <c r="F31" s="324"/>
      <c r="G31" s="324"/>
      <c r="H31" s="324"/>
      <c r="I31" s="324"/>
      <c r="J31" s="324"/>
      <c r="K31" s="324"/>
      <c r="L31" s="324"/>
      <c r="M31" s="325"/>
      <c r="N31" s="357"/>
      <c r="O31" s="358"/>
      <c r="P31" s="358"/>
      <c r="Q31" s="358"/>
      <c r="R31" s="358"/>
      <c r="S31" s="359"/>
    </row>
    <row r="32" spans="1:19" ht="15" hidden="1" customHeight="1" x14ac:dyDescent="0.25">
      <c r="A32" s="344"/>
      <c r="B32" s="323"/>
      <c r="C32" s="324"/>
      <c r="D32" s="324"/>
      <c r="E32" s="324"/>
      <c r="F32" s="324"/>
      <c r="G32" s="324"/>
      <c r="H32" s="324"/>
      <c r="I32" s="324"/>
      <c r="J32" s="324"/>
      <c r="K32" s="324"/>
      <c r="L32" s="324"/>
      <c r="M32" s="325"/>
      <c r="N32" s="357"/>
      <c r="O32" s="358"/>
      <c r="P32" s="358"/>
      <c r="Q32" s="358"/>
      <c r="R32" s="358"/>
      <c r="S32" s="359"/>
    </row>
    <row r="33" spans="1:19" ht="15" hidden="1" customHeight="1" thickBot="1" x14ac:dyDescent="0.3">
      <c r="A33" s="448"/>
      <c r="B33" s="326"/>
      <c r="C33" s="327"/>
      <c r="D33" s="327"/>
      <c r="E33" s="327"/>
      <c r="F33" s="327"/>
      <c r="G33" s="327"/>
      <c r="H33" s="327"/>
      <c r="I33" s="327"/>
      <c r="J33" s="327"/>
      <c r="K33" s="327"/>
      <c r="L33" s="327"/>
      <c r="M33" s="328"/>
      <c r="N33" s="369"/>
      <c r="O33" s="370"/>
      <c r="P33" s="370"/>
      <c r="Q33" s="370"/>
      <c r="R33" s="370"/>
      <c r="S33" s="371"/>
    </row>
    <row r="34" spans="1:19" ht="15" customHeight="1" x14ac:dyDescent="0.25">
      <c r="A34" s="449" t="s">
        <v>117</v>
      </c>
      <c r="B34" s="392" t="s">
        <v>655</v>
      </c>
      <c r="C34" s="393"/>
      <c r="D34" s="393"/>
      <c r="E34" s="393"/>
      <c r="F34" s="393"/>
      <c r="G34" s="393"/>
      <c r="H34" s="393"/>
      <c r="I34" s="393"/>
      <c r="J34" s="393"/>
      <c r="K34" s="393"/>
      <c r="L34" s="393"/>
      <c r="M34" s="394"/>
      <c r="N34" s="360" t="s">
        <v>308</v>
      </c>
      <c r="O34" s="361"/>
      <c r="P34" s="361"/>
      <c r="Q34" s="361"/>
      <c r="R34" s="361"/>
      <c r="S34" s="362"/>
    </row>
    <row r="35" spans="1:19" ht="15" customHeight="1" x14ac:dyDescent="0.25">
      <c r="A35" s="450"/>
      <c r="B35" s="323"/>
      <c r="C35" s="324"/>
      <c r="D35" s="324"/>
      <c r="E35" s="324"/>
      <c r="F35" s="324"/>
      <c r="G35" s="324"/>
      <c r="H35" s="324"/>
      <c r="I35" s="324"/>
      <c r="J35" s="324"/>
      <c r="K35" s="324"/>
      <c r="L35" s="324"/>
      <c r="M35" s="325"/>
      <c r="N35" s="357" t="s">
        <v>309</v>
      </c>
      <c r="O35" s="358"/>
      <c r="P35" s="358"/>
      <c r="Q35" s="358"/>
      <c r="R35" s="358"/>
      <c r="S35" s="359"/>
    </row>
    <row r="36" spans="1:19" ht="15" customHeight="1" x14ac:dyDescent="0.25">
      <c r="A36" s="450"/>
      <c r="B36" s="323"/>
      <c r="C36" s="324"/>
      <c r="D36" s="324"/>
      <c r="E36" s="324"/>
      <c r="F36" s="324"/>
      <c r="G36" s="324"/>
      <c r="H36" s="324"/>
      <c r="I36" s="324"/>
      <c r="J36" s="324"/>
      <c r="K36" s="324"/>
      <c r="L36" s="324"/>
      <c r="M36" s="325"/>
      <c r="N36" s="357"/>
      <c r="O36" s="358"/>
      <c r="P36" s="358"/>
      <c r="Q36" s="358"/>
      <c r="R36" s="358"/>
      <c r="S36" s="359"/>
    </row>
    <row r="37" spans="1:19" ht="15" customHeight="1" x14ac:dyDescent="0.25">
      <c r="A37" s="450"/>
      <c r="B37" s="323"/>
      <c r="C37" s="324"/>
      <c r="D37" s="324"/>
      <c r="E37" s="324"/>
      <c r="F37" s="324"/>
      <c r="G37" s="324"/>
      <c r="H37" s="324"/>
      <c r="I37" s="324"/>
      <c r="J37" s="324"/>
      <c r="K37" s="324"/>
      <c r="L37" s="324"/>
      <c r="M37" s="325"/>
      <c r="N37" s="357"/>
      <c r="O37" s="358"/>
      <c r="P37" s="358"/>
      <c r="Q37" s="358"/>
      <c r="R37" s="358"/>
      <c r="S37" s="359"/>
    </row>
    <row r="38" spans="1:19" ht="15" customHeight="1" x14ac:dyDescent="0.25">
      <c r="A38" s="450"/>
      <c r="B38" s="389"/>
      <c r="C38" s="390"/>
      <c r="D38" s="390"/>
      <c r="E38" s="390"/>
      <c r="F38" s="390"/>
      <c r="G38" s="390"/>
      <c r="H38" s="390"/>
      <c r="I38" s="390"/>
      <c r="J38" s="390"/>
      <c r="K38" s="390"/>
      <c r="L38" s="390"/>
      <c r="M38" s="391"/>
      <c r="N38" s="363"/>
      <c r="O38" s="364"/>
      <c r="P38" s="364"/>
      <c r="Q38" s="364"/>
      <c r="R38" s="364"/>
      <c r="S38" s="365"/>
    </row>
    <row r="39" spans="1:19" ht="15" customHeight="1" x14ac:dyDescent="0.25">
      <c r="A39" s="450"/>
      <c r="B39" s="320" t="s">
        <v>656</v>
      </c>
      <c r="C39" s="321"/>
      <c r="D39" s="321"/>
      <c r="E39" s="321"/>
      <c r="F39" s="321"/>
      <c r="G39" s="321"/>
      <c r="H39" s="321"/>
      <c r="I39" s="321"/>
      <c r="J39" s="321"/>
      <c r="K39" s="321"/>
      <c r="L39" s="321"/>
      <c r="M39" s="322"/>
      <c r="N39" s="354" t="s">
        <v>310</v>
      </c>
      <c r="O39" s="355"/>
      <c r="P39" s="355"/>
      <c r="Q39" s="355"/>
      <c r="R39" s="355"/>
      <c r="S39" s="356"/>
    </row>
    <row r="40" spans="1:19" ht="15" customHeight="1" x14ac:dyDescent="0.25">
      <c r="A40" s="450"/>
      <c r="B40" s="323"/>
      <c r="C40" s="324"/>
      <c r="D40" s="324"/>
      <c r="E40" s="324"/>
      <c r="F40" s="324"/>
      <c r="G40" s="324"/>
      <c r="H40" s="324"/>
      <c r="I40" s="324"/>
      <c r="J40" s="324"/>
      <c r="K40" s="324"/>
      <c r="L40" s="324"/>
      <c r="M40" s="325"/>
      <c r="N40" s="357" t="s">
        <v>320</v>
      </c>
      <c r="O40" s="358"/>
      <c r="P40" s="358"/>
      <c r="Q40" s="358"/>
      <c r="R40" s="358"/>
      <c r="S40" s="359"/>
    </row>
    <row r="41" spans="1:19" ht="15" customHeight="1" x14ac:dyDescent="0.25">
      <c r="A41" s="450"/>
      <c r="B41" s="323"/>
      <c r="C41" s="324"/>
      <c r="D41" s="324"/>
      <c r="E41" s="324"/>
      <c r="F41" s="324"/>
      <c r="G41" s="324"/>
      <c r="H41" s="324"/>
      <c r="I41" s="324"/>
      <c r="J41" s="324"/>
      <c r="K41" s="324"/>
      <c r="L41" s="324"/>
      <c r="M41" s="325"/>
      <c r="N41" s="357"/>
      <c r="O41" s="358"/>
      <c r="P41" s="358"/>
      <c r="Q41" s="358"/>
      <c r="R41" s="358"/>
      <c r="S41" s="359"/>
    </row>
    <row r="42" spans="1:19" ht="15" customHeight="1" x14ac:dyDescent="0.25">
      <c r="A42" s="450"/>
      <c r="B42" s="323"/>
      <c r="C42" s="324"/>
      <c r="D42" s="324"/>
      <c r="E42" s="324"/>
      <c r="F42" s="324"/>
      <c r="G42" s="324"/>
      <c r="H42" s="324"/>
      <c r="I42" s="324"/>
      <c r="J42" s="324"/>
      <c r="K42" s="324"/>
      <c r="L42" s="324"/>
      <c r="M42" s="325"/>
      <c r="N42" s="357"/>
      <c r="O42" s="358"/>
      <c r="P42" s="358"/>
      <c r="Q42" s="358"/>
      <c r="R42" s="358"/>
      <c r="S42" s="359"/>
    </row>
    <row r="43" spans="1:19" ht="15" customHeight="1" thickBot="1" x14ac:dyDescent="0.3">
      <c r="A43" s="450"/>
      <c r="B43" s="389"/>
      <c r="C43" s="390"/>
      <c r="D43" s="390"/>
      <c r="E43" s="390"/>
      <c r="F43" s="390"/>
      <c r="G43" s="390"/>
      <c r="H43" s="390"/>
      <c r="I43" s="390"/>
      <c r="J43" s="390"/>
      <c r="K43" s="390"/>
      <c r="L43" s="390"/>
      <c r="M43" s="391"/>
      <c r="N43" s="363"/>
      <c r="O43" s="364"/>
      <c r="P43" s="364"/>
      <c r="Q43" s="364"/>
      <c r="R43" s="364"/>
      <c r="S43" s="365"/>
    </row>
    <row r="44" spans="1:19" ht="15" hidden="1" customHeight="1" x14ac:dyDescent="0.25">
      <c r="A44" s="450"/>
      <c r="B44" s="320"/>
      <c r="C44" s="321"/>
      <c r="D44" s="321"/>
      <c r="E44" s="321"/>
      <c r="F44" s="321"/>
      <c r="G44" s="321"/>
      <c r="H44" s="321"/>
      <c r="I44" s="321"/>
      <c r="J44" s="321"/>
      <c r="K44" s="321"/>
      <c r="L44" s="321"/>
      <c r="M44" s="322"/>
      <c r="N44" s="354"/>
      <c r="O44" s="355"/>
      <c r="P44" s="355"/>
      <c r="Q44" s="355"/>
      <c r="R44" s="355"/>
      <c r="S44" s="356"/>
    </row>
    <row r="45" spans="1:19" ht="15" hidden="1" customHeight="1" x14ac:dyDescent="0.25">
      <c r="A45" s="450"/>
      <c r="B45" s="323"/>
      <c r="C45" s="324"/>
      <c r="D45" s="324"/>
      <c r="E45" s="324"/>
      <c r="F45" s="324"/>
      <c r="G45" s="324"/>
      <c r="H45" s="324"/>
      <c r="I45" s="324"/>
      <c r="J45" s="324"/>
      <c r="K45" s="324"/>
      <c r="L45" s="324"/>
      <c r="M45" s="325"/>
      <c r="N45" s="357"/>
      <c r="O45" s="358"/>
      <c r="P45" s="358"/>
      <c r="Q45" s="358"/>
      <c r="R45" s="358"/>
      <c r="S45" s="359"/>
    </row>
    <row r="46" spans="1:19" ht="15" hidden="1" customHeight="1" x14ac:dyDescent="0.25">
      <c r="A46" s="450"/>
      <c r="B46" s="323"/>
      <c r="C46" s="324"/>
      <c r="D46" s="324"/>
      <c r="E46" s="324"/>
      <c r="F46" s="324"/>
      <c r="G46" s="324"/>
      <c r="H46" s="324"/>
      <c r="I46" s="324"/>
      <c r="J46" s="324"/>
      <c r="K46" s="324"/>
      <c r="L46" s="324"/>
      <c r="M46" s="325"/>
      <c r="N46" s="357"/>
      <c r="O46" s="358"/>
      <c r="P46" s="358"/>
      <c r="Q46" s="358"/>
      <c r="R46" s="358"/>
      <c r="S46" s="359"/>
    </row>
    <row r="47" spans="1:19" ht="15" hidden="1" customHeight="1" x14ac:dyDescent="0.25">
      <c r="A47" s="450"/>
      <c r="B47" s="323"/>
      <c r="C47" s="324"/>
      <c r="D47" s="324"/>
      <c r="E47" s="324"/>
      <c r="F47" s="324"/>
      <c r="G47" s="324"/>
      <c r="H47" s="324"/>
      <c r="I47" s="324"/>
      <c r="J47" s="324"/>
      <c r="K47" s="324"/>
      <c r="L47" s="324"/>
      <c r="M47" s="325"/>
      <c r="N47" s="357"/>
      <c r="O47" s="358"/>
      <c r="P47" s="358"/>
      <c r="Q47" s="358"/>
      <c r="R47" s="358"/>
      <c r="S47" s="359"/>
    </row>
    <row r="48" spans="1:19" ht="15" hidden="1" customHeight="1" x14ac:dyDescent="0.25">
      <c r="A48" s="450"/>
      <c r="B48" s="389"/>
      <c r="C48" s="390"/>
      <c r="D48" s="390"/>
      <c r="E48" s="390"/>
      <c r="F48" s="390"/>
      <c r="G48" s="390"/>
      <c r="H48" s="390"/>
      <c r="I48" s="390"/>
      <c r="J48" s="390"/>
      <c r="K48" s="390"/>
      <c r="L48" s="390"/>
      <c r="M48" s="391"/>
      <c r="N48" s="363"/>
      <c r="O48" s="364"/>
      <c r="P48" s="364"/>
      <c r="Q48" s="364"/>
      <c r="R48" s="364"/>
      <c r="S48" s="365"/>
    </row>
    <row r="49" spans="1:19" ht="15" hidden="1" customHeight="1" x14ac:dyDescent="0.25">
      <c r="A49" s="450"/>
      <c r="B49" s="320"/>
      <c r="C49" s="321"/>
      <c r="D49" s="321"/>
      <c r="E49" s="321"/>
      <c r="F49" s="321"/>
      <c r="G49" s="321"/>
      <c r="H49" s="321"/>
      <c r="I49" s="321"/>
      <c r="J49" s="321"/>
      <c r="K49" s="321"/>
      <c r="L49" s="321"/>
      <c r="M49" s="322"/>
      <c r="N49" s="354"/>
      <c r="O49" s="355"/>
      <c r="P49" s="355"/>
      <c r="Q49" s="355"/>
      <c r="R49" s="355"/>
      <c r="S49" s="356"/>
    </row>
    <row r="50" spans="1:19" ht="15" hidden="1" customHeight="1" x14ac:dyDescent="0.25">
      <c r="A50" s="450"/>
      <c r="B50" s="323"/>
      <c r="C50" s="324"/>
      <c r="D50" s="324"/>
      <c r="E50" s="324"/>
      <c r="F50" s="324"/>
      <c r="G50" s="324"/>
      <c r="H50" s="324"/>
      <c r="I50" s="324"/>
      <c r="J50" s="324"/>
      <c r="K50" s="324"/>
      <c r="L50" s="324"/>
      <c r="M50" s="325"/>
      <c r="N50" s="357"/>
      <c r="O50" s="358"/>
      <c r="P50" s="358"/>
      <c r="Q50" s="358"/>
      <c r="R50" s="358"/>
      <c r="S50" s="359"/>
    </row>
    <row r="51" spans="1:19" ht="15" hidden="1" customHeight="1" x14ac:dyDescent="0.25">
      <c r="A51" s="450"/>
      <c r="B51" s="323"/>
      <c r="C51" s="324"/>
      <c r="D51" s="324"/>
      <c r="E51" s="324"/>
      <c r="F51" s="324"/>
      <c r="G51" s="324"/>
      <c r="H51" s="324"/>
      <c r="I51" s="324"/>
      <c r="J51" s="324"/>
      <c r="K51" s="324"/>
      <c r="L51" s="324"/>
      <c r="M51" s="325"/>
      <c r="N51" s="357"/>
      <c r="O51" s="358"/>
      <c r="P51" s="358"/>
      <c r="Q51" s="358"/>
      <c r="R51" s="358"/>
      <c r="S51" s="359"/>
    </row>
    <row r="52" spans="1:19" ht="15" hidden="1" customHeight="1" x14ac:dyDescent="0.25">
      <c r="A52" s="450"/>
      <c r="B52" s="323"/>
      <c r="C52" s="324"/>
      <c r="D52" s="324"/>
      <c r="E52" s="324"/>
      <c r="F52" s="324"/>
      <c r="G52" s="324"/>
      <c r="H52" s="324"/>
      <c r="I52" s="324"/>
      <c r="J52" s="324"/>
      <c r="K52" s="324"/>
      <c r="L52" s="324"/>
      <c r="M52" s="325"/>
      <c r="N52" s="357"/>
      <c r="O52" s="358"/>
      <c r="P52" s="358"/>
      <c r="Q52" s="358"/>
      <c r="R52" s="358"/>
      <c r="S52" s="359"/>
    </row>
    <row r="53" spans="1:19" ht="15" hidden="1" customHeight="1" thickBot="1" x14ac:dyDescent="0.3">
      <c r="A53" s="451"/>
      <c r="B53" s="326"/>
      <c r="C53" s="327"/>
      <c r="D53" s="327"/>
      <c r="E53" s="327"/>
      <c r="F53" s="327"/>
      <c r="G53" s="327"/>
      <c r="H53" s="327"/>
      <c r="I53" s="327"/>
      <c r="J53" s="327"/>
      <c r="K53" s="327"/>
      <c r="L53" s="327"/>
      <c r="M53" s="328"/>
      <c r="N53" s="369"/>
      <c r="O53" s="370"/>
      <c r="P53" s="370"/>
      <c r="Q53" s="370"/>
      <c r="R53" s="370"/>
      <c r="S53" s="371"/>
    </row>
    <row r="54" spans="1:19" ht="15" customHeight="1" x14ac:dyDescent="0.25">
      <c r="A54" s="456" t="s">
        <v>469</v>
      </c>
      <c r="B54" s="392" t="s">
        <v>657</v>
      </c>
      <c r="C54" s="393"/>
      <c r="D54" s="393"/>
      <c r="E54" s="393"/>
      <c r="F54" s="393"/>
      <c r="G54" s="393"/>
      <c r="H54" s="393"/>
      <c r="I54" s="393"/>
      <c r="J54" s="393"/>
      <c r="K54" s="393"/>
      <c r="L54" s="393"/>
      <c r="M54" s="394"/>
      <c r="N54" s="360" t="s">
        <v>322</v>
      </c>
      <c r="O54" s="361"/>
      <c r="P54" s="361"/>
      <c r="Q54" s="361"/>
      <c r="R54" s="361"/>
      <c r="S54" s="362"/>
    </row>
    <row r="55" spans="1:19" ht="15" customHeight="1" x14ac:dyDescent="0.25">
      <c r="A55" s="344"/>
      <c r="B55" s="323"/>
      <c r="C55" s="324"/>
      <c r="D55" s="324"/>
      <c r="E55" s="324"/>
      <c r="F55" s="324"/>
      <c r="G55" s="324"/>
      <c r="H55" s="324"/>
      <c r="I55" s="324"/>
      <c r="J55" s="324"/>
      <c r="K55" s="324"/>
      <c r="L55" s="324"/>
      <c r="M55" s="325"/>
      <c r="N55" s="357" t="s">
        <v>331</v>
      </c>
      <c r="O55" s="358"/>
      <c r="P55" s="358"/>
      <c r="Q55" s="358"/>
      <c r="R55" s="358"/>
      <c r="S55" s="359"/>
    </row>
    <row r="56" spans="1:19" ht="15" customHeight="1" x14ac:dyDescent="0.25">
      <c r="A56" s="344"/>
      <c r="B56" s="323"/>
      <c r="C56" s="324"/>
      <c r="D56" s="324"/>
      <c r="E56" s="324"/>
      <c r="F56" s="324"/>
      <c r="G56" s="324"/>
      <c r="H56" s="324"/>
      <c r="I56" s="324"/>
      <c r="J56" s="324"/>
      <c r="K56" s="324"/>
      <c r="L56" s="324"/>
      <c r="M56" s="325"/>
      <c r="N56" s="357" t="s">
        <v>332</v>
      </c>
      <c r="O56" s="358"/>
      <c r="P56" s="358"/>
      <c r="Q56" s="358"/>
      <c r="R56" s="358"/>
      <c r="S56" s="359"/>
    </row>
    <row r="57" spans="1:19" ht="15" customHeight="1" x14ac:dyDescent="0.25">
      <c r="A57" s="344"/>
      <c r="B57" s="323"/>
      <c r="C57" s="324"/>
      <c r="D57" s="324"/>
      <c r="E57" s="324"/>
      <c r="F57" s="324"/>
      <c r="G57" s="324"/>
      <c r="H57" s="324"/>
      <c r="I57" s="324"/>
      <c r="J57" s="324"/>
      <c r="K57" s="324"/>
      <c r="L57" s="324"/>
      <c r="M57" s="325"/>
      <c r="N57" s="357"/>
      <c r="O57" s="358"/>
      <c r="P57" s="358"/>
      <c r="Q57" s="358"/>
      <c r="R57" s="358"/>
      <c r="S57" s="359"/>
    </row>
    <row r="58" spans="1:19" ht="15" customHeight="1" x14ac:dyDescent="0.25">
      <c r="A58" s="344"/>
      <c r="B58" s="389"/>
      <c r="C58" s="390"/>
      <c r="D58" s="390"/>
      <c r="E58" s="390"/>
      <c r="F58" s="390"/>
      <c r="G58" s="390"/>
      <c r="H58" s="390"/>
      <c r="I58" s="390"/>
      <c r="J58" s="390"/>
      <c r="K58" s="390"/>
      <c r="L58" s="390"/>
      <c r="M58" s="391"/>
      <c r="N58" s="363"/>
      <c r="O58" s="364"/>
      <c r="P58" s="364"/>
      <c r="Q58" s="364"/>
      <c r="R58" s="364"/>
      <c r="S58" s="365"/>
    </row>
    <row r="59" spans="1:19" ht="15" customHeight="1" x14ac:dyDescent="0.25">
      <c r="A59" s="344"/>
      <c r="B59" s="320"/>
      <c r="C59" s="321"/>
      <c r="D59" s="321"/>
      <c r="E59" s="321"/>
      <c r="F59" s="321"/>
      <c r="G59" s="321"/>
      <c r="H59" s="321"/>
      <c r="I59" s="321"/>
      <c r="J59" s="321"/>
      <c r="K59" s="321"/>
      <c r="L59" s="321"/>
      <c r="M59" s="322"/>
      <c r="N59" s="354"/>
      <c r="O59" s="355"/>
      <c r="P59" s="355"/>
      <c r="Q59" s="355"/>
      <c r="R59" s="355"/>
      <c r="S59" s="356"/>
    </row>
    <row r="60" spans="1:19" ht="15" customHeight="1" x14ac:dyDescent="0.25">
      <c r="A60" s="344"/>
      <c r="B60" s="323"/>
      <c r="C60" s="324"/>
      <c r="D60" s="324"/>
      <c r="E60" s="324"/>
      <c r="F60" s="324"/>
      <c r="G60" s="324"/>
      <c r="H60" s="324"/>
      <c r="I60" s="324"/>
      <c r="J60" s="324"/>
      <c r="K60" s="324"/>
      <c r="L60" s="324"/>
      <c r="M60" s="325"/>
      <c r="N60" s="357"/>
      <c r="O60" s="358"/>
      <c r="P60" s="358"/>
      <c r="Q60" s="358"/>
      <c r="R60" s="358"/>
      <c r="S60" s="359"/>
    </row>
    <row r="61" spans="1:19" ht="15" customHeight="1" x14ac:dyDescent="0.25">
      <c r="A61" s="344"/>
      <c r="B61" s="323"/>
      <c r="C61" s="324"/>
      <c r="D61" s="324"/>
      <c r="E61" s="324"/>
      <c r="F61" s="324"/>
      <c r="G61" s="324"/>
      <c r="H61" s="324"/>
      <c r="I61" s="324"/>
      <c r="J61" s="324"/>
      <c r="K61" s="324"/>
      <c r="L61" s="324"/>
      <c r="M61" s="325"/>
      <c r="N61" s="357"/>
      <c r="O61" s="358"/>
      <c r="P61" s="358"/>
      <c r="Q61" s="358"/>
      <c r="R61" s="358"/>
      <c r="S61" s="359"/>
    </row>
    <row r="62" spans="1:19" ht="15" customHeight="1" x14ac:dyDescent="0.25">
      <c r="A62" s="344"/>
      <c r="B62" s="323"/>
      <c r="C62" s="324"/>
      <c r="D62" s="324"/>
      <c r="E62" s="324"/>
      <c r="F62" s="324"/>
      <c r="G62" s="324"/>
      <c r="H62" s="324"/>
      <c r="I62" s="324"/>
      <c r="J62" s="324"/>
      <c r="K62" s="324"/>
      <c r="L62" s="324"/>
      <c r="M62" s="325"/>
      <c r="N62" s="357"/>
      <c r="O62" s="358"/>
      <c r="P62" s="358"/>
      <c r="Q62" s="358"/>
      <c r="R62" s="358"/>
      <c r="S62" s="359"/>
    </row>
    <row r="63" spans="1:19" ht="15" customHeight="1" x14ac:dyDescent="0.25">
      <c r="A63" s="344"/>
      <c r="B63" s="389"/>
      <c r="C63" s="390"/>
      <c r="D63" s="390"/>
      <c r="E63" s="390"/>
      <c r="F63" s="390"/>
      <c r="G63" s="390"/>
      <c r="H63" s="390"/>
      <c r="I63" s="390"/>
      <c r="J63" s="390"/>
      <c r="K63" s="390"/>
      <c r="L63" s="390"/>
      <c r="M63" s="391"/>
      <c r="N63" s="363"/>
      <c r="O63" s="364"/>
      <c r="P63" s="364"/>
      <c r="Q63" s="364"/>
      <c r="R63" s="364"/>
      <c r="S63" s="365"/>
    </row>
    <row r="64" spans="1:19" ht="15" hidden="1" customHeight="1" x14ac:dyDescent="0.25">
      <c r="A64" s="344"/>
      <c r="B64" s="320"/>
      <c r="C64" s="321"/>
      <c r="D64" s="321"/>
      <c r="E64" s="321"/>
      <c r="F64" s="321"/>
      <c r="G64" s="321"/>
      <c r="H64" s="321"/>
      <c r="I64" s="321"/>
      <c r="J64" s="321"/>
      <c r="K64" s="321"/>
      <c r="L64" s="321"/>
      <c r="M64" s="322"/>
      <c r="N64" s="354"/>
      <c r="O64" s="355"/>
      <c r="P64" s="355"/>
      <c r="Q64" s="355"/>
      <c r="R64" s="355"/>
      <c r="S64" s="356"/>
    </row>
    <row r="65" spans="1:19" ht="15" hidden="1" customHeight="1" x14ac:dyDescent="0.25">
      <c r="A65" s="344"/>
      <c r="B65" s="323"/>
      <c r="C65" s="324"/>
      <c r="D65" s="324"/>
      <c r="E65" s="324"/>
      <c r="F65" s="324"/>
      <c r="G65" s="324"/>
      <c r="H65" s="324"/>
      <c r="I65" s="324"/>
      <c r="J65" s="324"/>
      <c r="K65" s="324"/>
      <c r="L65" s="324"/>
      <c r="M65" s="325"/>
      <c r="N65" s="357"/>
      <c r="O65" s="358"/>
      <c r="P65" s="358"/>
      <c r="Q65" s="358"/>
      <c r="R65" s="358"/>
      <c r="S65" s="359"/>
    </row>
    <row r="66" spans="1:19" ht="15" hidden="1" customHeight="1" x14ac:dyDescent="0.25">
      <c r="A66" s="344"/>
      <c r="B66" s="323"/>
      <c r="C66" s="324"/>
      <c r="D66" s="324"/>
      <c r="E66" s="324"/>
      <c r="F66" s="324"/>
      <c r="G66" s="324"/>
      <c r="H66" s="324"/>
      <c r="I66" s="324"/>
      <c r="J66" s="324"/>
      <c r="K66" s="324"/>
      <c r="L66" s="324"/>
      <c r="M66" s="325"/>
      <c r="N66" s="357"/>
      <c r="O66" s="358"/>
      <c r="P66" s="358"/>
      <c r="Q66" s="358"/>
      <c r="R66" s="358"/>
      <c r="S66" s="359"/>
    </row>
    <row r="67" spans="1:19" ht="15" hidden="1" customHeight="1" x14ac:dyDescent="0.25">
      <c r="A67" s="344"/>
      <c r="B67" s="323"/>
      <c r="C67" s="324"/>
      <c r="D67" s="324"/>
      <c r="E67" s="324"/>
      <c r="F67" s="324"/>
      <c r="G67" s="324"/>
      <c r="H67" s="324"/>
      <c r="I67" s="324"/>
      <c r="J67" s="324"/>
      <c r="K67" s="324"/>
      <c r="L67" s="324"/>
      <c r="M67" s="325"/>
      <c r="N67" s="357"/>
      <c r="O67" s="358"/>
      <c r="P67" s="358"/>
      <c r="Q67" s="358"/>
      <c r="R67" s="358"/>
      <c r="S67" s="359"/>
    </row>
    <row r="68" spans="1:19" ht="15" hidden="1" customHeight="1" x14ac:dyDescent="0.25">
      <c r="A68" s="448"/>
      <c r="B68" s="326"/>
      <c r="C68" s="327"/>
      <c r="D68" s="327"/>
      <c r="E68" s="327"/>
      <c r="F68" s="327"/>
      <c r="G68" s="327"/>
      <c r="H68" s="327"/>
      <c r="I68" s="327"/>
      <c r="J68" s="327"/>
      <c r="K68" s="327"/>
      <c r="L68" s="327"/>
      <c r="M68" s="328"/>
      <c r="N68" s="369"/>
      <c r="O68" s="370"/>
      <c r="P68" s="370"/>
      <c r="Q68" s="370"/>
      <c r="R68" s="370"/>
      <c r="S68" s="371"/>
    </row>
    <row r="69" spans="1:19" ht="15" customHeight="1" x14ac:dyDescent="0.25">
      <c r="A69" s="366"/>
      <c r="B69" s="367"/>
      <c r="C69" s="367"/>
      <c r="D69" s="367"/>
      <c r="E69" s="367"/>
      <c r="F69" s="367"/>
      <c r="G69" s="367"/>
      <c r="H69" s="367"/>
      <c r="I69" s="367"/>
      <c r="J69" s="367"/>
      <c r="K69" s="367"/>
      <c r="L69" s="367"/>
      <c r="M69" s="367"/>
      <c r="N69" s="367"/>
      <c r="O69" s="367"/>
      <c r="P69" s="367"/>
      <c r="Q69" s="367"/>
      <c r="R69" s="367"/>
      <c r="S69" s="368"/>
    </row>
    <row r="70" spans="1:19" ht="20.100000000000001" customHeight="1" x14ac:dyDescent="0.25">
      <c r="A70" s="270" t="s">
        <v>119</v>
      </c>
      <c r="B70" s="271"/>
      <c r="C70" s="271"/>
      <c r="D70" s="271"/>
      <c r="E70" s="271"/>
      <c r="F70" s="271"/>
      <c r="G70" s="271"/>
      <c r="H70" s="271"/>
      <c r="I70" s="271"/>
      <c r="J70" s="37"/>
      <c r="K70" s="316" t="s">
        <v>120</v>
      </c>
      <c r="L70" s="216"/>
      <c r="M70" s="216"/>
      <c r="N70" s="216"/>
      <c r="O70" s="216"/>
      <c r="P70" s="216"/>
      <c r="Q70" s="216"/>
      <c r="R70" s="216"/>
      <c r="S70" s="217"/>
    </row>
    <row r="71" spans="1:19" ht="15" customHeight="1" x14ac:dyDescent="0.25">
      <c r="A71" s="344" t="s">
        <v>202</v>
      </c>
      <c r="B71" s="373" t="s">
        <v>121</v>
      </c>
      <c r="C71" s="374"/>
      <c r="D71" s="374"/>
      <c r="E71" s="374"/>
      <c r="F71" s="375"/>
      <c r="G71" s="348">
        <f>E1_RiF!G47</f>
        <v>26</v>
      </c>
      <c r="H71" s="349"/>
      <c r="I71" s="350"/>
      <c r="J71" s="372"/>
      <c r="K71" s="341" t="s">
        <v>203</v>
      </c>
      <c r="L71" s="313" t="s">
        <v>466</v>
      </c>
      <c r="M71" s="314"/>
      <c r="N71" s="314"/>
      <c r="O71" s="314"/>
      <c r="P71" s="314"/>
      <c r="Q71" s="314"/>
      <c r="R71" s="314"/>
      <c r="S71" s="315"/>
    </row>
    <row r="72" spans="1:19" ht="15" customHeight="1" x14ac:dyDescent="0.25">
      <c r="A72" s="344"/>
      <c r="B72" s="376" t="s">
        <v>123</v>
      </c>
      <c r="C72" s="377"/>
      <c r="D72" s="377"/>
      <c r="E72" s="377"/>
      <c r="F72" s="378"/>
      <c r="G72" s="335">
        <f>SUM(G73:I83)</f>
        <v>26</v>
      </c>
      <c r="H72" s="336"/>
      <c r="I72" s="337"/>
      <c r="J72" s="372"/>
      <c r="K72" s="342"/>
      <c r="L72" s="317" t="s">
        <v>124</v>
      </c>
      <c r="M72" s="318"/>
      <c r="N72" s="318"/>
      <c r="O72" s="318"/>
      <c r="P72" s="318"/>
      <c r="Q72" s="318"/>
      <c r="R72" s="318"/>
      <c r="S72" s="319"/>
    </row>
    <row r="73" spans="1:19" ht="15" customHeight="1" x14ac:dyDescent="0.25">
      <c r="A73" s="344"/>
      <c r="B73" s="351" t="s">
        <v>124</v>
      </c>
      <c r="C73" s="352"/>
      <c r="D73" s="352"/>
      <c r="E73" s="352"/>
      <c r="F73" s="353"/>
      <c r="G73" s="332">
        <v>12</v>
      </c>
      <c r="H73" s="333"/>
      <c r="I73" s="334"/>
      <c r="J73" s="372"/>
      <c r="K73" s="342"/>
      <c r="L73" s="317" t="s">
        <v>151</v>
      </c>
      <c r="M73" s="318"/>
      <c r="N73" s="318"/>
      <c r="O73" s="318"/>
      <c r="P73" s="318"/>
      <c r="Q73" s="318"/>
      <c r="R73" s="318"/>
      <c r="S73" s="319"/>
    </row>
    <row r="74" spans="1:19" ht="15" customHeight="1" x14ac:dyDescent="0.25">
      <c r="A74" s="344"/>
      <c r="B74" s="351" t="s">
        <v>125</v>
      </c>
      <c r="C74" s="352"/>
      <c r="D74" s="352"/>
      <c r="E74" s="352"/>
      <c r="F74" s="353"/>
      <c r="G74" s="332">
        <v>12</v>
      </c>
      <c r="H74" s="333"/>
      <c r="I74" s="334"/>
      <c r="J74" s="372"/>
      <c r="K74" s="342"/>
      <c r="L74" s="317" t="s">
        <v>155</v>
      </c>
      <c r="M74" s="318"/>
      <c r="N74" s="318"/>
      <c r="O74" s="318"/>
      <c r="P74" s="318"/>
      <c r="Q74" s="318"/>
      <c r="R74" s="318"/>
      <c r="S74" s="319"/>
    </row>
    <row r="75" spans="1:19" ht="15" customHeight="1" x14ac:dyDescent="0.25">
      <c r="A75" s="344"/>
      <c r="B75" s="351" t="s">
        <v>126</v>
      </c>
      <c r="C75" s="352"/>
      <c r="D75" s="352"/>
      <c r="E75" s="352"/>
      <c r="F75" s="353"/>
      <c r="G75" s="332"/>
      <c r="H75" s="333"/>
      <c r="I75" s="334"/>
      <c r="J75" s="372"/>
      <c r="K75" s="342"/>
      <c r="L75" s="317" t="s">
        <v>158</v>
      </c>
      <c r="M75" s="318"/>
      <c r="N75" s="318"/>
      <c r="O75" s="318"/>
      <c r="P75" s="318"/>
      <c r="Q75" s="318"/>
      <c r="R75" s="318"/>
      <c r="S75" s="319"/>
    </row>
    <row r="76" spans="1:19" ht="15" customHeight="1" x14ac:dyDescent="0.25">
      <c r="A76" s="344"/>
      <c r="B76" s="351" t="s">
        <v>127</v>
      </c>
      <c r="C76" s="352"/>
      <c r="D76" s="352"/>
      <c r="E76" s="352"/>
      <c r="F76" s="353"/>
      <c r="G76" s="332"/>
      <c r="H76" s="333"/>
      <c r="I76" s="334"/>
      <c r="J76" s="372"/>
      <c r="K76" s="342"/>
      <c r="L76" s="317"/>
      <c r="M76" s="318"/>
      <c r="N76" s="318"/>
      <c r="O76" s="318"/>
      <c r="P76" s="318"/>
      <c r="Q76" s="318"/>
      <c r="R76" s="318"/>
      <c r="S76" s="319"/>
    </row>
    <row r="77" spans="1:19" ht="15" customHeight="1" x14ac:dyDescent="0.25">
      <c r="A77" s="344"/>
      <c r="B77" s="351" t="s">
        <v>128</v>
      </c>
      <c r="C77" s="352"/>
      <c r="D77" s="352"/>
      <c r="E77" s="352"/>
      <c r="F77" s="353"/>
      <c r="G77" s="332"/>
      <c r="H77" s="333"/>
      <c r="I77" s="334"/>
      <c r="J77" s="372"/>
      <c r="K77" s="342"/>
      <c r="L77" s="317"/>
      <c r="M77" s="318"/>
      <c r="N77" s="318"/>
      <c r="O77" s="318"/>
      <c r="P77" s="318"/>
      <c r="Q77" s="318"/>
      <c r="R77" s="318"/>
      <c r="S77" s="319"/>
    </row>
    <row r="78" spans="1:19" ht="15" customHeight="1" x14ac:dyDescent="0.25">
      <c r="A78" s="344"/>
      <c r="B78" s="351" t="s">
        <v>129</v>
      </c>
      <c r="C78" s="352"/>
      <c r="D78" s="352"/>
      <c r="E78" s="352"/>
      <c r="F78" s="353"/>
      <c r="G78" s="332"/>
      <c r="H78" s="333"/>
      <c r="I78" s="334"/>
      <c r="J78" s="372"/>
      <c r="K78" s="342"/>
      <c r="L78" s="317"/>
      <c r="M78" s="318"/>
      <c r="N78" s="318"/>
      <c r="O78" s="318"/>
      <c r="P78" s="318"/>
      <c r="Q78" s="318"/>
      <c r="R78" s="318"/>
      <c r="S78" s="319"/>
    </row>
    <row r="79" spans="1:19" ht="15" customHeight="1" x14ac:dyDescent="0.25">
      <c r="A79" s="344"/>
      <c r="B79" s="351" t="s">
        <v>130</v>
      </c>
      <c r="C79" s="352"/>
      <c r="D79" s="352"/>
      <c r="E79" s="352"/>
      <c r="F79" s="353"/>
      <c r="G79" s="332"/>
      <c r="H79" s="333"/>
      <c r="I79" s="334"/>
      <c r="J79" s="372"/>
      <c r="K79" s="343"/>
      <c r="L79" s="317"/>
      <c r="M79" s="318"/>
      <c r="N79" s="318"/>
      <c r="O79" s="318"/>
      <c r="P79" s="318"/>
      <c r="Q79" s="318"/>
      <c r="R79" s="318"/>
      <c r="S79" s="319"/>
    </row>
    <row r="80" spans="1:19" ht="15" customHeight="1" x14ac:dyDescent="0.25">
      <c r="A80" s="344"/>
      <c r="B80" s="351" t="s">
        <v>131</v>
      </c>
      <c r="C80" s="352"/>
      <c r="D80" s="352"/>
      <c r="E80" s="352"/>
      <c r="F80" s="353"/>
      <c r="G80" s="332"/>
      <c r="H80" s="333"/>
      <c r="I80" s="334"/>
      <c r="J80" s="372"/>
      <c r="K80" s="341" t="s">
        <v>204</v>
      </c>
      <c r="L80" s="313" t="s">
        <v>448</v>
      </c>
      <c r="M80" s="314"/>
      <c r="N80" s="314"/>
      <c r="O80" s="314"/>
      <c r="P80" s="314"/>
      <c r="Q80" s="314"/>
      <c r="R80" s="314"/>
      <c r="S80" s="315"/>
    </row>
    <row r="81" spans="1:19" ht="15" customHeight="1" x14ac:dyDescent="0.25">
      <c r="A81" s="344"/>
      <c r="B81" s="351" t="s">
        <v>133</v>
      </c>
      <c r="C81" s="352"/>
      <c r="D81" s="352"/>
      <c r="E81" s="352"/>
      <c r="F81" s="353"/>
      <c r="G81" s="332"/>
      <c r="H81" s="333"/>
      <c r="I81" s="334"/>
      <c r="J81" s="372"/>
      <c r="K81" s="342"/>
      <c r="L81" s="317" t="s">
        <v>174</v>
      </c>
      <c r="M81" s="318"/>
      <c r="N81" s="318"/>
      <c r="O81" s="318"/>
      <c r="P81" s="318"/>
      <c r="Q81" s="318"/>
      <c r="R81" s="318"/>
      <c r="S81" s="319"/>
    </row>
    <row r="82" spans="1:19" ht="15" customHeight="1" x14ac:dyDescent="0.25">
      <c r="A82" s="344"/>
      <c r="B82" s="351" t="s">
        <v>134</v>
      </c>
      <c r="C82" s="352"/>
      <c r="D82" s="352"/>
      <c r="E82" s="352"/>
      <c r="F82" s="353"/>
      <c r="G82" s="332">
        <v>2</v>
      </c>
      <c r="H82" s="333"/>
      <c r="I82" s="334"/>
      <c r="J82" s="372"/>
      <c r="K82" s="342"/>
      <c r="L82" s="317" t="s">
        <v>177</v>
      </c>
      <c r="M82" s="318"/>
      <c r="N82" s="318"/>
      <c r="O82" s="318"/>
      <c r="P82" s="318"/>
      <c r="Q82" s="318"/>
      <c r="R82" s="318"/>
      <c r="S82" s="319"/>
    </row>
    <row r="83" spans="1:19" ht="15" customHeight="1" x14ac:dyDescent="0.25">
      <c r="A83" s="344"/>
      <c r="B83" s="351" t="s">
        <v>135</v>
      </c>
      <c r="C83" s="352"/>
      <c r="D83" s="352"/>
      <c r="E83" s="352"/>
      <c r="F83" s="353"/>
      <c r="G83" s="332"/>
      <c r="H83" s="333"/>
      <c r="I83" s="334"/>
      <c r="J83" s="372"/>
      <c r="K83" s="342"/>
      <c r="L83" s="317" t="s">
        <v>157</v>
      </c>
      <c r="M83" s="318"/>
      <c r="N83" s="318"/>
      <c r="O83" s="318"/>
      <c r="P83" s="318"/>
      <c r="Q83" s="318"/>
      <c r="R83" s="318"/>
      <c r="S83" s="319"/>
    </row>
    <row r="84" spans="1:19" ht="15" customHeight="1" x14ac:dyDescent="0.25">
      <c r="A84" s="344"/>
      <c r="B84" s="310" t="s">
        <v>136</v>
      </c>
      <c r="C84" s="311"/>
      <c r="D84" s="311"/>
      <c r="E84" s="311"/>
      <c r="F84" s="312"/>
      <c r="G84" s="348">
        <f>E1_RiF!H47</f>
        <v>124</v>
      </c>
      <c r="H84" s="349"/>
      <c r="I84" s="350"/>
      <c r="J84" s="372"/>
      <c r="K84" s="342"/>
      <c r="L84" s="317" t="s">
        <v>150</v>
      </c>
      <c r="M84" s="318"/>
      <c r="N84" s="318"/>
      <c r="O84" s="318"/>
      <c r="P84" s="318"/>
      <c r="Q84" s="318"/>
      <c r="R84" s="318"/>
      <c r="S84" s="319"/>
    </row>
    <row r="85" spans="1:19" ht="15" customHeight="1" x14ac:dyDescent="0.25">
      <c r="A85" s="344"/>
      <c r="B85" s="345" t="s">
        <v>206</v>
      </c>
      <c r="C85" s="346"/>
      <c r="D85" s="346"/>
      <c r="E85" s="346"/>
      <c r="F85" s="347"/>
      <c r="G85" s="335">
        <f>SUM(G84,G71)</f>
        <v>150</v>
      </c>
      <c r="H85" s="336"/>
      <c r="I85" s="337"/>
      <c r="J85" s="424"/>
      <c r="K85" s="343"/>
      <c r="L85" s="317" t="s">
        <v>168</v>
      </c>
      <c r="M85" s="318"/>
      <c r="N85" s="318"/>
      <c r="O85" s="318"/>
      <c r="P85" s="318"/>
      <c r="Q85" s="318"/>
      <c r="R85" s="318"/>
      <c r="S85" s="319"/>
    </row>
    <row r="86" spans="1:19" ht="15" customHeight="1" x14ac:dyDescent="0.25">
      <c r="A86" s="338"/>
      <c r="B86" s="339"/>
      <c r="C86" s="339"/>
      <c r="D86" s="339"/>
      <c r="E86" s="339"/>
      <c r="F86" s="339"/>
      <c r="G86" s="339"/>
      <c r="H86" s="339"/>
      <c r="I86" s="339"/>
      <c r="J86" s="339"/>
      <c r="K86" s="339"/>
      <c r="L86" s="339"/>
      <c r="M86" s="339"/>
      <c r="N86" s="339"/>
      <c r="O86" s="339"/>
      <c r="P86" s="339"/>
      <c r="Q86" s="339"/>
      <c r="R86" s="339"/>
      <c r="S86" s="340"/>
    </row>
    <row r="87" spans="1:19" ht="20.100000000000001" customHeight="1" x14ac:dyDescent="0.25">
      <c r="A87" s="421" t="s">
        <v>137</v>
      </c>
      <c r="B87" s="422"/>
      <c r="C87" s="422"/>
      <c r="D87" s="422"/>
      <c r="E87" s="422"/>
      <c r="F87" s="422"/>
      <c r="G87" s="422"/>
      <c r="H87" s="422"/>
      <c r="I87" s="422"/>
      <c r="J87" s="422"/>
      <c r="K87" s="422"/>
      <c r="L87" s="422"/>
      <c r="M87" s="422"/>
      <c r="N87" s="422"/>
      <c r="O87" s="422"/>
      <c r="P87" s="422"/>
      <c r="Q87" s="422"/>
      <c r="R87" s="422"/>
      <c r="S87" s="423"/>
    </row>
    <row r="88" spans="1:19" ht="15" customHeight="1" x14ac:dyDescent="0.25">
      <c r="A88" s="432" t="s">
        <v>201</v>
      </c>
      <c r="B88" s="433" t="s">
        <v>138</v>
      </c>
      <c r="C88" s="434"/>
      <c r="D88" s="434"/>
      <c r="E88" s="435"/>
      <c r="F88" s="433" t="str">
        <f>E1_RiF!E47</f>
        <v>egzamin</v>
      </c>
      <c r="G88" s="434"/>
      <c r="H88" s="434"/>
      <c r="I88" s="435"/>
      <c r="J88" s="436"/>
      <c r="K88" s="440" t="s">
        <v>139</v>
      </c>
      <c r="L88" s="437" t="s">
        <v>140</v>
      </c>
      <c r="M88" s="438"/>
      <c r="N88" s="438"/>
      <c r="O88" s="438"/>
      <c r="P88" s="438"/>
      <c r="Q88" s="438"/>
      <c r="R88" s="438"/>
      <c r="S88" s="439"/>
    </row>
    <row r="89" spans="1:19" ht="15" customHeight="1" x14ac:dyDescent="0.25">
      <c r="A89" s="432"/>
      <c r="B89" s="418" t="s">
        <v>461</v>
      </c>
      <c r="C89" s="419"/>
      <c r="D89" s="419"/>
      <c r="E89" s="420"/>
      <c r="F89" s="418" t="s">
        <v>142</v>
      </c>
      <c r="G89" s="419"/>
      <c r="H89" s="419"/>
      <c r="I89" s="420"/>
      <c r="J89" s="436"/>
      <c r="K89" s="440"/>
      <c r="L89" s="329" t="s">
        <v>292</v>
      </c>
      <c r="M89" s="330"/>
      <c r="N89" s="330"/>
      <c r="O89" s="330"/>
      <c r="P89" s="330"/>
      <c r="Q89" s="330"/>
      <c r="R89" s="330"/>
      <c r="S89" s="331"/>
    </row>
    <row r="90" spans="1:19" ht="15" customHeight="1" x14ac:dyDescent="0.25">
      <c r="A90" s="432"/>
      <c r="B90" s="412" t="s">
        <v>149</v>
      </c>
      <c r="C90" s="413"/>
      <c r="D90" s="413"/>
      <c r="E90" s="414"/>
      <c r="F90" s="415">
        <v>90</v>
      </c>
      <c r="G90" s="416"/>
      <c r="H90" s="416"/>
      <c r="I90" s="417"/>
      <c r="J90" s="436"/>
      <c r="K90" s="440"/>
      <c r="L90" s="329" t="s">
        <v>293</v>
      </c>
      <c r="M90" s="330"/>
      <c r="N90" s="330"/>
      <c r="O90" s="330"/>
      <c r="P90" s="330"/>
      <c r="Q90" s="330"/>
      <c r="R90" s="330"/>
      <c r="S90" s="331"/>
    </row>
    <row r="91" spans="1:19" ht="15" customHeight="1" x14ac:dyDescent="0.25">
      <c r="A91" s="432"/>
      <c r="B91" s="412" t="s">
        <v>170</v>
      </c>
      <c r="C91" s="413"/>
      <c r="D91" s="413"/>
      <c r="E91" s="414"/>
      <c r="F91" s="415">
        <v>10</v>
      </c>
      <c r="G91" s="416"/>
      <c r="H91" s="416"/>
      <c r="I91" s="417"/>
      <c r="J91" s="436"/>
      <c r="K91" s="440"/>
      <c r="L91" s="329" t="s">
        <v>143</v>
      </c>
      <c r="M91" s="330"/>
      <c r="N91" s="330"/>
      <c r="O91" s="330"/>
      <c r="P91" s="330"/>
      <c r="Q91" s="330"/>
      <c r="R91" s="330"/>
      <c r="S91" s="331"/>
    </row>
    <row r="92" spans="1:19" ht="15" customHeight="1" x14ac:dyDescent="0.25">
      <c r="A92" s="432"/>
      <c r="B92" s="412"/>
      <c r="C92" s="413"/>
      <c r="D92" s="413"/>
      <c r="E92" s="414"/>
      <c r="F92" s="415"/>
      <c r="G92" s="416"/>
      <c r="H92" s="416"/>
      <c r="I92" s="417"/>
      <c r="J92" s="436"/>
      <c r="K92" s="440"/>
      <c r="L92" s="329" t="s">
        <v>294</v>
      </c>
      <c r="M92" s="330"/>
      <c r="N92" s="330"/>
      <c r="O92" s="330"/>
      <c r="P92" s="330"/>
      <c r="Q92" s="330"/>
      <c r="R92" s="330"/>
      <c r="S92" s="331"/>
    </row>
    <row r="93" spans="1:19" ht="15" customHeight="1" x14ac:dyDescent="0.25">
      <c r="A93" s="432"/>
      <c r="B93" s="412"/>
      <c r="C93" s="413"/>
      <c r="D93" s="413"/>
      <c r="E93" s="414"/>
      <c r="F93" s="415"/>
      <c r="G93" s="416"/>
      <c r="H93" s="416"/>
      <c r="I93" s="417"/>
      <c r="J93" s="436"/>
      <c r="K93" s="440"/>
      <c r="L93" s="329" t="s">
        <v>144</v>
      </c>
      <c r="M93" s="330"/>
      <c r="N93" s="330"/>
      <c r="O93" s="330"/>
      <c r="P93" s="330"/>
      <c r="Q93" s="330"/>
      <c r="R93" s="330"/>
      <c r="S93" s="331"/>
    </row>
    <row r="94" spans="1:19" ht="15" customHeight="1" x14ac:dyDescent="0.25">
      <c r="A94" s="432"/>
      <c r="B94" s="412"/>
      <c r="C94" s="413"/>
      <c r="D94" s="413"/>
      <c r="E94" s="414"/>
      <c r="F94" s="415"/>
      <c r="G94" s="416"/>
      <c r="H94" s="416"/>
      <c r="I94" s="417"/>
      <c r="J94" s="436"/>
      <c r="K94" s="440"/>
      <c r="L94" s="329" t="s">
        <v>881</v>
      </c>
      <c r="M94" s="330"/>
      <c r="N94" s="330"/>
      <c r="O94" s="330"/>
      <c r="P94" s="330"/>
      <c r="Q94" s="330"/>
      <c r="R94" s="330"/>
      <c r="S94" s="331"/>
    </row>
    <row r="95" spans="1:19" ht="15" customHeight="1" x14ac:dyDescent="0.25">
      <c r="A95" s="338"/>
      <c r="B95" s="339"/>
      <c r="C95" s="339"/>
      <c r="D95" s="339"/>
      <c r="E95" s="339"/>
      <c r="F95" s="339"/>
      <c r="G95" s="339"/>
      <c r="H95" s="339"/>
      <c r="I95" s="339"/>
      <c r="J95" s="339"/>
      <c r="K95" s="339"/>
      <c r="L95" s="339"/>
      <c r="M95" s="339"/>
      <c r="N95" s="339"/>
      <c r="O95" s="339"/>
      <c r="P95" s="339"/>
      <c r="Q95" s="339"/>
      <c r="R95" s="339"/>
      <c r="S95" s="340"/>
    </row>
    <row r="96" spans="1:19" ht="20.100000000000001" customHeight="1" x14ac:dyDescent="0.25">
      <c r="A96" s="425" t="s">
        <v>200</v>
      </c>
      <c r="B96" s="426" t="s">
        <v>145</v>
      </c>
      <c r="C96" s="426"/>
      <c r="D96" s="426"/>
      <c r="E96" s="426"/>
      <c r="F96" s="426"/>
      <c r="G96" s="426"/>
      <c r="H96" s="426"/>
      <c r="I96" s="426"/>
      <c r="J96" s="426"/>
      <c r="K96" s="426"/>
      <c r="L96" s="426"/>
      <c r="M96" s="426"/>
      <c r="N96" s="426"/>
      <c r="O96" s="426"/>
      <c r="P96" s="426"/>
      <c r="Q96" s="426"/>
      <c r="R96" s="426"/>
      <c r="S96" s="427"/>
    </row>
    <row r="97" spans="1:19" ht="15" customHeight="1" x14ac:dyDescent="0.25">
      <c r="A97" s="425"/>
      <c r="B97" s="428" t="s">
        <v>449</v>
      </c>
      <c r="C97" s="428"/>
      <c r="D97" s="428"/>
      <c r="E97" s="428"/>
      <c r="F97" s="428"/>
      <c r="G97" s="428"/>
      <c r="H97" s="428"/>
      <c r="I97" s="428"/>
      <c r="J97" s="428"/>
      <c r="K97" s="428"/>
      <c r="L97" s="428"/>
      <c r="M97" s="428"/>
      <c r="N97" s="428"/>
      <c r="O97" s="428"/>
      <c r="P97" s="428"/>
      <c r="Q97" s="428"/>
      <c r="R97" s="428"/>
      <c r="S97" s="429"/>
    </row>
    <row r="98" spans="1:19" ht="112.5" customHeight="1" x14ac:dyDescent="0.25">
      <c r="A98" s="425"/>
      <c r="B98" s="395" t="s">
        <v>510</v>
      </c>
      <c r="C98" s="395"/>
      <c r="D98" s="395"/>
      <c r="E98" s="395"/>
      <c r="F98" s="395"/>
      <c r="G98" s="395"/>
      <c r="H98" s="395"/>
      <c r="I98" s="395"/>
      <c r="J98" s="395"/>
      <c r="K98" s="395"/>
      <c r="L98" s="395"/>
      <c r="M98" s="395"/>
      <c r="N98" s="395"/>
      <c r="O98" s="395"/>
      <c r="P98" s="395"/>
      <c r="Q98" s="395"/>
      <c r="R98" s="395"/>
      <c r="S98" s="396"/>
    </row>
    <row r="99" spans="1:19" ht="15" customHeight="1" x14ac:dyDescent="0.25">
      <c r="A99" s="425"/>
      <c r="B99" s="430" t="s">
        <v>147</v>
      </c>
      <c r="C99" s="430"/>
      <c r="D99" s="430"/>
      <c r="E99" s="430"/>
      <c r="F99" s="430"/>
      <c r="G99" s="430"/>
      <c r="H99" s="430"/>
      <c r="I99" s="430"/>
      <c r="J99" s="430"/>
      <c r="K99" s="430"/>
      <c r="L99" s="430"/>
      <c r="M99" s="430"/>
      <c r="N99" s="430"/>
      <c r="O99" s="430"/>
      <c r="P99" s="430"/>
      <c r="Q99" s="430"/>
      <c r="R99" s="430"/>
      <c r="S99" s="431"/>
    </row>
    <row r="100" spans="1:19" ht="77.099999999999994" customHeight="1" x14ac:dyDescent="0.25">
      <c r="A100" s="425"/>
      <c r="B100" s="395" t="s">
        <v>511</v>
      </c>
      <c r="C100" s="395"/>
      <c r="D100" s="395"/>
      <c r="E100" s="395"/>
      <c r="F100" s="395"/>
      <c r="G100" s="395"/>
      <c r="H100" s="395"/>
      <c r="I100" s="395"/>
      <c r="J100" s="395"/>
      <c r="K100" s="395"/>
      <c r="L100" s="395"/>
      <c r="M100" s="395"/>
      <c r="N100" s="395"/>
      <c r="O100" s="395"/>
      <c r="P100" s="395"/>
      <c r="Q100" s="395"/>
      <c r="R100" s="395"/>
      <c r="S100" s="396"/>
    </row>
    <row r="101" spans="1:19" ht="15" customHeight="1" x14ac:dyDescent="0.25">
      <c r="A101" s="425"/>
      <c r="B101" s="430" t="s">
        <v>148</v>
      </c>
      <c r="C101" s="430"/>
      <c r="D101" s="430"/>
      <c r="E101" s="430"/>
      <c r="F101" s="430"/>
      <c r="G101" s="430"/>
      <c r="H101" s="430"/>
      <c r="I101" s="430"/>
      <c r="J101" s="430"/>
      <c r="K101" s="430"/>
      <c r="L101" s="430"/>
      <c r="M101" s="430"/>
      <c r="N101" s="430"/>
      <c r="O101" s="430"/>
      <c r="P101" s="430"/>
      <c r="Q101" s="430"/>
      <c r="R101" s="430"/>
      <c r="S101" s="431"/>
    </row>
    <row r="102" spans="1:19" ht="63.75" customHeight="1" x14ac:dyDescent="0.25">
      <c r="A102" s="425"/>
      <c r="B102" s="395" t="s">
        <v>512</v>
      </c>
      <c r="C102" s="395"/>
      <c r="D102" s="395"/>
      <c r="E102" s="395"/>
      <c r="F102" s="395"/>
      <c r="G102" s="395"/>
      <c r="H102" s="395"/>
      <c r="I102" s="395"/>
      <c r="J102" s="395"/>
      <c r="K102" s="395"/>
      <c r="L102" s="395"/>
      <c r="M102" s="395"/>
      <c r="N102" s="395"/>
      <c r="O102" s="395"/>
      <c r="P102" s="395"/>
      <c r="Q102" s="395"/>
      <c r="R102" s="395"/>
      <c r="S102" s="396"/>
    </row>
    <row r="103" spans="1:19" ht="15" customHeight="1" x14ac:dyDescent="0.25">
      <c r="A103" s="24"/>
      <c r="B103" s="15"/>
      <c r="C103" s="13"/>
      <c r="D103" s="13"/>
      <c r="E103" s="13"/>
      <c r="F103" s="13"/>
      <c r="G103" s="13"/>
      <c r="H103" s="13"/>
      <c r="I103" s="13"/>
      <c r="J103" s="13"/>
      <c r="K103" s="13"/>
      <c r="L103" s="13"/>
      <c r="M103" s="13"/>
      <c r="N103" s="13"/>
      <c r="O103" s="13"/>
      <c r="P103" s="13"/>
      <c r="Q103" s="13"/>
      <c r="R103" s="13"/>
      <c r="S103" s="120"/>
    </row>
  </sheetData>
  <sheetProtection algorithmName="SHA-512" hashValue="1TESLbTCnLzwCh9B7igzZ2wbRT4Nsgv7Bn6g+rD8jAz1Ywtbe6OemYyXG3gdMcf9CdlrOeO0C12AdTb0gb9RVw==" saltValue="vNIiOhdvqZat/6GHGWS43w==" spinCount="100000" sheet="1" objects="1" scenarios="1"/>
  <mergeCells count="179">
    <mergeCell ref="A1:B1"/>
    <mergeCell ref="A3:C3"/>
    <mergeCell ref="D3:I3"/>
    <mergeCell ref="A4:C4"/>
    <mergeCell ref="D4:I4"/>
    <mergeCell ref="A5:C5"/>
    <mergeCell ref="D5:K5"/>
    <mergeCell ref="A8:S8"/>
    <mergeCell ref="A10:S10"/>
    <mergeCell ref="A11:A13"/>
    <mergeCell ref="B11:M12"/>
    <mergeCell ref="N11:S12"/>
    <mergeCell ref="L5:M5"/>
    <mergeCell ref="O5:P5"/>
    <mergeCell ref="Q5:S5"/>
    <mergeCell ref="A6:S6"/>
    <mergeCell ref="A7:C7"/>
    <mergeCell ref="J7:K7"/>
    <mergeCell ref="L7:M7"/>
    <mergeCell ref="O7:P7"/>
    <mergeCell ref="Q7:R7"/>
    <mergeCell ref="B13:M13"/>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L81:L85" xr:uid="{00000000-0002-0000-2000-000000000000}">
      <formula1>PRAC_STUD</formula1>
    </dataValidation>
    <dataValidation type="list" allowBlank="1" showInputMessage="1" showErrorMessage="1" sqref="L72:L79" xr:uid="{00000000-0002-0000-2000-000001000000}">
      <formula1>METODY</formula1>
    </dataValidation>
    <dataValidation type="list" allowBlank="1" showInputMessage="1" showErrorMessage="1" sqref="L7" xr:uid="{00000000-0002-0000-2000-000002000000}">
      <formula1>STATUS</formula1>
    </dataValidation>
    <dataValidation type="list" allowBlank="1" showInputMessage="1" showErrorMessage="1" sqref="B90:E94" xr:uid="{00000000-0002-0000-2000-000003000000}">
      <formula1>ZAL</formula1>
    </dataValidation>
    <dataValidation type="list" allowBlank="1" showInputMessage="1" showErrorMessage="1" sqref="N54:S68" xr:uid="{00000000-0002-0000-2000-000004000000}">
      <formula1>KEK_E1</formula1>
    </dataValidation>
    <dataValidation type="list" allowBlank="1" showInputMessage="1" showErrorMessage="1" sqref="N34:S53" xr:uid="{00000000-0002-0000-2000-000005000000}">
      <formula1>KEU_E1</formula1>
    </dataValidation>
    <dataValidation type="list" allowBlank="1" showInputMessage="1" showErrorMessage="1" sqref="N14:S33" xr:uid="{00000000-0002-0000-2000-000006000000}">
      <formula1>KEW_E1</formula1>
    </dataValidation>
  </dataValidations>
  <hyperlinks>
    <hyperlink ref="O13" r:id="rId1" xr:uid="{B8A7BCE8-0631-4BAB-9EA1-050D59F944B0}"/>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Arkusz35">
    <pageSetUpPr fitToPage="1"/>
  </sheetPr>
  <dimension ref="A1:S103"/>
  <sheetViews>
    <sheetView showGridLines="0" zoomScale="95" zoomScaleNormal="95" zoomScaleSheetLayoutView="80" workbookViewId="0">
      <selection sqref="A1:B1"/>
    </sheetView>
  </sheetViews>
  <sheetFormatPr defaultColWidth="8.7109375" defaultRowHeight="15" x14ac:dyDescent="0.25"/>
  <cols>
    <col min="1" max="1" width="10.28515625" style="2" customWidth="1"/>
    <col min="2" max="3" width="9.28515625" style="2"/>
    <col min="4" max="4" width="19.7109375" style="2" customWidth="1"/>
    <col min="5" max="5" width="13.7109375" style="2" customWidth="1"/>
    <col min="6" max="6" width="14.7109375" style="2" customWidth="1"/>
    <col min="7" max="9" width="9.7109375" style="2" customWidth="1"/>
    <col min="10" max="10" width="3.7109375" style="2" customWidth="1"/>
    <col min="11" max="11" width="12.42578125" style="2" customWidth="1"/>
    <col min="12" max="13" width="10.7109375" style="2" customWidth="1"/>
    <col min="14" max="14" width="13.7109375" style="2" customWidth="1"/>
    <col min="15" max="19" width="11.7109375" style="2" customWidth="1"/>
  </cols>
  <sheetData>
    <row r="1" spans="1:19" s="31" customFormat="1" ht="15.75" x14ac:dyDescent="0.25">
      <c r="A1" s="441" t="str">
        <f>E1_RiF!B2</f>
        <v>2020/2021</v>
      </c>
      <c r="B1" s="441"/>
      <c r="C1" s="29"/>
      <c r="D1" s="29"/>
      <c r="E1" s="30"/>
      <c r="F1" s="30"/>
      <c r="G1" s="30"/>
      <c r="H1" s="30"/>
      <c r="I1" s="30"/>
      <c r="J1" s="30"/>
      <c r="K1" s="30"/>
      <c r="L1" s="30"/>
      <c r="M1" s="30"/>
      <c r="N1" s="30"/>
      <c r="O1" s="30"/>
      <c r="P1" s="30"/>
      <c r="Q1" s="30"/>
      <c r="R1" s="30"/>
      <c r="S1" s="30"/>
    </row>
    <row r="2" spans="1:19" ht="10.15" customHeight="1" thickBot="1" x14ac:dyDescent="0.3"/>
    <row r="3" spans="1:19" ht="20.100000000000001" customHeight="1" thickBot="1" x14ac:dyDescent="0.3">
      <c r="A3" s="379" t="str">
        <f>E1_RiF!B46</f>
        <v>Moduł E1/8</v>
      </c>
      <c r="B3" s="379"/>
      <c r="C3" s="379"/>
      <c r="D3" s="383" t="str">
        <f>E1_RiF!C46</f>
        <v>Finanse i rachunkowość</v>
      </c>
      <c r="E3" s="384"/>
      <c r="F3" s="384"/>
      <c r="G3" s="384"/>
      <c r="H3" s="384"/>
      <c r="I3" s="385"/>
      <c r="J3" s="3"/>
      <c r="K3" s="3"/>
      <c r="L3" s="4"/>
      <c r="M3" s="4"/>
      <c r="N3" s="4"/>
      <c r="O3" s="4"/>
      <c r="P3" s="4"/>
      <c r="Q3" s="4"/>
      <c r="R3" s="4"/>
    </row>
    <row r="4" spans="1:19" ht="18.75" thickBot="1" x14ac:dyDescent="0.3">
      <c r="A4" s="442" t="s">
        <v>110</v>
      </c>
      <c r="B4" s="442"/>
      <c r="C4" s="442"/>
      <c r="D4" s="380" t="str">
        <f>E1_RiF!B48</f>
        <v>Kurs 8.2.</v>
      </c>
      <c r="E4" s="381"/>
      <c r="F4" s="381"/>
      <c r="G4" s="381"/>
      <c r="H4" s="381"/>
      <c r="I4" s="382"/>
      <c r="J4" s="3"/>
      <c r="K4" s="3"/>
      <c r="L4" s="4"/>
      <c r="M4" s="4"/>
      <c r="N4" s="4"/>
      <c r="O4" s="4"/>
      <c r="P4" s="4"/>
      <c r="Q4" s="4"/>
      <c r="R4" s="4"/>
    </row>
    <row r="5" spans="1:19" ht="23.25" thickBot="1" x14ac:dyDescent="0.3">
      <c r="A5" s="443" t="s">
        <v>111</v>
      </c>
      <c r="B5" s="443"/>
      <c r="C5" s="443"/>
      <c r="D5" s="444" t="str">
        <f>E1_RiF!C48</f>
        <v>Finanse przedsiębiorstw</v>
      </c>
      <c r="E5" s="444"/>
      <c r="F5" s="444"/>
      <c r="G5" s="444"/>
      <c r="H5" s="444"/>
      <c r="I5" s="444"/>
      <c r="J5" s="444"/>
      <c r="K5" s="444"/>
      <c r="L5" s="445" t="s">
        <v>94</v>
      </c>
      <c r="M5" s="445"/>
      <c r="N5" s="49">
        <f>E1_RiF!D48</f>
        <v>6</v>
      </c>
      <c r="O5" s="445" t="s">
        <v>95</v>
      </c>
      <c r="P5" s="445"/>
      <c r="Q5" s="485" t="str">
        <f>E1_RiF!F46</f>
        <v>dr D. Majewska-Bielecka</v>
      </c>
      <c r="R5" s="485"/>
      <c r="S5" s="485"/>
    </row>
    <row r="6" spans="1:19" ht="10.15" customHeight="1" thickBot="1" x14ac:dyDescent="0.3">
      <c r="A6" s="281"/>
      <c r="B6" s="281"/>
      <c r="C6" s="281"/>
      <c r="D6" s="281"/>
      <c r="E6" s="281"/>
      <c r="F6" s="281"/>
      <c r="G6" s="281"/>
      <c r="H6" s="281"/>
      <c r="I6" s="281"/>
      <c r="J6" s="281"/>
      <c r="K6" s="281"/>
      <c r="L6" s="281"/>
      <c r="M6" s="281"/>
      <c r="N6" s="281"/>
      <c r="O6" s="281"/>
      <c r="P6" s="281"/>
      <c r="Q6" s="281"/>
      <c r="R6" s="281"/>
      <c r="S6" s="281"/>
    </row>
    <row r="7" spans="1:19" s="5" customFormat="1" ht="40.5" customHeight="1" thickBot="1" x14ac:dyDescent="0.3">
      <c r="A7" s="443" t="s">
        <v>96</v>
      </c>
      <c r="B7" s="443"/>
      <c r="C7" s="443"/>
      <c r="D7" s="7" t="str">
        <f>E1_RiF!B3</f>
        <v>EKONOMIA</v>
      </c>
      <c r="E7" s="7" t="str">
        <f>E1_RiF!B4</f>
        <v>I stopnia</v>
      </c>
      <c r="F7" s="55" t="s">
        <v>97</v>
      </c>
      <c r="G7" s="45" t="str">
        <f>'M (8)'!G6</f>
        <v>II</v>
      </c>
      <c r="H7" s="55" t="s">
        <v>99</v>
      </c>
      <c r="I7" s="45">
        <f>'M (8)'!I6</f>
        <v>4</v>
      </c>
      <c r="J7" s="285" t="s">
        <v>384</v>
      </c>
      <c r="K7" s="286"/>
      <c r="L7" s="387" t="s">
        <v>100</v>
      </c>
      <c r="M7" s="388"/>
      <c r="N7" s="9" t="s">
        <v>101</v>
      </c>
      <c r="O7" s="454" t="s">
        <v>102</v>
      </c>
      <c r="P7" s="454"/>
      <c r="Q7" s="455" t="s">
        <v>103</v>
      </c>
      <c r="R7" s="455"/>
      <c r="S7" s="50">
        <f>E1_RiF!G48</f>
        <v>26</v>
      </c>
    </row>
    <row r="8" spans="1:19" ht="10.15" customHeight="1" thickBot="1" x14ac:dyDescent="0.3">
      <c r="A8" s="386"/>
      <c r="B8" s="386"/>
      <c r="C8" s="386"/>
      <c r="D8" s="386"/>
      <c r="E8" s="386"/>
      <c r="F8" s="386"/>
      <c r="G8" s="386"/>
      <c r="H8" s="386"/>
      <c r="I8" s="386"/>
      <c r="J8" s="386"/>
      <c r="K8" s="386"/>
      <c r="L8" s="386"/>
      <c r="M8" s="386"/>
      <c r="N8" s="386"/>
      <c r="O8" s="386"/>
      <c r="P8" s="386"/>
      <c r="Q8" s="386"/>
      <c r="R8" s="386"/>
      <c r="S8" s="386"/>
    </row>
    <row r="9" spans="1:19" ht="15" customHeight="1" x14ac:dyDescent="0.25">
      <c r="A9" s="25"/>
      <c r="B9" s="26"/>
      <c r="C9" s="26"/>
      <c r="D9" s="26"/>
      <c r="E9" s="26"/>
      <c r="F9" s="26"/>
      <c r="G9" s="26"/>
      <c r="H9" s="26"/>
      <c r="I9" s="26"/>
      <c r="J9" s="26"/>
      <c r="K9" s="26"/>
      <c r="L9" s="26"/>
      <c r="M9" s="26"/>
      <c r="N9" s="26"/>
      <c r="O9" s="26"/>
      <c r="P9" s="26"/>
      <c r="Q9" s="26"/>
      <c r="R9" s="26"/>
      <c r="S9" s="27"/>
    </row>
    <row r="10" spans="1:19" ht="20.100000000000001" customHeight="1" x14ac:dyDescent="0.25">
      <c r="A10" s="270" t="s">
        <v>107</v>
      </c>
      <c r="B10" s="271"/>
      <c r="C10" s="271"/>
      <c r="D10" s="271"/>
      <c r="E10" s="271"/>
      <c r="F10" s="271"/>
      <c r="G10" s="271"/>
      <c r="H10" s="271"/>
      <c r="I10" s="271"/>
      <c r="J10" s="271"/>
      <c r="K10" s="271"/>
      <c r="L10" s="271"/>
      <c r="M10" s="271"/>
      <c r="N10" s="271"/>
      <c r="O10" s="271"/>
      <c r="P10" s="271"/>
      <c r="Q10" s="271"/>
      <c r="R10" s="271"/>
      <c r="S10" s="272"/>
    </row>
    <row r="11" spans="1:19" ht="15" customHeight="1" x14ac:dyDescent="0.25">
      <c r="A11" s="452" t="s">
        <v>113</v>
      </c>
      <c r="B11" s="403" t="s">
        <v>114</v>
      </c>
      <c r="C11" s="404"/>
      <c r="D11" s="404"/>
      <c r="E11" s="404"/>
      <c r="F11" s="404"/>
      <c r="G11" s="404"/>
      <c r="H11" s="404"/>
      <c r="I11" s="404"/>
      <c r="J11" s="404"/>
      <c r="K11" s="404"/>
      <c r="L11" s="404"/>
      <c r="M11" s="405"/>
      <c r="N11" s="397" t="s">
        <v>115</v>
      </c>
      <c r="O11" s="398"/>
      <c r="P11" s="398"/>
      <c r="Q11" s="398"/>
      <c r="R11" s="398"/>
      <c r="S11" s="399"/>
    </row>
    <row r="12" spans="1:19" ht="15" customHeight="1" x14ac:dyDescent="0.25">
      <c r="A12" s="452"/>
      <c r="B12" s="406"/>
      <c r="C12" s="407"/>
      <c r="D12" s="407"/>
      <c r="E12" s="407"/>
      <c r="F12" s="407"/>
      <c r="G12" s="407"/>
      <c r="H12" s="407"/>
      <c r="I12" s="407"/>
      <c r="J12" s="407"/>
      <c r="K12" s="407"/>
      <c r="L12" s="407"/>
      <c r="M12" s="408"/>
      <c r="N12" s="400"/>
      <c r="O12" s="401"/>
      <c r="P12" s="401"/>
      <c r="Q12" s="401"/>
      <c r="R12" s="401"/>
      <c r="S12" s="402"/>
    </row>
    <row r="13" spans="1:19" ht="20.100000000000001" customHeight="1" thickBot="1" x14ac:dyDescent="0.3">
      <c r="A13" s="453"/>
      <c r="B13" s="409" t="s">
        <v>468</v>
      </c>
      <c r="C13" s="410"/>
      <c r="D13" s="410"/>
      <c r="E13" s="410"/>
      <c r="F13" s="410"/>
      <c r="G13" s="410"/>
      <c r="H13" s="410"/>
      <c r="I13" s="410"/>
      <c r="J13" s="410"/>
      <c r="K13" s="410"/>
      <c r="L13" s="410"/>
      <c r="M13" s="411"/>
      <c r="N13" s="165"/>
      <c r="O13" s="143" t="s">
        <v>458</v>
      </c>
      <c r="P13" s="144"/>
      <c r="Q13" s="141"/>
      <c r="R13" s="141"/>
      <c r="S13" s="142"/>
    </row>
    <row r="14" spans="1:19" ht="15" customHeight="1" x14ac:dyDescent="0.25">
      <c r="A14" s="447" t="s">
        <v>116</v>
      </c>
      <c r="B14" s="392" t="s">
        <v>759</v>
      </c>
      <c r="C14" s="393"/>
      <c r="D14" s="393"/>
      <c r="E14" s="393"/>
      <c r="F14" s="393"/>
      <c r="G14" s="393"/>
      <c r="H14" s="393"/>
      <c r="I14" s="393"/>
      <c r="J14" s="393"/>
      <c r="K14" s="393"/>
      <c r="L14" s="393"/>
      <c r="M14" s="394"/>
      <c r="N14" s="360" t="s">
        <v>295</v>
      </c>
      <c r="O14" s="361"/>
      <c r="P14" s="361"/>
      <c r="Q14" s="361"/>
      <c r="R14" s="361"/>
      <c r="S14" s="362"/>
    </row>
    <row r="15" spans="1:19" ht="15" customHeight="1" x14ac:dyDescent="0.25">
      <c r="A15" s="344"/>
      <c r="B15" s="323"/>
      <c r="C15" s="324"/>
      <c r="D15" s="324"/>
      <c r="E15" s="324"/>
      <c r="F15" s="324"/>
      <c r="G15" s="324"/>
      <c r="H15" s="324"/>
      <c r="I15" s="324"/>
      <c r="J15" s="324"/>
      <c r="K15" s="324"/>
      <c r="L15" s="324"/>
      <c r="M15" s="325"/>
      <c r="N15" s="357"/>
      <c r="O15" s="358"/>
      <c r="P15" s="358"/>
      <c r="Q15" s="358"/>
      <c r="R15" s="358"/>
      <c r="S15" s="359"/>
    </row>
    <row r="16" spans="1:19" ht="15" customHeight="1" x14ac:dyDescent="0.25">
      <c r="A16" s="344"/>
      <c r="B16" s="323"/>
      <c r="C16" s="324"/>
      <c r="D16" s="324"/>
      <c r="E16" s="324"/>
      <c r="F16" s="324"/>
      <c r="G16" s="324"/>
      <c r="H16" s="324"/>
      <c r="I16" s="324"/>
      <c r="J16" s="324"/>
      <c r="K16" s="324"/>
      <c r="L16" s="324"/>
      <c r="M16" s="325"/>
      <c r="N16" s="357"/>
      <c r="O16" s="358"/>
      <c r="P16" s="358"/>
      <c r="Q16" s="358"/>
      <c r="R16" s="358"/>
      <c r="S16" s="359"/>
    </row>
    <row r="17" spans="1:19" ht="15" customHeight="1" x14ac:dyDescent="0.25">
      <c r="A17" s="344"/>
      <c r="B17" s="323"/>
      <c r="C17" s="324"/>
      <c r="D17" s="324"/>
      <c r="E17" s="324"/>
      <c r="F17" s="324"/>
      <c r="G17" s="324"/>
      <c r="H17" s="324"/>
      <c r="I17" s="324"/>
      <c r="J17" s="324"/>
      <c r="K17" s="324"/>
      <c r="L17" s="324"/>
      <c r="M17" s="325"/>
      <c r="N17" s="357"/>
      <c r="O17" s="358"/>
      <c r="P17" s="358"/>
      <c r="Q17" s="358"/>
      <c r="R17" s="358"/>
      <c r="S17" s="359"/>
    </row>
    <row r="18" spans="1:19" ht="15" customHeight="1" x14ac:dyDescent="0.25">
      <c r="A18" s="344"/>
      <c r="B18" s="389"/>
      <c r="C18" s="390"/>
      <c r="D18" s="390"/>
      <c r="E18" s="390"/>
      <c r="F18" s="390"/>
      <c r="G18" s="390"/>
      <c r="H18" s="390"/>
      <c r="I18" s="390"/>
      <c r="J18" s="390"/>
      <c r="K18" s="390"/>
      <c r="L18" s="390"/>
      <c r="M18" s="391"/>
      <c r="N18" s="363"/>
      <c r="O18" s="364"/>
      <c r="P18" s="364"/>
      <c r="Q18" s="364"/>
      <c r="R18" s="364"/>
      <c r="S18" s="365"/>
    </row>
    <row r="19" spans="1:19" ht="15" customHeight="1" x14ac:dyDescent="0.25">
      <c r="A19" s="344"/>
      <c r="B19" s="320" t="s">
        <v>658</v>
      </c>
      <c r="C19" s="321"/>
      <c r="D19" s="321"/>
      <c r="E19" s="321"/>
      <c r="F19" s="321"/>
      <c r="G19" s="321"/>
      <c r="H19" s="321"/>
      <c r="I19" s="321"/>
      <c r="J19" s="321"/>
      <c r="K19" s="321"/>
      <c r="L19" s="321"/>
      <c r="M19" s="322"/>
      <c r="N19" s="354" t="s">
        <v>298</v>
      </c>
      <c r="O19" s="355"/>
      <c r="P19" s="355"/>
      <c r="Q19" s="355"/>
      <c r="R19" s="355"/>
      <c r="S19" s="356"/>
    </row>
    <row r="20" spans="1:19" ht="15" customHeight="1" x14ac:dyDescent="0.25">
      <c r="A20" s="344"/>
      <c r="B20" s="323"/>
      <c r="C20" s="324"/>
      <c r="D20" s="324"/>
      <c r="E20" s="324"/>
      <c r="F20" s="324"/>
      <c r="G20" s="324"/>
      <c r="H20" s="324"/>
      <c r="I20" s="324"/>
      <c r="J20" s="324"/>
      <c r="K20" s="324"/>
      <c r="L20" s="324"/>
      <c r="M20" s="325"/>
      <c r="N20" s="357" t="s">
        <v>301</v>
      </c>
      <c r="O20" s="358"/>
      <c r="P20" s="358"/>
      <c r="Q20" s="358"/>
      <c r="R20" s="358"/>
      <c r="S20" s="359"/>
    </row>
    <row r="21" spans="1:19" ht="15" customHeight="1" x14ac:dyDescent="0.25">
      <c r="A21" s="344"/>
      <c r="B21" s="323"/>
      <c r="C21" s="324"/>
      <c r="D21" s="324"/>
      <c r="E21" s="324"/>
      <c r="F21" s="324"/>
      <c r="G21" s="324"/>
      <c r="H21" s="324"/>
      <c r="I21" s="324"/>
      <c r="J21" s="324"/>
      <c r="K21" s="324"/>
      <c r="L21" s="324"/>
      <c r="M21" s="325"/>
      <c r="N21" s="357"/>
      <c r="O21" s="358"/>
      <c r="P21" s="358"/>
      <c r="Q21" s="358"/>
      <c r="R21" s="358"/>
      <c r="S21" s="359"/>
    </row>
    <row r="22" spans="1:19" ht="15" customHeight="1" x14ac:dyDescent="0.25">
      <c r="A22" s="344"/>
      <c r="B22" s="323"/>
      <c r="C22" s="324"/>
      <c r="D22" s="324"/>
      <c r="E22" s="324"/>
      <c r="F22" s="324"/>
      <c r="G22" s="324"/>
      <c r="H22" s="324"/>
      <c r="I22" s="324"/>
      <c r="J22" s="324"/>
      <c r="K22" s="324"/>
      <c r="L22" s="324"/>
      <c r="M22" s="325"/>
      <c r="N22" s="357"/>
      <c r="O22" s="358"/>
      <c r="P22" s="358"/>
      <c r="Q22" s="358"/>
      <c r="R22" s="358"/>
      <c r="S22" s="359"/>
    </row>
    <row r="23" spans="1:19" ht="15" customHeight="1" x14ac:dyDescent="0.25">
      <c r="A23" s="344"/>
      <c r="B23" s="389"/>
      <c r="C23" s="390"/>
      <c r="D23" s="390"/>
      <c r="E23" s="390"/>
      <c r="F23" s="390"/>
      <c r="G23" s="390"/>
      <c r="H23" s="390"/>
      <c r="I23" s="390"/>
      <c r="J23" s="390"/>
      <c r="K23" s="390"/>
      <c r="L23" s="390"/>
      <c r="M23" s="391"/>
      <c r="N23" s="363"/>
      <c r="O23" s="364"/>
      <c r="P23" s="364"/>
      <c r="Q23" s="364"/>
      <c r="R23" s="364"/>
      <c r="S23" s="365"/>
    </row>
    <row r="24" spans="1:19" ht="15" customHeight="1" x14ac:dyDescent="0.25">
      <c r="A24" s="344"/>
      <c r="B24" s="320" t="s">
        <v>659</v>
      </c>
      <c r="C24" s="321"/>
      <c r="D24" s="321"/>
      <c r="E24" s="321"/>
      <c r="F24" s="321"/>
      <c r="G24" s="321"/>
      <c r="H24" s="321"/>
      <c r="I24" s="321"/>
      <c r="J24" s="321"/>
      <c r="K24" s="321"/>
      <c r="L24" s="321"/>
      <c r="M24" s="322"/>
      <c r="N24" s="354" t="s">
        <v>295</v>
      </c>
      <c r="O24" s="355"/>
      <c r="P24" s="355"/>
      <c r="Q24" s="355"/>
      <c r="R24" s="355"/>
      <c r="S24" s="356"/>
    </row>
    <row r="25" spans="1:19" ht="15" customHeight="1" x14ac:dyDescent="0.25">
      <c r="A25" s="344"/>
      <c r="B25" s="323"/>
      <c r="C25" s="324"/>
      <c r="D25" s="324"/>
      <c r="E25" s="324"/>
      <c r="F25" s="324"/>
      <c r="G25" s="324"/>
      <c r="H25" s="324"/>
      <c r="I25" s="324"/>
      <c r="J25" s="324"/>
      <c r="K25" s="324"/>
      <c r="L25" s="324"/>
      <c r="M25" s="325"/>
      <c r="N25" s="357" t="s">
        <v>298</v>
      </c>
      <c r="O25" s="358"/>
      <c r="P25" s="358"/>
      <c r="Q25" s="358"/>
      <c r="R25" s="358"/>
      <c r="S25" s="359"/>
    </row>
    <row r="26" spans="1:19" ht="15" customHeight="1" x14ac:dyDescent="0.25">
      <c r="A26" s="344"/>
      <c r="B26" s="323"/>
      <c r="C26" s="324"/>
      <c r="D26" s="324"/>
      <c r="E26" s="324"/>
      <c r="F26" s="324"/>
      <c r="G26" s="324"/>
      <c r="H26" s="324"/>
      <c r="I26" s="324"/>
      <c r="J26" s="324"/>
      <c r="K26" s="324"/>
      <c r="L26" s="324"/>
      <c r="M26" s="325"/>
      <c r="N26" s="357"/>
      <c r="O26" s="358"/>
      <c r="P26" s="358"/>
      <c r="Q26" s="358"/>
      <c r="R26" s="358"/>
      <c r="S26" s="359"/>
    </row>
    <row r="27" spans="1:19" ht="15" customHeight="1" x14ac:dyDescent="0.25">
      <c r="A27" s="344"/>
      <c r="B27" s="323"/>
      <c r="C27" s="324"/>
      <c r="D27" s="324"/>
      <c r="E27" s="324"/>
      <c r="F27" s="324"/>
      <c r="G27" s="324"/>
      <c r="H27" s="324"/>
      <c r="I27" s="324"/>
      <c r="J27" s="324"/>
      <c r="K27" s="324"/>
      <c r="L27" s="324"/>
      <c r="M27" s="325"/>
      <c r="N27" s="357"/>
      <c r="O27" s="358"/>
      <c r="P27" s="358"/>
      <c r="Q27" s="358"/>
      <c r="R27" s="358"/>
      <c r="S27" s="359"/>
    </row>
    <row r="28" spans="1:19" ht="15" customHeight="1" x14ac:dyDescent="0.25">
      <c r="A28" s="344"/>
      <c r="B28" s="389"/>
      <c r="C28" s="390"/>
      <c r="D28" s="390"/>
      <c r="E28" s="390"/>
      <c r="F28" s="390"/>
      <c r="G28" s="390"/>
      <c r="H28" s="390"/>
      <c r="I28" s="390"/>
      <c r="J28" s="390"/>
      <c r="K28" s="390"/>
      <c r="L28" s="390"/>
      <c r="M28" s="391"/>
      <c r="N28" s="363"/>
      <c r="O28" s="364"/>
      <c r="P28" s="364"/>
      <c r="Q28" s="364"/>
      <c r="R28" s="364"/>
      <c r="S28" s="365"/>
    </row>
    <row r="29" spans="1:19" ht="15" customHeight="1" x14ac:dyDescent="0.25">
      <c r="A29" s="344"/>
      <c r="B29" s="320" t="s">
        <v>660</v>
      </c>
      <c r="C29" s="321"/>
      <c r="D29" s="321"/>
      <c r="E29" s="321"/>
      <c r="F29" s="321"/>
      <c r="G29" s="321"/>
      <c r="H29" s="321"/>
      <c r="I29" s="321"/>
      <c r="J29" s="321"/>
      <c r="K29" s="321"/>
      <c r="L29" s="321"/>
      <c r="M29" s="322"/>
      <c r="N29" s="354" t="s">
        <v>295</v>
      </c>
      <c r="O29" s="355"/>
      <c r="P29" s="355"/>
      <c r="Q29" s="355"/>
      <c r="R29" s="355"/>
      <c r="S29" s="356"/>
    </row>
    <row r="30" spans="1:19" ht="15" customHeight="1" x14ac:dyDescent="0.25">
      <c r="A30" s="344"/>
      <c r="B30" s="323"/>
      <c r="C30" s="324"/>
      <c r="D30" s="324"/>
      <c r="E30" s="324"/>
      <c r="F30" s="324"/>
      <c r="G30" s="324"/>
      <c r="H30" s="324"/>
      <c r="I30" s="324"/>
      <c r="J30" s="324"/>
      <c r="K30" s="324"/>
      <c r="L30" s="324"/>
      <c r="M30" s="325"/>
      <c r="N30" s="357" t="s">
        <v>298</v>
      </c>
      <c r="O30" s="358"/>
      <c r="P30" s="358"/>
      <c r="Q30" s="358"/>
      <c r="R30" s="358"/>
      <c r="S30" s="359"/>
    </row>
    <row r="31" spans="1:19" ht="15" customHeight="1" x14ac:dyDescent="0.25">
      <c r="A31" s="344"/>
      <c r="B31" s="323"/>
      <c r="C31" s="324"/>
      <c r="D31" s="324"/>
      <c r="E31" s="324"/>
      <c r="F31" s="324"/>
      <c r="G31" s="324"/>
      <c r="H31" s="324"/>
      <c r="I31" s="324"/>
      <c r="J31" s="324"/>
      <c r="K31" s="324"/>
      <c r="L31" s="324"/>
      <c r="M31" s="325"/>
      <c r="N31" s="357"/>
      <c r="O31" s="358"/>
      <c r="P31" s="358"/>
      <c r="Q31" s="358"/>
      <c r="R31" s="358"/>
      <c r="S31" s="359"/>
    </row>
    <row r="32" spans="1:19" ht="15" customHeight="1" x14ac:dyDescent="0.25">
      <c r="A32" s="344"/>
      <c r="B32" s="323"/>
      <c r="C32" s="324"/>
      <c r="D32" s="324"/>
      <c r="E32" s="324"/>
      <c r="F32" s="324"/>
      <c r="G32" s="324"/>
      <c r="H32" s="324"/>
      <c r="I32" s="324"/>
      <c r="J32" s="324"/>
      <c r="K32" s="324"/>
      <c r="L32" s="324"/>
      <c r="M32" s="325"/>
      <c r="N32" s="357"/>
      <c r="O32" s="358"/>
      <c r="P32" s="358"/>
      <c r="Q32" s="358"/>
      <c r="R32" s="358"/>
      <c r="S32" s="359"/>
    </row>
    <row r="33" spans="1:19" ht="15" customHeight="1" thickBot="1" x14ac:dyDescent="0.3">
      <c r="A33" s="448"/>
      <c r="B33" s="326"/>
      <c r="C33" s="327"/>
      <c r="D33" s="327"/>
      <c r="E33" s="327"/>
      <c r="F33" s="327"/>
      <c r="G33" s="327"/>
      <c r="H33" s="327"/>
      <c r="I33" s="327"/>
      <c r="J33" s="327"/>
      <c r="K33" s="327"/>
      <c r="L33" s="327"/>
      <c r="M33" s="328"/>
      <c r="N33" s="369"/>
      <c r="O33" s="370"/>
      <c r="P33" s="370"/>
      <c r="Q33" s="370"/>
      <c r="R33" s="370"/>
      <c r="S33" s="371"/>
    </row>
    <row r="34" spans="1:19" ht="15" customHeight="1" x14ac:dyDescent="0.25">
      <c r="A34" s="449" t="s">
        <v>117</v>
      </c>
      <c r="B34" s="392" t="s">
        <v>661</v>
      </c>
      <c r="C34" s="393"/>
      <c r="D34" s="393"/>
      <c r="E34" s="393"/>
      <c r="F34" s="393"/>
      <c r="G34" s="393"/>
      <c r="H34" s="393"/>
      <c r="I34" s="393"/>
      <c r="J34" s="393"/>
      <c r="K34" s="393"/>
      <c r="L34" s="393"/>
      <c r="M34" s="394"/>
      <c r="N34" s="360" t="s">
        <v>309</v>
      </c>
      <c r="O34" s="361"/>
      <c r="P34" s="361"/>
      <c r="Q34" s="361"/>
      <c r="R34" s="361"/>
      <c r="S34" s="362"/>
    </row>
    <row r="35" spans="1:19" ht="15" customHeight="1" x14ac:dyDescent="0.25">
      <c r="A35" s="450"/>
      <c r="B35" s="323"/>
      <c r="C35" s="324"/>
      <c r="D35" s="324"/>
      <c r="E35" s="324"/>
      <c r="F35" s="324"/>
      <c r="G35" s="324"/>
      <c r="H35" s="324"/>
      <c r="I35" s="324"/>
      <c r="J35" s="324"/>
      <c r="K35" s="324"/>
      <c r="L35" s="324"/>
      <c r="M35" s="325"/>
      <c r="N35" s="357" t="s">
        <v>310</v>
      </c>
      <c r="O35" s="358"/>
      <c r="P35" s="358"/>
      <c r="Q35" s="358"/>
      <c r="R35" s="358"/>
      <c r="S35" s="359"/>
    </row>
    <row r="36" spans="1:19" ht="15" customHeight="1" x14ac:dyDescent="0.25">
      <c r="A36" s="450"/>
      <c r="B36" s="323"/>
      <c r="C36" s="324"/>
      <c r="D36" s="324"/>
      <c r="E36" s="324"/>
      <c r="F36" s="324"/>
      <c r="G36" s="324"/>
      <c r="H36" s="324"/>
      <c r="I36" s="324"/>
      <c r="J36" s="324"/>
      <c r="K36" s="324"/>
      <c r="L36" s="324"/>
      <c r="M36" s="325"/>
      <c r="N36" s="357" t="s">
        <v>320</v>
      </c>
      <c r="O36" s="358"/>
      <c r="P36" s="358"/>
      <c r="Q36" s="358"/>
      <c r="R36" s="358"/>
      <c r="S36" s="359"/>
    </row>
    <row r="37" spans="1:19" ht="15" customHeight="1" x14ac:dyDescent="0.25">
      <c r="A37" s="450"/>
      <c r="B37" s="323"/>
      <c r="C37" s="324"/>
      <c r="D37" s="324"/>
      <c r="E37" s="324"/>
      <c r="F37" s="324"/>
      <c r="G37" s="324"/>
      <c r="H37" s="324"/>
      <c r="I37" s="324"/>
      <c r="J37" s="324"/>
      <c r="K37" s="324"/>
      <c r="L37" s="324"/>
      <c r="M37" s="325"/>
      <c r="N37" s="357"/>
      <c r="O37" s="358"/>
      <c r="P37" s="358"/>
      <c r="Q37" s="358"/>
      <c r="R37" s="358"/>
      <c r="S37" s="359"/>
    </row>
    <row r="38" spans="1:19" ht="15" customHeight="1" x14ac:dyDescent="0.25">
      <c r="A38" s="450"/>
      <c r="B38" s="389"/>
      <c r="C38" s="390"/>
      <c r="D38" s="390"/>
      <c r="E38" s="390"/>
      <c r="F38" s="390"/>
      <c r="G38" s="390"/>
      <c r="H38" s="390"/>
      <c r="I38" s="390"/>
      <c r="J38" s="390"/>
      <c r="K38" s="390"/>
      <c r="L38" s="390"/>
      <c r="M38" s="391"/>
      <c r="N38" s="363"/>
      <c r="O38" s="364"/>
      <c r="P38" s="364"/>
      <c r="Q38" s="364"/>
      <c r="R38" s="364"/>
      <c r="S38" s="365"/>
    </row>
    <row r="39" spans="1:19" ht="15" customHeight="1" x14ac:dyDescent="0.25">
      <c r="A39" s="450"/>
      <c r="B39" s="320" t="s">
        <v>662</v>
      </c>
      <c r="C39" s="321"/>
      <c r="D39" s="321"/>
      <c r="E39" s="321"/>
      <c r="F39" s="321"/>
      <c r="G39" s="321"/>
      <c r="H39" s="321"/>
      <c r="I39" s="321"/>
      <c r="J39" s="321"/>
      <c r="K39" s="321"/>
      <c r="L39" s="321"/>
      <c r="M39" s="322"/>
      <c r="N39" s="354" t="s">
        <v>309</v>
      </c>
      <c r="O39" s="355"/>
      <c r="P39" s="355"/>
      <c r="Q39" s="355"/>
      <c r="R39" s="355"/>
      <c r="S39" s="356"/>
    </row>
    <row r="40" spans="1:19" ht="15" customHeight="1" x14ac:dyDescent="0.25">
      <c r="A40" s="450"/>
      <c r="B40" s="323"/>
      <c r="C40" s="324"/>
      <c r="D40" s="324"/>
      <c r="E40" s="324"/>
      <c r="F40" s="324"/>
      <c r="G40" s="324"/>
      <c r="H40" s="324"/>
      <c r="I40" s="324"/>
      <c r="J40" s="324"/>
      <c r="K40" s="324"/>
      <c r="L40" s="324"/>
      <c r="M40" s="325"/>
      <c r="N40" s="357" t="s">
        <v>310</v>
      </c>
      <c r="O40" s="358"/>
      <c r="P40" s="358"/>
      <c r="Q40" s="358"/>
      <c r="R40" s="358"/>
      <c r="S40" s="359"/>
    </row>
    <row r="41" spans="1:19" ht="15" customHeight="1" x14ac:dyDescent="0.25">
      <c r="A41" s="450"/>
      <c r="B41" s="323"/>
      <c r="C41" s="324"/>
      <c r="D41" s="324"/>
      <c r="E41" s="324"/>
      <c r="F41" s="324"/>
      <c r="G41" s="324"/>
      <c r="H41" s="324"/>
      <c r="I41" s="324"/>
      <c r="J41" s="324"/>
      <c r="K41" s="324"/>
      <c r="L41" s="324"/>
      <c r="M41" s="325"/>
      <c r="N41" s="357" t="s">
        <v>320</v>
      </c>
      <c r="O41" s="358"/>
      <c r="P41" s="358"/>
      <c r="Q41" s="358"/>
      <c r="R41" s="358"/>
      <c r="S41" s="359"/>
    </row>
    <row r="42" spans="1:19" ht="15" customHeight="1" x14ac:dyDescent="0.25">
      <c r="A42" s="450"/>
      <c r="B42" s="323"/>
      <c r="C42" s="324"/>
      <c r="D42" s="324"/>
      <c r="E42" s="324"/>
      <c r="F42" s="324"/>
      <c r="G42" s="324"/>
      <c r="H42" s="324"/>
      <c r="I42" s="324"/>
      <c r="J42" s="324"/>
      <c r="K42" s="324"/>
      <c r="L42" s="324"/>
      <c r="M42" s="325"/>
      <c r="N42" s="357"/>
      <c r="O42" s="358"/>
      <c r="P42" s="358"/>
      <c r="Q42" s="358"/>
      <c r="R42" s="358"/>
      <c r="S42" s="359"/>
    </row>
    <row r="43" spans="1:19" ht="15" customHeight="1" x14ac:dyDescent="0.25">
      <c r="A43" s="450"/>
      <c r="B43" s="389"/>
      <c r="C43" s="390"/>
      <c r="D43" s="390"/>
      <c r="E43" s="390"/>
      <c r="F43" s="390"/>
      <c r="G43" s="390"/>
      <c r="H43" s="390"/>
      <c r="I43" s="390"/>
      <c r="J43" s="390"/>
      <c r="K43" s="390"/>
      <c r="L43" s="390"/>
      <c r="M43" s="391"/>
      <c r="N43" s="363"/>
      <c r="O43" s="364"/>
      <c r="P43" s="364"/>
      <c r="Q43" s="364"/>
      <c r="R43" s="364"/>
      <c r="S43" s="365"/>
    </row>
    <row r="44" spans="1:19" ht="15" customHeight="1" x14ac:dyDescent="0.25">
      <c r="A44" s="450"/>
      <c r="B44" s="320" t="s">
        <v>663</v>
      </c>
      <c r="C44" s="321"/>
      <c r="D44" s="321"/>
      <c r="E44" s="321"/>
      <c r="F44" s="321"/>
      <c r="G44" s="321"/>
      <c r="H44" s="321"/>
      <c r="I44" s="321"/>
      <c r="J44" s="321"/>
      <c r="K44" s="321"/>
      <c r="L44" s="321"/>
      <c r="M44" s="322"/>
      <c r="N44" s="354" t="s">
        <v>309</v>
      </c>
      <c r="O44" s="355"/>
      <c r="P44" s="355"/>
      <c r="Q44" s="355"/>
      <c r="R44" s="355"/>
      <c r="S44" s="356"/>
    </row>
    <row r="45" spans="1:19" ht="15" customHeight="1" x14ac:dyDescent="0.25">
      <c r="A45" s="450"/>
      <c r="B45" s="323"/>
      <c r="C45" s="324"/>
      <c r="D45" s="324"/>
      <c r="E45" s="324"/>
      <c r="F45" s="324"/>
      <c r="G45" s="324"/>
      <c r="H45" s="324"/>
      <c r="I45" s="324"/>
      <c r="J45" s="324"/>
      <c r="K45" s="324"/>
      <c r="L45" s="324"/>
      <c r="M45" s="325"/>
      <c r="N45" s="357" t="s">
        <v>310</v>
      </c>
      <c r="O45" s="358"/>
      <c r="P45" s="358"/>
      <c r="Q45" s="358"/>
      <c r="R45" s="358"/>
      <c r="S45" s="359"/>
    </row>
    <row r="46" spans="1:19" ht="15" customHeight="1" x14ac:dyDescent="0.25">
      <c r="A46" s="450"/>
      <c r="B46" s="323"/>
      <c r="C46" s="324"/>
      <c r="D46" s="324"/>
      <c r="E46" s="324"/>
      <c r="F46" s="324"/>
      <c r="G46" s="324"/>
      <c r="H46" s="324"/>
      <c r="I46" s="324"/>
      <c r="J46" s="324"/>
      <c r="K46" s="324"/>
      <c r="L46" s="324"/>
      <c r="M46" s="325"/>
      <c r="N46" s="357" t="s">
        <v>320</v>
      </c>
      <c r="O46" s="358"/>
      <c r="P46" s="358"/>
      <c r="Q46" s="358"/>
      <c r="R46" s="358"/>
      <c r="S46" s="359"/>
    </row>
    <row r="47" spans="1:19" ht="15" customHeight="1" x14ac:dyDescent="0.25">
      <c r="A47" s="450"/>
      <c r="B47" s="323"/>
      <c r="C47" s="324"/>
      <c r="D47" s="324"/>
      <c r="E47" s="324"/>
      <c r="F47" s="324"/>
      <c r="G47" s="324"/>
      <c r="H47" s="324"/>
      <c r="I47" s="324"/>
      <c r="J47" s="324"/>
      <c r="K47" s="324"/>
      <c r="L47" s="324"/>
      <c r="M47" s="325"/>
      <c r="N47" s="357"/>
      <c r="O47" s="358"/>
      <c r="P47" s="358"/>
      <c r="Q47" s="358"/>
      <c r="R47" s="358"/>
      <c r="S47" s="359"/>
    </row>
    <row r="48" spans="1:19" ht="15" customHeight="1" x14ac:dyDescent="0.25">
      <c r="A48" s="450"/>
      <c r="B48" s="389"/>
      <c r="C48" s="390"/>
      <c r="D48" s="390"/>
      <c r="E48" s="390"/>
      <c r="F48" s="390"/>
      <c r="G48" s="390"/>
      <c r="H48" s="390"/>
      <c r="I48" s="390"/>
      <c r="J48" s="390"/>
      <c r="K48" s="390"/>
      <c r="L48" s="390"/>
      <c r="M48" s="391"/>
      <c r="N48" s="363"/>
      <c r="O48" s="364"/>
      <c r="P48" s="364"/>
      <c r="Q48" s="364"/>
      <c r="R48" s="364"/>
      <c r="S48" s="365"/>
    </row>
    <row r="49" spans="1:19" ht="15" customHeight="1" x14ac:dyDescent="0.25">
      <c r="A49" s="450"/>
      <c r="B49" s="320" t="s">
        <v>664</v>
      </c>
      <c r="C49" s="321"/>
      <c r="D49" s="321"/>
      <c r="E49" s="321"/>
      <c r="F49" s="321"/>
      <c r="G49" s="321"/>
      <c r="H49" s="321"/>
      <c r="I49" s="321"/>
      <c r="J49" s="321"/>
      <c r="K49" s="321"/>
      <c r="L49" s="321"/>
      <c r="M49" s="322"/>
      <c r="N49" s="354" t="s">
        <v>309</v>
      </c>
      <c r="O49" s="355"/>
      <c r="P49" s="355"/>
      <c r="Q49" s="355"/>
      <c r="R49" s="355"/>
      <c r="S49" s="356"/>
    </row>
    <row r="50" spans="1:19" ht="15" customHeight="1" x14ac:dyDescent="0.25">
      <c r="A50" s="450"/>
      <c r="B50" s="323"/>
      <c r="C50" s="324"/>
      <c r="D50" s="324"/>
      <c r="E50" s="324"/>
      <c r="F50" s="324"/>
      <c r="G50" s="324"/>
      <c r="H50" s="324"/>
      <c r="I50" s="324"/>
      <c r="J50" s="324"/>
      <c r="K50" s="324"/>
      <c r="L50" s="324"/>
      <c r="M50" s="325"/>
      <c r="N50" s="357" t="s">
        <v>310</v>
      </c>
      <c r="O50" s="358"/>
      <c r="P50" s="358"/>
      <c r="Q50" s="358"/>
      <c r="R50" s="358"/>
      <c r="S50" s="359"/>
    </row>
    <row r="51" spans="1:19" ht="15" customHeight="1" x14ac:dyDescent="0.25">
      <c r="A51" s="450"/>
      <c r="B51" s="323"/>
      <c r="C51" s="324"/>
      <c r="D51" s="324"/>
      <c r="E51" s="324"/>
      <c r="F51" s="324"/>
      <c r="G51" s="324"/>
      <c r="H51" s="324"/>
      <c r="I51" s="324"/>
      <c r="J51" s="324"/>
      <c r="K51" s="324"/>
      <c r="L51" s="324"/>
      <c r="M51" s="325"/>
      <c r="N51" s="357" t="s">
        <v>320</v>
      </c>
      <c r="O51" s="358"/>
      <c r="P51" s="358"/>
      <c r="Q51" s="358"/>
      <c r="R51" s="358"/>
      <c r="S51" s="359"/>
    </row>
    <row r="52" spans="1:19" ht="15" customHeight="1" x14ac:dyDescent="0.25">
      <c r="A52" s="450"/>
      <c r="B52" s="323"/>
      <c r="C52" s="324"/>
      <c r="D52" s="324"/>
      <c r="E52" s="324"/>
      <c r="F52" s="324"/>
      <c r="G52" s="324"/>
      <c r="H52" s="324"/>
      <c r="I52" s="324"/>
      <c r="J52" s="324"/>
      <c r="K52" s="324"/>
      <c r="L52" s="324"/>
      <c r="M52" s="325"/>
      <c r="N52" s="357"/>
      <c r="O52" s="358"/>
      <c r="P52" s="358"/>
      <c r="Q52" s="358"/>
      <c r="R52" s="358"/>
      <c r="S52" s="359"/>
    </row>
    <row r="53" spans="1:19" ht="15" customHeight="1" thickBot="1" x14ac:dyDescent="0.3">
      <c r="A53" s="451"/>
      <c r="B53" s="326"/>
      <c r="C53" s="327"/>
      <c r="D53" s="327"/>
      <c r="E53" s="327"/>
      <c r="F53" s="327"/>
      <c r="G53" s="327"/>
      <c r="H53" s="327"/>
      <c r="I53" s="327"/>
      <c r="J53" s="327"/>
      <c r="K53" s="327"/>
      <c r="L53" s="327"/>
      <c r="M53" s="328"/>
      <c r="N53" s="369"/>
      <c r="O53" s="370"/>
      <c r="P53" s="370"/>
      <c r="Q53" s="370"/>
      <c r="R53" s="370"/>
      <c r="S53" s="371"/>
    </row>
    <row r="54" spans="1:19" ht="15" customHeight="1" x14ac:dyDescent="0.25">
      <c r="A54" s="521" t="s">
        <v>469</v>
      </c>
      <c r="B54" s="320" t="s">
        <v>665</v>
      </c>
      <c r="C54" s="321"/>
      <c r="D54" s="321"/>
      <c r="E54" s="321"/>
      <c r="F54" s="321"/>
      <c r="G54" s="321"/>
      <c r="H54" s="321"/>
      <c r="I54" s="321"/>
      <c r="J54" s="321"/>
      <c r="K54" s="321"/>
      <c r="L54" s="321"/>
      <c r="M54" s="322"/>
      <c r="N54" s="360" t="s">
        <v>323</v>
      </c>
      <c r="O54" s="361"/>
      <c r="P54" s="361"/>
      <c r="Q54" s="361"/>
      <c r="R54" s="361"/>
      <c r="S54" s="362"/>
    </row>
    <row r="55" spans="1:19" ht="15" customHeight="1" x14ac:dyDescent="0.25">
      <c r="A55" s="344"/>
      <c r="B55" s="323"/>
      <c r="C55" s="324"/>
      <c r="D55" s="324"/>
      <c r="E55" s="324"/>
      <c r="F55" s="324"/>
      <c r="G55" s="324"/>
      <c r="H55" s="324"/>
      <c r="I55" s="324"/>
      <c r="J55" s="324"/>
      <c r="K55" s="324"/>
      <c r="L55" s="324"/>
      <c r="M55" s="325"/>
      <c r="N55" s="357" t="s">
        <v>327</v>
      </c>
      <c r="O55" s="358"/>
      <c r="P55" s="358"/>
      <c r="Q55" s="358"/>
      <c r="R55" s="358"/>
      <c r="S55" s="359"/>
    </row>
    <row r="56" spans="1:19" ht="15" customHeight="1" x14ac:dyDescent="0.25">
      <c r="A56" s="344"/>
      <c r="B56" s="323"/>
      <c r="C56" s="324"/>
      <c r="D56" s="324"/>
      <c r="E56" s="324"/>
      <c r="F56" s="324"/>
      <c r="G56" s="324"/>
      <c r="H56" s="324"/>
      <c r="I56" s="324"/>
      <c r="J56" s="324"/>
      <c r="K56" s="324"/>
      <c r="L56" s="324"/>
      <c r="M56" s="325"/>
      <c r="N56" s="357" t="s">
        <v>329</v>
      </c>
      <c r="O56" s="358"/>
      <c r="P56" s="358"/>
      <c r="Q56" s="358"/>
      <c r="R56" s="358"/>
      <c r="S56" s="359"/>
    </row>
    <row r="57" spans="1:19" ht="15" customHeight="1" x14ac:dyDescent="0.25">
      <c r="A57" s="344"/>
      <c r="B57" s="323"/>
      <c r="C57" s="324"/>
      <c r="D57" s="324"/>
      <c r="E57" s="324"/>
      <c r="F57" s="324"/>
      <c r="G57" s="324"/>
      <c r="H57" s="324"/>
      <c r="I57" s="324"/>
      <c r="J57" s="324"/>
      <c r="K57" s="324"/>
      <c r="L57" s="324"/>
      <c r="M57" s="325"/>
      <c r="N57" s="357" t="s">
        <v>330</v>
      </c>
      <c r="O57" s="358"/>
      <c r="P57" s="358"/>
      <c r="Q57" s="358"/>
      <c r="R57" s="358"/>
      <c r="S57" s="359"/>
    </row>
    <row r="58" spans="1:19" ht="15" customHeight="1" x14ac:dyDescent="0.25">
      <c r="A58" s="344"/>
      <c r="B58" s="389"/>
      <c r="C58" s="390"/>
      <c r="D58" s="390"/>
      <c r="E58" s="390"/>
      <c r="F58" s="390"/>
      <c r="G58" s="390"/>
      <c r="H58" s="390"/>
      <c r="I58" s="390"/>
      <c r="J58" s="390"/>
      <c r="K58" s="390"/>
      <c r="L58" s="390"/>
      <c r="M58" s="391"/>
      <c r="N58" s="363"/>
      <c r="O58" s="364"/>
      <c r="P58" s="364"/>
      <c r="Q58" s="364"/>
      <c r="R58" s="364"/>
      <c r="S58" s="365"/>
    </row>
    <row r="59" spans="1:19" ht="15" customHeight="1" x14ac:dyDescent="0.25">
      <c r="A59" s="344"/>
      <c r="B59" s="320" t="s">
        <v>555</v>
      </c>
      <c r="C59" s="321"/>
      <c r="D59" s="321"/>
      <c r="E59" s="321"/>
      <c r="F59" s="321"/>
      <c r="G59" s="321"/>
      <c r="H59" s="321"/>
      <c r="I59" s="321"/>
      <c r="J59" s="321"/>
      <c r="K59" s="321"/>
      <c r="L59" s="321"/>
      <c r="M59" s="322"/>
      <c r="N59" s="354" t="s">
        <v>322</v>
      </c>
      <c r="O59" s="355"/>
      <c r="P59" s="355"/>
      <c r="Q59" s="355"/>
      <c r="R59" s="355"/>
      <c r="S59" s="356"/>
    </row>
    <row r="60" spans="1:19" x14ac:dyDescent="0.25">
      <c r="A60" s="344"/>
      <c r="B60" s="323"/>
      <c r="C60" s="324"/>
      <c r="D60" s="324"/>
      <c r="E60" s="324"/>
      <c r="F60" s="324"/>
      <c r="G60" s="324"/>
      <c r="H60" s="324"/>
      <c r="I60" s="324"/>
      <c r="J60" s="324"/>
      <c r="K60" s="324"/>
      <c r="L60" s="324"/>
      <c r="M60" s="325"/>
      <c r="N60" s="357" t="s">
        <v>328</v>
      </c>
      <c r="O60" s="358"/>
      <c r="P60" s="358"/>
      <c r="Q60" s="358"/>
      <c r="R60" s="358"/>
      <c r="S60" s="359"/>
    </row>
    <row r="61" spans="1:19" x14ac:dyDescent="0.25">
      <c r="A61" s="344"/>
      <c r="B61" s="323"/>
      <c r="C61" s="324"/>
      <c r="D61" s="324"/>
      <c r="E61" s="324"/>
      <c r="F61" s="324"/>
      <c r="G61" s="324"/>
      <c r="H61" s="324"/>
      <c r="I61" s="324"/>
      <c r="J61" s="324"/>
      <c r="K61" s="324"/>
      <c r="L61" s="324"/>
      <c r="M61" s="325"/>
      <c r="N61" s="357" t="s">
        <v>329</v>
      </c>
      <c r="O61" s="358"/>
      <c r="P61" s="358"/>
      <c r="Q61" s="358"/>
      <c r="R61" s="358"/>
      <c r="S61" s="359"/>
    </row>
    <row r="62" spans="1:19" x14ac:dyDescent="0.25">
      <c r="A62" s="344"/>
      <c r="B62" s="323"/>
      <c r="C62" s="324"/>
      <c r="D62" s="324"/>
      <c r="E62" s="324"/>
      <c r="F62" s="324"/>
      <c r="G62" s="324"/>
      <c r="H62" s="324"/>
      <c r="I62" s="324"/>
      <c r="J62" s="324"/>
      <c r="K62" s="324"/>
      <c r="L62" s="324"/>
      <c r="M62" s="325"/>
      <c r="N62" s="357"/>
      <c r="O62" s="358"/>
      <c r="P62" s="358"/>
      <c r="Q62" s="358"/>
      <c r="R62" s="358"/>
      <c r="S62" s="359"/>
    </row>
    <row r="63" spans="1:19" x14ac:dyDescent="0.25">
      <c r="A63" s="344"/>
      <c r="B63" s="389"/>
      <c r="C63" s="390"/>
      <c r="D63" s="390"/>
      <c r="E63" s="390"/>
      <c r="F63" s="390"/>
      <c r="G63" s="390"/>
      <c r="H63" s="390"/>
      <c r="I63" s="390"/>
      <c r="J63" s="390"/>
      <c r="K63" s="390"/>
      <c r="L63" s="390"/>
      <c r="M63" s="391"/>
      <c r="N63" s="363"/>
      <c r="O63" s="364"/>
      <c r="P63" s="364"/>
      <c r="Q63" s="364"/>
      <c r="R63" s="364"/>
      <c r="S63" s="365"/>
    </row>
    <row r="64" spans="1:19" ht="15" hidden="1" customHeight="1" x14ac:dyDescent="0.25">
      <c r="A64" s="344"/>
      <c r="B64" s="320"/>
      <c r="C64" s="321"/>
      <c r="D64" s="321"/>
      <c r="E64" s="321"/>
      <c r="F64" s="321"/>
      <c r="G64" s="321"/>
      <c r="H64" s="321"/>
      <c r="I64" s="321"/>
      <c r="J64" s="321"/>
      <c r="K64" s="321"/>
      <c r="L64" s="321"/>
      <c r="M64" s="322"/>
      <c r="N64" s="354"/>
      <c r="O64" s="355"/>
      <c r="P64" s="355"/>
      <c r="Q64" s="355"/>
      <c r="R64" s="355"/>
      <c r="S64" s="356"/>
    </row>
    <row r="65" spans="1:19" ht="15" hidden="1" customHeight="1" x14ac:dyDescent="0.25">
      <c r="A65" s="344"/>
      <c r="B65" s="323"/>
      <c r="C65" s="324"/>
      <c r="D65" s="324"/>
      <c r="E65" s="324"/>
      <c r="F65" s="324"/>
      <c r="G65" s="324"/>
      <c r="H65" s="324"/>
      <c r="I65" s="324"/>
      <c r="J65" s="324"/>
      <c r="K65" s="324"/>
      <c r="L65" s="324"/>
      <c r="M65" s="325"/>
      <c r="N65" s="357"/>
      <c r="O65" s="358"/>
      <c r="P65" s="358"/>
      <c r="Q65" s="358"/>
      <c r="R65" s="358"/>
      <c r="S65" s="359"/>
    </row>
    <row r="66" spans="1:19" ht="15" hidden="1" customHeight="1" x14ac:dyDescent="0.25">
      <c r="A66" s="344"/>
      <c r="B66" s="323"/>
      <c r="C66" s="324"/>
      <c r="D66" s="324"/>
      <c r="E66" s="324"/>
      <c r="F66" s="324"/>
      <c r="G66" s="324"/>
      <c r="H66" s="324"/>
      <c r="I66" s="324"/>
      <c r="J66" s="324"/>
      <c r="K66" s="324"/>
      <c r="L66" s="324"/>
      <c r="M66" s="325"/>
      <c r="N66" s="357"/>
      <c r="O66" s="358"/>
      <c r="P66" s="358"/>
      <c r="Q66" s="358"/>
      <c r="R66" s="358"/>
      <c r="S66" s="359"/>
    </row>
    <row r="67" spans="1:19" ht="15" hidden="1" customHeight="1" x14ac:dyDescent="0.25">
      <c r="A67" s="344"/>
      <c r="B67" s="323"/>
      <c r="C67" s="324"/>
      <c r="D67" s="324"/>
      <c r="E67" s="324"/>
      <c r="F67" s="324"/>
      <c r="G67" s="324"/>
      <c r="H67" s="324"/>
      <c r="I67" s="324"/>
      <c r="J67" s="324"/>
      <c r="K67" s="324"/>
      <c r="L67" s="324"/>
      <c r="M67" s="325"/>
      <c r="N67" s="357"/>
      <c r="O67" s="358"/>
      <c r="P67" s="358"/>
      <c r="Q67" s="358"/>
      <c r="R67" s="358"/>
      <c r="S67" s="359"/>
    </row>
    <row r="68" spans="1:19" ht="15" hidden="1" customHeight="1" x14ac:dyDescent="0.25">
      <c r="A68" s="344"/>
      <c r="B68" s="389"/>
      <c r="C68" s="390"/>
      <c r="D68" s="390"/>
      <c r="E68" s="390"/>
      <c r="F68" s="390"/>
      <c r="G68" s="390"/>
      <c r="H68" s="390"/>
      <c r="I68" s="390"/>
      <c r="J68" s="390"/>
      <c r="K68" s="390"/>
      <c r="L68" s="390"/>
      <c r="M68" s="391"/>
      <c r="N68" s="363"/>
      <c r="O68" s="364"/>
      <c r="P68" s="364"/>
      <c r="Q68" s="364"/>
      <c r="R68" s="364"/>
      <c r="S68" s="365"/>
    </row>
    <row r="69" spans="1:19" ht="15" customHeight="1" x14ac:dyDescent="0.25">
      <c r="A69" s="497"/>
      <c r="B69" s="498"/>
      <c r="C69" s="498"/>
      <c r="D69" s="498"/>
      <c r="E69" s="498"/>
      <c r="F69" s="498"/>
      <c r="G69" s="498"/>
      <c r="H69" s="498"/>
      <c r="I69" s="498"/>
      <c r="J69" s="498"/>
      <c r="K69" s="498"/>
      <c r="L69" s="498"/>
      <c r="M69" s="498"/>
      <c r="N69" s="498"/>
      <c r="O69" s="498"/>
      <c r="P69" s="498"/>
      <c r="Q69" s="498"/>
      <c r="R69" s="498"/>
      <c r="S69" s="499"/>
    </row>
    <row r="70" spans="1:19" ht="20.100000000000001" customHeight="1" x14ac:dyDescent="0.25">
      <c r="A70" s="270" t="s">
        <v>119</v>
      </c>
      <c r="B70" s="271"/>
      <c r="C70" s="271"/>
      <c r="D70" s="271"/>
      <c r="E70" s="271"/>
      <c r="F70" s="271"/>
      <c r="G70" s="271"/>
      <c r="H70" s="271"/>
      <c r="I70" s="271"/>
      <c r="J70" s="37"/>
      <c r="K70" s="316" t="s">
        <v>120</v>
      </c>
      <c r="L70" s="216"/>
      <c r="M70" s="216"/>
      <c r="N70" s="216"/>
      <c r="O70" s="216"/>
      <c r="P70" s="216"/>
      <c r="Q70" s="216"/>
      <c r="R70" s="216"/>
      <c r="S70" s="217"/>
    </row>
    <row r="71" spans="1:19" ht="15" customHeight="1" x14ac:dyDescent="0.25">
      <c r="A71" s="344" t="s">
        <v>202</v>
      </c>
      <c r="B71" s="373" t="s">
        <v>121</v>
      </c>
      <c r="C71" s="374"/>
      <c r="D71" s="374"/>
      <c r="E71" s="374"/>
      <c r="F71" s="375"/>
      <c r="G71" s="348">
        <f>E1_RiF!G48</f>
        <v>26</v>
      </c>
      <c r="H71" s="349"/>
      <c r="I71" s="350"/>
      <c r="J71" s="372"/>
      <c r="K71" s="341" t="s">
        <v>203</v>
      </c>
      <c r="L71" s="313" t="s">
        <v>466</v>
      </c>
      <c r="M71" s="314"/>
      <c r="N71" s="314"/>
      <c r="O71" s="314"/>
      <c r="P71" s="314"/>
      <c r="Q71" s="314"/>
      <c r="R71" s="314"/>
      <c r="S71" s="315"/>
    </row>
    <row r="72" spans="1:19" ht="15" customHeight="1" x14ac:dyDescent="0.25">
      <c r="A72" s="344"/>
      <c r="B72" s="376" t="s">
        <v>123</v>
      </c>
      <c r="C72" s="377"/>
      <c r="D72" s="377"/>
      <c r="E72" s="377"/>
      <c r="F72" s="378"/>
      <c r="G72" s="335">
        <f>SUM(G73:I83)</f>
        <v>26</v>
      </c>
      <c r="H72" s="336"/>
      <c r="I72" s="337"/>
      <c r="J72" s="372"/>
      <c r="K72" s="342"/>
      <c r="L72" s="317" t="s">
        <v>151</v>
      </c>
      <c r="M72" s="318"/>
      <c r="N72" s="318"/>
      <c r="O72" s="318"/>
      <c r="P72" s="318"/>
      <c r="Q72" s="318"/>
      <c r="R72" s="318"/>
      <c r="S72" s="319"/>
    </row>
    <row r="73" spans="1:19" ht="15" customHeight="1" x14ac:dyDescent="0.25">
      <c r="A73" s="344"/>
      <c r="B73" s="351" t="s">
        <v>124</v>
      </c>
      <c r="C73" s="352"/>
      <c r="D73" s="352"/>
      <c r="E73" s="352"/>
      <c r="F73" s="353"/>
      <c r="G73" s="332">
        <v>12</v>
      </c>
      <c r="H73" s="333"/>
      <c r="I73" s="334"/>
      <c r="J73" s="372"/>
      <c r="K73" s="342"/>
      <c r="L73" s="317" t="s">
        <v>161</v>
      </c>
      <c r="M73" s="318"/>
      <c r="N73" s="318"/>
      <c r="O73" s="318"/>
      <c r="P73" s="318"/>
      <c r="Q73" s="318"/>
      <c r="R73" s="318"/>
      <c r="S73" s="319"/>
    </row>
    <row r="74" spans="1:19" ht="15" customHeight="1" x14ac:dyDescent="0.25">
      <c r="A74" s="344"/>
      <c r="B74" s="351" t="s">
        <v>125</v>
      </c>
      <c r="C74" s="352"/>
      <c r="D74" s="352"/>
      <c r="E74" s="352"/>
      <c r="F74" s="353"/>
      <c r="G74" s="332">
        <v>12</v>
      </c>
      <c r="H74" s="333"/>
      <c r="I74" s="334"/>
      <c r="J74" s="372"/>
      <c r="K74" s="342"/>
      <c r="L74" s="317" t="s">
        <v>158</v>
      </c>
      <c r="M74" s="318"/>
      <c r="N74" s="318"/>
      <c r="O74" s="318"/>
      <c r="P74" s="318"/>
      <c r="Q74" s="318"/>
      <c r="R74" s="318"/>
      <c r="S74" s="319"/>
    </row>
    <row r="75" spans="1:19" ht="15" customHeight="1" x14ac:dyDescent="0.25">
      <c r="A75" s="344"/>
      <c r="B75" s="351" t="s">
        <v>126</v>
      </c>
      <c r="C75" s="352"/>
      <c r="D75" s="352"/>
      <c r="E75" s="352"/>
      <c r="F75" s="353"/>
      <c r="G75" s="332"/>
      <c r="H75" s="333"/>
      <c r="I75" s="334"/>
      <c r="J75" s="372"/>
      <c r="K75" s="342"/>
      <c r="L75" s="317" t="s">
        <v>155</v>
      </c>
      <c r="M75" s="318"/>
      <c r="N75" s="318"/>
      <c r="O75" s="318"/>
      <c r="P75" s="318"/>
      <c r="Q75" s="318"/>
      <c r="R75" s="318"/>
      <c r="S75" s="319"/>
    </row>
    <row r="76" spans="1:19" ht="15" customHeight="1" x14ac:dyDescent="0.25">
      <c r="A76" s="344"/>
      <c r="B76" s="351" t="s">
        <v>127</v>
      </c>
      <c r="C76" s="352"/>
      <c r="D76" s="352"/>
      <c r="E76" s="352"/>
      <c r="F76" s="353"/>
      <c r="G76" s="332"/>
      <c r="H76" s="333"/>
      <c r="I76" s="334"/>
      <c r="J76" s="372"/>
      <c r="K76" s="342"/>
      <c r="L76" s="317"/>
      <c r="M76" s="318"/>
      <c r="N76" s="318"/>
      <c r="O76" s="318"/>
      <c r="P76" s="318"/>
      <c r="Q76" s="318"/>
      <c r="R76" s="318"/>
      <c r="S76" s="319"/>
    </row>
    <row r="77" spans="1:19" ht="15" customHeight="1" x14ac:dyDescent="0.25">
      <c r="A77" s="344"/>
      <c r="B77" s="351" t="s">
        <v>128</v>
      </c>
      <c r="C77" s="352"/>
      <c r="D77" s="352"/>
      <c r="E77" s="352"/>
      <c r="F77" s="353"/>
      <c r="G77" s="332"/>
      <c r="H77" s="333"/>
      <c r="I77" s="334"/>
      <c r="J77" s="372"/>
      <c r="K77" s="342"/>
      <c r="L77" s="317"/>
      <c r="M77" s="318"/>
      <c r="N77" s="318"/>
      <c r="O77" s="318"/>
      <c r="P77" s="318"/>
      <c r="Q77" s="318"/>
      <c r="R77" s="318"/>
      <c r="S77" s="319"/>
    </row>
    <row r="78" spans="1:19" ht="15" customHeight="1" x14ac:dyDescent="0.25">
      <c r="A78" s="344"/>
      <c r="B78" s="351" t="s">
        <v>129</v>
      </c>
      <c r="C78" s="352"/>
      <c r="D78" s="352"/>
      <c r="E78" s="352"/>
      <c r="F78" s="353"/>
      <c r="G78" s="332"/>
      <c r="H78" s="333"/>
      <c r="I78" s="334"/>
      <c r="J78" s="372"/>
      <c r="K78" s="342"/>
      <c r="L78" s="317"/>
      <c r="M78" s="318"/>
      <c r="N78" s="318"/>
      <c r="O78" s="318"/>
      <c r="P78" s="318"/>
      <c r="Q78" s="318"/>
      <c r="R78" s="318"/>
      <c r="S78" s="319"/>
    </row>
    <row r="79" spans="1:19" ht="15" customHeight="1" x14ac:dyDescent="0.25">
      <c r="A79" s="344"/>
      <c r="B79" s="351" t="s">
        <v>130</v>
      </c>
      <c r="C79" s="352"/>
      <c r="D79" s="352"/>
      <c r="E79" s="352"/>
      <c r="F79" s="353"/>
      <c r="G79" s="332"/>
      <c r="H79" s="333"/>
      <c r="I79" s="334"/>
      <c r="J79" s="372"/>
      <c r="K79" s="343"/>
      <c r="L79" s="317"/>
      <c r="M79" s="318"/>
      <c r="N79" s="318"/>
      <c r="O79" s="318"/>
      <c r="P79" s="318"/>
      <c r="Q79" s="318"/>
      <c r="R79" s="318"/>
      <c r="S79" s="319"/>
    </row>
    <row r="80" spans="1:19" ht="15" customHeight="1" x14ac:dyDescent="0.25">
      <c r="A80" s="344"/>
      <c r="B80" s="351" t="s">
        <v>131</v>
      </c>
      <c r="C80" s="352"/>
      <c r="D80" s="352"/>
      <c r="E80" s="352"/>
      <c r="F80" s="353"/>
      <c r="G80" s="332"/>
      <c r="H80" s="333"/>
      <c r="I80" s="334"/>
      <c r="J80" s="372"/>
      <c r="K80" s="341" t="s">
        <v>204</v>
      </c>
      <c r="L80" s="313" t="s">
        <v>448</v>
      </c>
      <c r="M80" s="314"/>
      <c r="N80" s="314"/>
      <c r="O80" s="314"/>
      <c r="P80" s="314"/>
      <c r="Q80" s="314"/>
      <c r="R80" s="314"/>
      <c r="S80" s="315"/>
    </row>
    <row r="81" spans="1:19" ht="15" customHeight="1" x14ac:dyDescent="0.25">
      <c r="A81" s="344"/>
      <c r="B81" s="351" t="s">
        <v>133</v>
      </c>
      <c r="C81" s="352"/>
      <c r="D81" s="352"/>
      <c r="E81" s="352"/>
      <c r="F81" s="353"/>
      <c r="G81" s="332"/>
      <c r="H81" s="333"/>
      <c r="I81" s="334"/>
      <c r="J81" s="372"/>
      <c r="K81" s="342"/>
      <c r="L81" s="317" t="s">
        <v>150</v>
      </c>
      <c r="M81" s="318"/>
      <c r="N81" s="318"/>
      <c r="O81" s="318"/>
      <c r="P81" s="318"/>
      <c r="Q81" s="318"/>
      <c r="R81" s="318"/>
      <c r="S81" s="319"/>
    </row>
    <row r="82" spans="1:19" ht="15" customHeight="1" x14ac:dyDescent="0.25">
      <c r="A82" s="344"/>
      <c r="B82" s="351" t="s">
        <v>134</v>
      </c>
      <c r="C82" s="352"/>
      <c r="D82" s="352"/>
      <c r="E82" s="352"/>
      <c r="F82" s="353"/>
      <c r="G82" s="332">
        <v>2</v>
      </c>
      <c r="H82" s="333"/>
      <c r="I82" s="334"/>
      <c r="J82" s="372"/>
      <c r="K82" s="342"/>
      <c r="L82" s="317" t="s">
        <v>168</v>
      </c>
      <c r="M82" s="318"/>
      <c r="N82" s="318"/>
      <c r="O82" s="318"/>
      <c r="P82" s="318"/>
      <c r="Q82" s="318"/>
      <c r="R82" s="318"/>
      <c r="S82" s="319"/>
    </row>
    <row r="83" spans="1:19" ht="15" customHeight="1" x14ac:dyDescent="0.25">
      <c r="A83" s="344"/>
      <c r="B83" s="351" t="s">
        <v>135</v>
      </c>
      <c r="C83" s="352"/>
      <c r="D83" s="352"/>
      <c r="E83" s="352"/>
      <c r="F83" s="353"/>
      <c r="G83" s="332"/>
      <c r="H83" s="333"/>
      <c r="I83" s="334"/>
      <c r="J83" s="372"/>
      <c r="K83" s="342"/>
      <c r="L83" s="317" t="s">
        <v>157</v>
      </c>
      <c r="M83" s="318"/>
      <c r="N83" s="318"/>
      <c r="O83" s="318"/>
      <c r="P83" s="318"/>
      <c r="Q83" s="318"/>
      <c r="R83" s="318"/>
      <c r="S83" s="319"/>
    </row>
    <row r="84" spans="1:19" ht="15" customHeight="1" x14ac:dyDescent="0.25">
      <c r="A84" s="344"/>
      <c r="B84" s="310" t="s">
        <v>136</v>
      </c>
      <c r="C84" s="311"/>
      <c r="D84" s="311"/>
      <c r="E84" s="311"/>
      <c r="F84" s="312"/>
      <c r="G84" s="348">
        <f>E1_RiF!H48</f>
        <v>124</v>
      </c>
      <c r="H84" s="349"/>
      <c r="I84" s="350"/>
      <c r="J84" s="372"/>
      <c r="K84" s="342"/>
      <c r="L84" s="317"/>
      <c r="M84" s="318"/>
      <c r="N84" s="318"/>
      <c r="O84" s="318"/>
      <c r="P84" s="318"/>
      <c r="Q84" s="318"/>
      <c r="R84" s="318"/>
      <c r="S84" s="319"/>
    </row>
    <row r="85" spans="1:19" ht="15" customHeight="1" x14ac:dyDescent="0.25">
      <c r="A85" s="344"/>
      <c r="B85" s="345" t="s">
        <v>206</v>
      </c>
      <c r="C85" s="346"/>
      <c r="D85" s="346"/>
      <c r="E85" s="346"/>
      <c r="F85" s="347"/>
      <c r="G85" s="335">
        <f>SUM(G84,G71)</f>
        <v>150</v>
      </c>
      <c r="H85" s="336"/>
      <c r="I85" s="337"/>
      <c r="J85" s="424"/>
      <c r="K85" s="343"/>
      <c r="L85" s="317"/>
      <c r="M85" s="318"/>
      <c r="N85" s="318"/>
      <c r="O85" s="318"/>
      <c r="P85" s="318"/>
      <c r="Q85" s="318"/>
      <c r="R85" s="318"/>
      <c r="S85" s="319"/>
    </row>
    <row r="86" spans="1:19" ht="15" customHeight="1" x14ac:dyDescent="0.25">
      <c r="A86" s="338"/>
      <c r="B86" s="339"/>
      <c r="C86" s="339"/>
      <c r="D86" s="339"/>
      <c r="E86" s="339"/>
      <c r="F86" s="339"/>
      <c r="G86" s="339"/>
      <c r="H86" s="339"/>
      <c r="I86" s="339"/>
      <c r="J86" s="339"/>
      <c r="K86" s="339"/>
      <c r="L86" s="339"/>
      <c r="M86" s="339"/>
      <c r="N86" s="339"/>
      <c r="O86" s="339"/>
      <c r="P86" s="339"/>
      <c r="Q86" s="339"/>
      <c r="R86" s="339"/>
      <c r="S86" s="340"/>
    </row>
    <row r="87" spans="1:19" ht="20.100000000000001" customHeight="1" x14ac:dyDescent="0.25">
      <c r="A87" s="421" t="s">
        <v>137</v>
      </c>
      <c r="B87" s="422"/>
      <c r="C87" s="422"/>
      <c r="D87" s="422"/>
      <c r="E87" s="422"/>
      <c r="F87" s="422"/>
      <c r="G87" s="422"/>
      <c r="H87" s="422"/>
      <c r="I87" s="422"/>
      <c r="J87" s="422"/>
      <c r="K87" s="422"/>
      <c r="L87" s="422"/>
      <c r="M87" s="422"/>
      <c r="N87" s="422"/>
      <c r="O87" s="422"/>
      <c r="P87" s="422"/>
      <c r="Q87" s="422"/>
      <c r="R87" s="422"/>
      <c r="S87" s="423"/>
    </row>
    <row r="88" spans="1:19" ht="15" customHeight="1" x14ac:dyDescent="0.25">
      <c r="A88" s="432" t="s">
        <v>201</v>
      </c>
      <c r="B88" s="433" t="s">
        <v>138</v>
      </c>
      <c r="C88" s="434"/>
      <c r="D88" s="434"/>
      <c r="E88" s="435"/>
      <c r="F88" s="433" t="str">
        <f>E1_RiF!E48</f>
        <v>egzamin</v>
      </c>
      <c r="G88" s="434"/>
      <c r="H88" s="434"/>
      <c r="I88" s="435"/>
      <c r="J88" s="436"/>
      <c r="K88" s="440" t="s">
        <v>139</v>
      </c>
      <c r="L88" s="437" t="s">
        <v>140</v>
      </c>
      <c r="M88" s="438"/>
      <c r="N88" s="438"/>
      <c r="O88" s="438"/>
      <c r="P88" s="438"/>
      <c r="Q88" s="438"/>
      <c r="R88" s="438"/>
      <c r="S88" s="439"/>
    </row>
    <row r="89" spans="1:19" ht="15" customHeight="1" x14ac:dyDescent="0.25">
      <c r="A89" s="432"/>
      <c r="B89" s="418" t="s">
        <v>461</v>
      </c>
      <c r="C89" s="419"/>
      <c r="D89" s="419"/>
      <c r="E89" s="420"/>
      <c r="F89" s="418" t="s">
        <v>142</v>
      </c>
      <c r="G89" s="419"/>
      <c r="H89" s="419"/>
      <c r="I89" s="420"/>
      <c r="J89" s="436"/>
      <c r="K89" s="440"/>
      <c r="L89" s="329" t="s">
        <v>292</v>
      </c>
      <c r="M89" s="330"/>
      <c r="N89" s="330"/>
      <c r="O89" s="330"/>
      <c r="P89" s="330"/>
      <c r="Q89" s="330"/>
      <c r="R89" s="330"/>
      <c r="S89" s="331"/>
    </row>
    <row r="90" spans="1:19" ht="15" customHeight="1" x14ac:dyDescent="0.25">
      <c r="A90" s="432"/>
      <c r="B90" s="412" t="s">
        <v>149</v>
      </c>
      <c r="C90" s="413"/>
      <c r="D90" s="413"/>
      <c r="E90" s="414"/>
      <c r="F90" s="415">
        <v>90</v>
      </c>
      <c r="G90" s="416"/>
      <c r="H90" s="416"/>
      <c r="I90" s="417"/>
      <c r="J90" s="436"/>
      <c r="K90" s="440"/>
      <c r="L90" s="329" t="s">
        <v>293</v>
      </c>
      <c r="M90" s="330"/>
      <c r="N90" s="330"/>
      <c r="O90" s="330"/>
      <c r="P90" s="330"/>
      <c r="Q90" s="330"/>
      <c r="R90" s="330"/>
      <c r="S90" s="331"/>
    </row>
    <row r="91" spans="1:19" ht="15" customHeight="1" x14ac:dyDescent="0.25">
      <c r="A91" s="432"/>
      <c r="B91" s="412" t="s">
        <v>170</v>
      </c>
      <c r="C91" s="413"/>
      <c r="D91" s="413"/>
      <c r="E91" s="414"/>
      <c r="F91" s="415">
        <v>10</v>
      </c>
      <c r="G91" s="416"/>
      <c r="H91" s="416"/>
      <c r="I91" s="417"/>
      <c r="J91" s="436"/>
      <c r="K91" s="440"/>
      <c r="L91" s="329" t="s">
        <v>143</v>
      </c>
      <c r="M91" s="330"/>
      <c r="N91" s="330"/>
      <c r="O91" s="330"/>
      <c r="P91" s="330"/>
      <c r="Q91" s="330"/>
      <c r="R91" s="330"/>
      <c r="S91" s="331"/>
    </row>
    <row r="92" spans="1:19" ht="15" customHeight="1" x14ac:dyDescent="0.25">
      <c r="A92" s="432"/>
      <c r="B92" s="412"/>
      <c r="C92" s="413"/>
      <c r="D92" s="413"/>
      <c r="E92" s="414"/>
      <c r="F92" s="415"/>
      <c r="G92" s="416"/>
      <c r="H92" s="416"/>
      <c r="I92" s="417"/>
      <c r="J92" s="436"/>
      <c r="K92" s="440"/>
      <c r="L92" s="329" t="s">
        <v>294</v>
      </c>
      <c r="M92" s="330"/>
      <c r="N92" s="330"/>
      <c r="O92" s="330"/>
      <c r="P92" s="330"/>
      <c r="Q92" s="330"/>
      <c r="R92" s="330"/>
      <c r="S92" s="331"/>
    </row>
    <row r="93" spans="1:19" ht="15" customHeight="1" x14ac:dyDescent="0.25">
      <c r="A93" s="432"/>
      <c r="B93" s="412"/>
      <c r="C93" s="413"/>
      <c r="D93" s="413"/>
      <c r="E93" s="414"/>
      <c r="F93" s="415"/>
      <c r="G93" s="416"/>
      <c r="H93" s="416"/>
      <c r="I93" s="417"/>
      <c r="J93" s="436"/>
      <c r="K93" s="440"/>
      <c r="L93" s="329" t="s">
        <v>144</v>
      </c>
      <c r="M93" s="330"/>
      <c r="N93" s="330"/>
      <c r="O93" s="330"/>
      <c r="P93" s="330"/>
      <c r="Q93" s="330"/>
      <c r="R93" s="330"/>
      <c r="S93" s="331"/>
    </row>
    <row r="94" spans="1:19" ht="15" customHeight="1" x14ac:dyDescent="0.25">
      <c r="A94" s="432"/>
      <c r="B94" s="412"/>
      <c r="C94" s="413"/>
      <c r="D94" s="413"/>
      <c r="E94" s="414"/>
      <c r="F94" s="415"/>
      <c r="G94" s="416"/>
      <c r="H94" s="416"/>
      <c r="I94" s="417"/>
      <c r="J94" s="436"/>
      <c r="K94" s="440"/>
      <c r="L94" s="329" t="s">
        <v>881</v>
      </c>
      <c r="M94" s="330"/>
      <c r="N94" s="330"/>
      <c r="O94" s="330"/>
      <c r="P94" s="330"/>
      <c r="Q94" s="330"/>
      <c r="R94" s="330"/>
      <c r="S94" s="331"/>
    </row>
    <row r="95" spans="1:19" ht="15" customHeight="1" x14ac:dyDescent="0.25">
      <c r="A95" s="338"/>
      <c r="B95" s="339"/>
      <c r="C95" s="339"/>
      <c r="D95" s="339"/>
      <c r="E95" s="339"/>
      <c r="F95" s="339"/>
      <c r="G95" s="339"/>
      <c r="H95" s="339"/>
      <c r="I95" s="339"/>
      <c r="J95" s="339"/>
      <c r="K95" s="339"/>
      <c r="L95" s="339"/>
      <c r="M95" s="339"/>
      <c r="N95" s="339"/>
      <c r="O95" s="339"/>
      <c r="P95" s="339"/>
      <c r="Q95" s="339"/>
      <c r="R95" s="339"/>
      <c r="S95" s="340"/>
    </row>
    <row r="96" spans="1:19" ht="20.100000000000001" customHeight="1" x14ac:dyDescent="0.25">
      <c r="A96" s="425" t="s">
        <v>200</v>
      </c>
      <c r="B96" s="426" t="s">
        <v>145</v>
      </c>
      <c r="C96" s="426"/>
      <c r="D96" s="426"/>
      <c r="E96" s="426"/>
      <c r="F96" s="426"/>
      <c r="G96" s="426"/>
      <c r="H96" s="426"/>
      <c r="I96" s="426"/>
      <c r="J96" s="426"/>
      <c r="K96" s="426"/>
      <c r="L96" s="426"/>
      <c r="M96" s="426"/>
      <c r="N96" s="426"/>
      <c r="O96" s="426"/>
      <c r="P96" s="426"/>
      <c r="Q96" s="426"/>
      <c r="R96" s="426"/>
      <c r="S96" s="427"/>
    </row>
    <row r="97" spans="1:19" ht="15" customHeight="1" x14ac:dyDescent="0.25">
      <c r="A97" s="425"/>
      <c r="B97" s="428" t="s">
        <v>449</v>
      </c>
      <c r="C97" s="428"/>
      <c r="D97" s="428"/>
      <c r="E97" s="428"/>
      <c r="F97" s="428"/>
      <c r="G97" s="428"/>
      <c r="H97" s="428"/>
      <c r="I97" s="428"/>
      <c r="J97" s="428"/>
      <c r="K97" s="428"/>
      <c r="L97" s="428"/>
      <c r="M97" s="428"/>
      <c r="N97" s="428"/>
      <c r="O97" s="428"/>
      <c r="P97" s="428"/>
      <c r="Q97" s="428"/>
      <c r="R97" s="428"/>
      <c r="S97" s="429"/>
    </row>
    <row r="98" spans="1:19" ht="138" customHeight="1" x14ac:dyDescent="0.25">
      <c r="A98" s="425"/>
      <c r="B98" s="395" t="s">
        <v>513</v>
      </c>
      <c r="C98" s="395"/>
      <c r="D98" s="395"/>
      <c r="E98" s="395"/>
      <c r="F98" s="395"/>
      <c r="G98" s="395"/>
      <c r="H98" s="395"/>
      <c r="I98" s="395"/>
      <c r="J98" s="395"/>
      <c r="K98" s="395"/>
      <c r="L98" s="395"/>
      <c r="M98" s="395"/>
      <c r="N98" s="395"/>
      <c r="O98" s="395"/>
      <c r="P98" s="395"/>
      <c r="Q98" s="395"/>
      <c r="R98" s="395"/>
      <c r="S98" s="396"/>
    </row>
    <row r="99" spans="1:19" ht="15" customHeight="1" x14ac:dyDescent="0.25">
      <c r="A99" s="425"/>
      <c r="B99" s="430" t="s">
        <v>147</v>
      </c>
      <c r="C99" s="430"/>
      <c r="D99" s="430"/>
      <c r="E99" s="430"/>
      <c r="F99" s="430"/>
      <c r="G99" s="430"/>
      <c r="H99" s="430"/>
      <c r="I99" s="430"/>
      <c r="J99" s="430"/>
      <c r="K99" s="430"/>
      <c r="L99" s="430"/>
      <c r="M99" s="430"/>
      <c r="N99" s="430"/>
      <c r="O99" s="430"/>
      <c r="P99" s="430"/>
      <c r="Q99" s="430"/>
      <c r="R99" s="430"/>
      <c r="S99" s="431"/>
    </row>
    <row r="100" spans="1:19" ht="77.099999999999994" customHeight="1" x14ac:dyDescent="0.25">
      <c r="A100" s="425"/>
      <c r="B100" s="395" t="s">
        <v>514</v>
      </c>
      <c r="C100" s="395"/>
      <c r="D100" s="395"/>
      <c r="E100" s="395"/>
      <c r="F100" s="395"/>
      <c r="G100" s="395"/>
      <c r="H100" s="395"/>
      <c r="I100" s="395"/>
      <c r="J100" s="395"/>
      <c r="K100" s="395"/>
      <c r="L100" s="395"/>
      <c r="M100" s="395"/>
      <c r="N100" s="395"/>
      <c r="O100" s="395"/>
      <c r="P100" s="395"/>
      <c r="Q100" s="395"/>
      <c r="R100" s="395"/>
      <c r="S100" s="396"/>
    </row>
    <row r="101" spans="1:19" ht="15" customHeight="1" x14ac:dyDescent="0.25">
      <c r="A101" s="425"/>
      <c r="B101" s="430" t="s">
        <v>148</v>
      </c>
      <c r="C101" s="430"/>
      <c r="D101" s="430"/>
      <c r="E101" s="430"/>
      <c r="F101" s="430"/>
      <c r="G101" s="430"/>
      <c r="H101" s="430"/>
      <c r="I101" s="430"/>
      <c r="J101" s="430"/>
      <c r="K101" s="430"/>
      <c r="L101" s="430"/>
      <c r="M101" s="430"/>
      <c r="N101" s="430"/>
      <c r="O101" s="430"/>
      <c r="P101" s="430"/>
      <c r="Q101" s="430"/>
      <c r="R101" s="430"/>
      <c r="S101" s="431"/>
    </row>
    <row r="102" spans="1:19" ht="64.5" customHeight="1" x14ac:dyDescent="0.25">
      <c r="A102" s="425"/>
      <c r="B102" s="395" t="s">
        <v>515</v>
      </c>
      <c r="C102" s="395"/>
      <c r="D102" s="395"/>
      <c r="E102" s="395"/>
      <c r="F102" s="395"/>
      <c r="G102" s="395"/>
      <c r="H102" s="395"/>
      <c r="I102" s="395"/>
      <c r="J102" s="395"/>
      <c r="K102" s="395"/>
      <c r="L102" s="395"/>
      <c r="M102" s="395"/>
      <c r="N102" s="395"/>
      <c r="O102" s="395"/>
      <c r="P102" s="395"/>
      <c r="Q102" s="395"/>
      <c r="R102" s="395"/>
      <c r="S102" s="396"/>
    </row>
    <row r="103" spans="1:19" ht="15" customHeight="1" x14ac:dyDescent="0.25">
      <c r="A103" s="24"/>
      <c r="B103" s="15"/>
      <c r="C103" s="13"/>
      <c r="D103" s="13"/>
      <c r="E103" s="13"/>
      <c r="F103" s="13"/>
      <c r="G103" s="13"/>
      <c r="H103" s="13"/>
      <c r="I103" s="13"/>
      <c r="J103" s="13"/>
      <c r="K103" s="13"/>
      <c r="L103" s="13"/>
      <c r="M103" s="13"/>
      <c r="N103" s="13"/>
      <c r="O103" s="13"/>
      <c r="P103" s="13"/>
      <c r="Q103" s="13"/>
      <c r="R103" s="13"/>
      <c r="S103" s="120"/>
    </row>
  </sheetData>
  <sheetProtection algorithmName="SHA-512" hashValue="F5BXUxAhXn++zpYPay5X2pY4VqsTli+J4DaiP4hLypsO8iZDi9PmKPAq2q796HVSnbRJ9QX/U9YQhwOauq3ccw==" saltValue="8y5tegRwzQanfETAyZQ31g==" spinCount="100000" sheet="1" objects="1" scenarios="1"/>
  <mergeCells count="179">
    <mergeCell ref="A1:B1"/>
    <mergeCell ref="A3:C3"/>
    <mergeCell ref="D3:I3"/>
    <mergeCell ref="A4:C4"/>
    <mergeCell ref="D4:I4"/>
    <mergeCell ref="A5:C5"/>
    <mergeCell ref="D5:K5"/>
    <mergeCell ref="A8:S8"/>
    <mergeCell ref="A10:S10"/>
    <mergeCell ref="A11:A13"/>
    <mergeCell ref="B11:M12"/>
    <mergeCell ref="N11:S12"/>
    <mergeCell ref="L5:M5"/>
    <mergeCell ref="O5:P5"/>
    <mergeCell ref="Q5:S5"/>
    <mergeCell ref="A6:S6"/>
    <mergeCell ref="A7:C7"/>
    <mergeCell ref="J7:K7"/>
    <mergeCell ref="L7:M7"/>
    <mergeCell ref="O7:P7"/>
    <mergeCell ref="Q7:R7"/>
    <mergeCell ref="B13:M13"/>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B90:E94" xr:uid="{00000000-0002-0000-2100-000000000000}">
      <formula1>ZAL</formula1>
    </dataValidation>
    <dataValidation type="list" allowBlank="1" showInputMessage="1" showErrorMessage="1" sqref="L7" xr:uid="{00000000-0002-0000-2100-000001000000}">
      <formula1>STATUS</formula1>
    </dataValidation>
    <dataValidation type="list" allowBlank="1" showInputMessage="1" showErrorMessage="1" sqref="L72:L79" xr:uid="{00000000-0002-0000-2100-000002000000}">
      <formula1>METODY</formula1>
    </dataValidation>
    <dataValidation type="list" allowBlank="1" showInputMessage="1" showErrorMessage="1" sqref="L81:L85" xr:uid="{00000000-0002-0000-2100-000003000000}">
      <formula1>PRAC_STUD</formula1>
    </dataValidation>
    <dataValidation type="list" allowBlank="1" showInputMessage="1" showErrorMessage="1" sqref="N54:S68" xr:uid="{00000000-0002-0000-2100-000004000000}">
      <formula1>KEK_E1</formula1>
    </dataValidation>
    <dataValidation type="list" allowBlank="1" showInputMessage="1" showErrorMessage="1" sqref="N34:S53" xr:uid="{00000000-0002-0000-2100-000005000000}">
      <formula1>KEU_E1</formula1>
    </dataValidation>
    <dataValidation type="list" allowBlank="1" showInputMessage="1" showErrorMessage="1" sqref="N14:S33" xr:uid="{00000000-0002-0000-2100-000006000000}">
      <formula1>KEW_E1</formula1>
    </dataValidation>
  </dataValidations>
  <hyperlinks>
    <hyperlink ref="O13" r:id="rId1" xr:uid="{FF7931E6-72DA-4ADD-AF37-05DE35EC4084}"/>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Arkusz36">
    <pageSetUpPr fitToPage="1"/>
  </sheetPr>
  <dimension ref="A1:S103"/>
  <sheetViews>
    <sheetView showGridLines="0" zoomScale="95" zoomScaleNormal="95" zoomScaleSheetLayoutView="80" workbookViewId="0">
      <selection sqref="A1:B1"/>
    </sheetView>
  </sheetViews>
  <sheetFormatPr defaultColWidth="8.7109375" defaultRowHeight="15" x14ac:dyDescent="0.25"/>
  <cols>
    <col min="1" max="1" width="10.28515625" style="2" customWidth="1"/>
    <col min="2" max="3" width="9.28515625" style="2"/>
    <col min="4" max="4" width="19.7109375" style="2" customWidth="1"/>
    <col min="5" max="5" width="13.7109375" style="2" customWidth="1"/>
    <col min="6" max="6" width="14.7109375" style="2" customWidth="1"/>
    <col min="7" max="9" width="9.7109375" style="2" customWidth="1"/>
    <col min="10" max="10" width="3.7109375" style="2" customWidth="1"/>
    <col min="11" max="11" width="12.42578125" style="2" customWidth="1"/>
    <col min="12" max="13" width="10.7109375" style="2" customWidth="1"/>
    <col min="14" max="14" width="13.7109375" style="2" customWidth="1"/>
    <col min="15" max="19" width="11.7109375" style="2" customWidth="1"/>
  </cols>
  <sheetData>
    <row r="1" spans="1:19" s="31" customFormat="1" ht="15.75" x14ac:dyDescent="0.25">
      <c r="A1" s="441" t="str">
        <f>E1_RiF!B2</f>
        <v>2020/2021</v>
      </c>
      <c r="B1" s="441"/>
      <c r="C1" s="29"/>
      <c r="D1" s="29"/>
      <c r="E1" s="30"/>
      <c r="F1" s="30"/>
      <c r="G1" s="30"/>
      <c r="H1" s="30"/>
      <c r="I1" s="30"/>
      <c r="J1" s="30"/>
      <c r="K1" s="30"/>
      <c r="L1" s="30"/>
      <c r="M1" s="30"/>
      <c r="N1" s="30"/>
      <c r="O1" s="30"/>
      <c r="P1" s="30"/>
      <c r="Q1" s="30"/>
      <c r="R1" s="30"/>
      <c r="S1" s="30"/>
    </row>
    <row r="2" spans="1:19" ht="10.15" customHeight="1" thickBot="1" x14ac:dyDescent="0.3"/>
    <row r="3" spans="1:19" ht="20.100000000000001" customHeight="1" thickBot="1" x14ac:dyDescent="0.3">
      <c r="A3" s="379" t="str">
        <f>E1_RiF!B46</f>
        <v>Moduł E1/8</v>
      </c>
      <c r="B3" s="379"/>
      <c r="C3" s="379"/>
      <c r="D3" s="383" t="str">
        <f>E1_RiF!C46</f>
        <v>Finanse i rachunkowość</v>
      </c>
      <c r="E3" s="384"/>
      <c r="F3" s="384"/>
      <c r="G3" s="384"/>
      <c r="H3" s="384"/>
      <c r="I3" s="385"/>
      <c r="J3" s="3"/>
      <c r="K3" s="3"/>
      <c r="L3" s="4"/>
      <c r="M3" s="4"/>
      <c r="N3" s="4"/>
      <c r="O3" s="4"/>
      <c r="P3" s="4"/>
      <c r="Q3" s="4"/>
      <c r="R3" s="4"/>
    </row>
    <row r="4" spans="1:19" ht="18.75" thickBot="1" x14ac:dyDescent="0.3">
      <c r="A4" s="442" t="s">
        <v>110</v>
      </c>
      <c r="B4" s="442"/>
      <c r="C4" s="442"/>
      <c r="D4" s="380" t="str">
        <f>E1_RiF!B49</f>
        <v>Kurs 8.3.</v>
      </c>
      <c r="E4" s="381"/>
      <c r="F4" s="381"/>
      <c r="G4" s="381"/>
      <c r="H4" s="381"/>
      <c r="I4" s="382"/>
      <c r="J4" s="3"/>
      <c r="K4" s="3"/>
      <c r="L4" s="4"/>
      <c r="M4" s="4"/>
      <c r="N4" s="4"/>
      <c r="O4" s="4"/>
      <c r="P4" s="4"/>
      <c r="Q4" s="4"/>
      <c r="R4" s="4"/>
    </row>
    <row r="5" spans="1:19" ht="23.25" thickBot="1" x14ac:dyDescent="0.3">
      <c r="A5" s="443" t="s">
        <v>111</v>
      </c>
      <c r="B5" s="443"/>
      <c r="C5" s="443"/>
      <c r="D5" s="444" t="str">
        <f>E1_RiF!C49</f>
        <v xml:space="preserve">Analiza finansowa - warsztaty </v>
      </c>
      <c r="E5" s="444"/>
      <c r="F5" s="444"/>
      <c r="G5" s="444"/>
      <c r="H5" s="444"/>
      <c r="I5" s="444"/>
      <c r="J5" s="444"/>
      <c r="K5" s="444"/>
      <c r="L5" s="445" t="s">
        <v>94</v>
      </c>
      <c r="M5" s="445"/>
      <c r="N5" s="49">
        <f>E1_RiF!D49</f>
        <v>4</v>
      </c>
      <c r="O5" s="445" t="s">
        <v>95</v>
      </c>
      <c r="P5" s="445"/>
      <c r="Q5" s="485" t="str">
        <f>E1_RiF!F46</f>
        <v>dr D. Majewska-Bielecka</v>
      </c>
      <c r="R5" s="485"/>
      <c r="S5" s="485"/>
    </row>
    <row r="6" spans="1:19" ht="10.15" customHeight="1" thickBot="1" x14ac:dyDescent="0.3">
      <c r="A6" s="281"/>
      <c r="B6" s="281"/>
      <c r="C6" s="281"/>
      <c r="D6" s="281"/>
      <c r="E6" s="281"/>
      <c r="F6" s="281"/>
      <c r="G6" s="281"/>
      <c r="H6" s="281"/>
      <c r="I6" s="281"/>
      <c r="J6" s="281"/>
      <c r="K6" s="281"/>
      <c r="L6" s="281"/>
      <c r="M6" s="281"/>
      <c r="N6" s="281"/>
      <c r="O6" s="281"/>
      <c r="P6" s="281"/>
      <c r="Q6" s="281"/>
      <c r="R6" s="281"/>
      <c r="S6" s="281"/>
    </row>
    <row r="7" spans="1:19" s="5" customFormat="1" ht="40.5" customHeight="1" thickBot="1" x14ac:dyDescent="0.3">
      <c r="A7" s="443" t="s">
        <v>96</v>
      </c>
      <c r="B7" s="443"/>
      <c r="C7" s="443"/>
      <c r="D7" s="7" t="str">
        <f>E1_RiF!B3</f>
        <v>EKONOMIA</v>
      </c>
      <c r="E7" s="7" t="str">
        <f>E1_RiF!B4</f>
        <v>I stopnia</v>
      </c>
      <c r="F7" s="55" t="s">
        <v>97</v>
      </c>
      <c r="G7" s="45" t="str">
        <f>'M (8)'!G6</f>
        <v>II</v>
      </c>
      <c r="H7" s="55" t="s">
        <v>99</v>
      </c>
      <c r="I7" s="45">
        <f>'M (8)'!I6</f>
        <v>4</v>
      </c>
      <c r="J7" s="285" t="s">
        <v>384</v>
      </c>
      <c r="K7" s="286"/>
      <c r="L7" s="387" t="s">
        <v>100</v>
      </c>
      <c r="M7" s="388"/>
      <c r="N7" s="9" t="s">
        <v>101</v>
      </c>
      <c r="O7" s="454" t="s">
        <v>102</v>
      </c>
      <c r="P7" s="454"/>
      <c r="Q7" s="455" t="s">
        <v>103</v>
      </c>
      <c r="R7" s="455"/>
      <c r="S7" s="50">
        <f>E1_RiF!G49</f>
        <v>24</v>
      </c>
    </row>
    <row r="8" spans="1:19" ht="10.15" customHeight="1" thickBot="1" x14ac:dyDescent="0.3">
      <c r="A8" s="386"/>
      <c r="B8" s="386"/>
      <c r="C8" s="386"/>
      <c r="D8" s="386"/>
      <c r="E8" s="386"/>
      <c r="F8" s="386"/>
      <c r="G8" s="386"/>
      <c r="H8" s="386"/>
      <c r="I8" s="386"/>
      <c r="J8" s="386"/>
      <c r="K8" s="386"/>
      <c r="L8" s="386"/>
      <c r="M8" s="386"/>
      <c r="N8" s="386"/>
      <c r="O8" s="386"/>
      <c r="P8" s="386"/>
      <c r="Q8" s="386"/>
      <c r="R8" s="386"/>
      <c r="S8" s="386"/>
    </row>
    <row r="9" spans="1:19" ht="15" customHeight="1" x14ac:dyDescent="0.25">
      <c r="A9" s="25"/>
      <c r="B9" s="26"/>
      <c r="C9" s="26"/>
      <c r="D9" s="26"/>
      <c r="E9" s="26"/>
      <c r="F9" s="26"/>
      <c r="G9" s="26"/>
      <c r="H9" s="26"/>
      <c r="I9" s="26"/>
      <c r="J9" s="26"/>
      <c r="K9" s="26"/>
      <c r="L9" s="26"/>
      <c r="M9" s="26"/>
      <c r="N9" s="26"/>
      <c r="O9" s="26"/>
      <c r="P9" s="26"/>
      <c r="Q9" s="26"/>
      <c r="R9" s="26"/>
      <c r="S9" s="27"/>
    </row>
    <row r="10" spans="1:19" ht="20.100000000000001" customHeight="1" x14ac:dyDescent="0.25">
      <c r="A10" s="270" t="s">
        <v>107</v>
      </c>
      <c r="B10" s="271"/>
      <c r="C10" s="271"/>
      <c r="D10" s="271"/>
      <c r="E10" s="271"/>
      <c r="F10" s="271"/>
      <c r="G10" s="271"/>
      <c r="H10" s="271"/>
      <c r="I10" s="271"/>
      <c r="J10" s="271"/>
      <c r="K10" s="271"/>
      <c r="L10" s="271"/>
      <c r="M10" s="271"/>
      <c r="N10" s="271"/>
      <c r="O10" s="271"/>
      <c r="P10" s="271"/>
      <c r="Q10" s="271"/>
      <c r="R10" s="271"/>
      <c r="S10" s="272"/>
    </row>
    <row r="11" spans="1:19" ht="15" customHeight="1" x14ac:dyDescent="0.25">
      <c r="A11" s="452" t="s">
        <v>113</v>
      </c>
      <c r="B11" s="403" t="s">
        <v>114</v>
      </c>
      <c r="C11" s="404"/>
      <c r="D11" s="404"/>
      <c r="E11" s="404"/>
      <c r="F11" s="404"/>
      <c r="G11" s="404"/>
      <c r="H11" s="404"/>
      <c r="I11" s="404"/>
      <c r="J11" s="404"/>
      <c r="K11" s="404"/>
      <c r="L11" s="404"/>
      <c r="M11" s="405"/>
      <c r="N11" s="397" t="s">
        <v>115</v>
      </c>
      <c r="O11" s="398"/>
      <c r="P11" s="398"/>
      <c r="Q11" s="398"/>
      <c r="R11" s="398"/>
      <c r="S11" s="399"/>
    </row>
    <row r="12" spans="1:19" ht="15" customHeight="1" x14ac:dyDescent="0.25">
      <c r="A12" s="452"/>
      <c r="B12" s="406"/>
      <c r="C12" s="407"/>
      <c r="D12" s="407"/>
      <c r="E12" s="407"/>
      <c r="F12" s="407"/>
      <c r="G12" s="407"/>
      <c r="H12" s="407"/>
      <c r="I12" s="407"/>
      <c r="J12" s="407"/>
      <c r="K12" s="407"/>
      <c r="L12" s="407"/>
      <c r="M12" s="408"/>
      <c r="N12" s="400"/>
      <c r="O12" s="401"/>
      <c r="P12" s="401"/>
      <c r="Q12" s="401"/>
      <c r="R12" s="401"/>
      <c r="S12" s="402"/>
    </row>
    <row r="13" spans="1:19" ht="20.100000000000001" customHeight="1" thickBot="1" x14ac:dyDescent="0.3">
      <c r="A13" s="453"/>
      <c r="B13" s="409" t="s">
        <v>468</v>
      </c>
      <c r="C13" s="410"/>
      <c r="D13" s="410"/>
      <c r="E13" s="410"/>
      <c r="F13" s="410"/>
      <c r="G13" s="410"/>
      <c r="H13" s="410"/>
      <c r="I13" s="410"/>
      <c r="J13" s="410"/>
      <c r="K13" s="410"/>
      <c r="L13" s="410"/>
      <c r="M13" s="411"/>
      <c r="N13" s="165"/>
      <c r="O13" s="143" t="s">
        <v>458</v>
      </c>
      <c r="P13" s="144"/>
      <c r="Q13" s="141"/>
      <c r="R13" s="141"/>
      <c r="S13" s="142"/>
    </row>
    <row r="14" spans="1:19" ht="15" customHeight="1" x14ac:dyDescent="0.25">
      <c r="A14" s="447" t="s">
        <v>116</v>
      </c>
      <c r="B14" s="392" t="s">
        <v>666</v>
      </c>
      <c r="C14" s="393"/>
      <c r="D14" s="393"/>
      <c r="E14" s="393"/>
      <c r="F14" s="393"/>
      <c r="G14" s="393"/>
      <c r="H14" s="393"/>
      <c r="I14" s="393"/>
      <c r="J14" s="393"/>
      <c r="K14" s="393"/>
      <c r="L14" s="393"/>
      <c r="M14" s="394"/>
      <c r="N14" s="360" t="s">
        <v>295</v>
      </c>
      <c r="O14" s="361"/>
      <c r="P14" s="361"/>
      <c r="Q14" s="361"/>
      <c r="R14" s="361"/>
      <c r="S14" s="362"/>
    </row>
    <row r="15" spans="1:19" ht="15" customHeight="1" x14ac:dyDescent="0.25">
      <c r="A15" s="344"/>
      <c r="B15" s="323"/>
      <c r="C15" s="464"/>
      <c r="D15" s="464"/>
      <c r="E15" s="464"/>
      <c r="F15" s="464"/>
      <c r="G15" s="464"/>
      <c r="H15" s="464"/>
      <c r="I15" s="464"/>
      <c r="J15" s="464"/>
      <c r="K15" s="464"/>
      <c r="L15" s="464"/>
      <c r="M15" s="325"/>
      <c r="N15" s="357" t="s">
        <v>296</v>
      </c>
      <c r="O15" s="358"/>
      <c r="P15" s="358"/>
      <c r="Q15" s="358"/>
      <c r="R15" s="358"/>
      <c r="S15" s="359"/>
    </row>
    <row r="16" spans="1:19" ht="15" customHeight="1" x14ac:dyDescent="0.25">
      <c r="A16" s="344"/>
      <c r="B16" s="323"/>
      <c r="C16" s="464"/>
      <c r="D16" s="464"/>
      <c r="E16" s="464"/>
      <c r="F16" s="464"/>
      <c r="G16" s="464"/>
      <c r="H16" s="464"/>
      <c r="I16" s="464"/>
      <c r="J16" s="464"/>
      <c r="K16" s="464"/>
      <c r="L16" s="464"/>
      <c r="M16" s="325"/>
      <c r="N16" s="357" t="s">
        <v>301</v>
      </c>
      <c r="O16" s="358"/>
      <c r="P16" s="358"/>
      <c r="Q16" s="358"/>
      <c r="R16" s="358"/>
      <c r="S16" s="359"/>
    </row>
    <row r="17" spans="1:19" ht="15" customHeight="1" x14ac:dyDescent="0.25">
      <c r="A17" s="344"/>
      <c r="B17" s="323"/>
      <c r="C17" s="464"/>
      <c r="D17" s="464"/>
      <c r="E17" s="464"/>
      <c r="F17" s="464"/>
      <c r="G17" s="464"/>
      <c r="H17" s="464"/>
      <c r="I17" s="464"/>
      <c r="J17" s="464"/>
      <c r="K17" s="464"/>
      <c r="L17" s="464"/>
      <c r="M17" s="325"/>
      <c r="N17" s="357"/>
      <c r="O17" s="358"/>
      <c r="P17" s="358"/>
      <c r="Q17" s="358"/>
      <c r="R17" s="358"/>
      <c r="S17" s="359"/>
    </row>
    <row r="18" spans="1:19" ht="15" customHeight="1" x14ac:dyDescent="0.25">
      <c r="A18" s="344"/>
      <c r="B18" s="389"/>
      <c r="C18" s="390"/>
      <c r="D18" s="390"/>
      <c r="E18" s="390"/>
      <c r="F18" s="390"/>
      <c r="G18" s="390"/>
      <c r="H18" s="390"/>
      <c r="I18" s="390"/>
      <c r="J18" s="390"/>
      <c r="K18" s="390"/>
      <c r="L18" s="390"/>
      <c r="M18" s="391"/>
      <c r="N18" s="363"/>
      <c r="O18" s="364"/>
      <c r="P18" s="364"/>
      <c r="Q18" s="364"/>
      <c r="R18" s="364"/>
      <c r="S18" s="365"/>
    </row>
    <row r="19" spans="1:19" ht="15" customHeight="1" x14ac:dyDescent="0.25">
      <c r="A19" s="344"/>
      <c r="B19" s="320" t="s">
        <v>667</v>
      </c>
      <c r="C19" s="321"/>
      <c r="D19" s="321"/>
      <c r="E19" s="321"/>
      <c r="F19" s="321"/>
      <c r="G19" s="321"/>
      <c r="H19" s="321"/>
      <c r="I19" s="321"/>
      <c r="J19" s="321"/>
      <c r="K19" s="321"/>
      <c r="L19" s="321"/>
      <c r="M19" s="322"/>
      <c r="N19" s="354" t="s">
        <v>295</v>
      </c>
      <c r="O19" s="355"/>
      <c r="P19" s="355"/>
      <c r="Q19" s="355"/>
      <c r="R19" s="355"/>
      <c r="S19" s="356"/>
    </row>
    <row r="20" spans="1:19" ht="15" customHeight="1" x14ac:dyDescent="0.25">
      <c r="A20" s="344"/>
      <c r="B20" s="323"/>
      <c r="C20" s="464"/>
      <c r="D20" s="464"/>
      <c r="E20" s="464"/>
      <c r="F20" s="464"/>
      <c r="G20" s="464"/>
      <c r="H20" s="464"/>
      <c r="I20" s="464"/>
      <c r="J20" s="464"/>
      <c r="K20" s="464"/>
      <c r="L20" s="464"/>
      <c r="M20" s="325"/>
      <c r="N20" s="357" t="s">
        <v>297</v>
      </c>
      <c r="O20" s="358"/>
      <c r="P20" s="358"/>
      <c r="Q20" s="358"/>
      <c r="R20" s="358"/>
      <c r="S20" s="359"/>
    </row>
    <row r="21" spans="1:19" ht="15" customHeight="1" x14ac:dyDescent="0.25">
      <c r="A21" s="344"/>
      <c r="B21" s="323"/>
      <c r="C21" s="464"/>
      <c r="D21" s="464"/>
      <c r="E21" s="464"/>
      <c r="F21" s="464"/>
      <c r="G21" s="464"/>
      <c r="H21" s="464"/>
      <c r="I21" s="464"/>
      <c r="J21" s="464"/>
      <c r="K21" s="464"/>
      <c r="L21" s="464"/>
      <c r="M21" s="325"/>
      <c r="N21" s="357"/>
      <c r="O21" s="358"/>
      <c r="P21" s="358"/>
      <c r="Q21" s="358"/>
      <c r="R21" s="358"/>
      <c r="S21" s="359"/>
    </row>
    <row r="22" spans="1:19" ht="15" customHeight="1" x14ac:dyDescent="0.25">
      <c r="A22" s="344"/>
      <c r="B22" s="323"/>
      <c r="C22" s="464"/>
      <c r="D22" s="464"/>
      <c r="E22" s="464"/>
      <c r="F22" s="464"/>
      <c r="G22" s="464"/>
      <c r="H22" s="464"/>
      <c r="I22" s="464"/>
      <c r="J22" s="464"/>
      <c r="K22" s="464"/>
      <c r="L22" s="464"/>
      <c r="M22" s="325"/>
      <c r="N22" s="357"/>
      <c r="O22" s="358"/>
      <c r="P22" s="358"/>
      <c r="Q22" s="358"/>
      <c r="R22" s="358"/>
      <c r="S22" s="359"/>
    </row>
    <row r="23" spans="1:19" ht="15" customHeight="1" x14ac:dyDescent="0.25">
      <c r="A23" s="344"/>
      <c r="B23" s="389"/>
      <c r="C23" s="390"/>
      <c r="D23" s="390"/>
      <c r="E23" s="390"/>
      <c r="F23" s="390"/>
      <c r="G23" s="390"/>
      <c r="H23" s="390"/>
      <c r="I23" s="390"/>
      <c r="J23" s="390"/>
      <c r="K23" s="390"/>
      <c r="L23" s="390"/>
      <c r="M23" s="391"/>
      <c r="N23" s="363"/>
      <c r="O23" s="364"/>
      <c r="P23" s="364"/>
      <c r="Q23" s="364"/>
      <c r="R23" s="364"/>
      <c r="S23" s="365"/>
    </row>
    <row r="24" spans="1:19" ht="15" customHeight="1" x14ac:dyDescent="0.25">
      <c r="A24" s="344"/>
      <c r="B24" s="320" t="s">
        <v>668</v>
      </c>
      <c r="C24" s="321"/>
      <c r="D24" s="321"/>
      <c r="E24" s="321"/>
      <c r="F24" s="321"/>
      <c r="G24" s="321"/>
      <c r="H24" s="321"/>
      <c r="I24" s="321"/>
      <c r="J24" s="321"/>
      <c r="K24" s="321"/>
      <c r="L24" s="321"/>
      <c r="M24" s="322"/>
      <c r="N24" s="354" t="s">
        <v>295</v>
      </c>
      <c r="O24" s="355"/>
      <c r="P24" s="355"/>
      <c r="Q24" s="355"/>
      <c r="R24" s="355"/>
      <c r="S24" s="356"/>
    </row>
    <row r="25" spans="1:19" ht="15" customHeight="1" x14ac:dyDescent="0.25">
      <c r="A25" s="344"/>
      <c r="B25" s="323"/>
      <c r="C25" s="464"/>
      <c r="D25" s="464"/>
      <c r="E25" s="464"/>
      <c r="F25" s="464"/>
      <c r="G25" s="464"/>
      <c r="H25" s="464"/>
      <c r="I25" s="464"/>
      <c r="J25" s="464"/>
      <c r="K25" s="464"/>
      <c r="L25" s="464"/>
      <c r="M25" s="325"/>
      <c r="N25" s="357" t="s">
        <v>298</v>
      </c>
      <c r="O25" s="358"/>
      <c r="P25" s="358"/>
      <c r="Q25" s="358"/>
      <c r="R25" s="358"/>
      <c r="S25" s="359"/>
    </row>
    <row r="26" spans="1:19" ht="15" customHeight="1" x14ac:dyDescent="0.25">
      <c r="A26" s="344"/>
      <c r="B26" s="323"/>
      <c r="C26" s="464"/>
      <c r="D26" s="464"/>
      <c r="E26" s="464"/>
      <c r="F26" s="464"/>
      <c r="G26" s="464"/>
      <c r="H26" s="464"/>
      <c r="I26" s="464"/>
      <c r="J26" s="464"/>
      <c r="K26" s="464"/>
      <c r="L26" s="464"/>
      <c r="M26" s="325"/>
      <c r="N26" s="357"/>
      <c r="O26" s="358"/>
      <c r="P26" s="358"/>
      <c r="Q26" s="358"/>
      <c r="R26" s="358"/>
      <c r="S26" s="359"/>
    </row>
    <row r="27" spans="1:19" ht="15" customHeight="1" x14ac:dyDescent="0.25">
      <c r="A27" s="344"/>
      <c r="B27" s="323"/>
      <c r="C27" s="464"/>
      <c r="D27" s="464"/>
      <c r="E27" s="464"/>
      <c r="F27" s="464"/>
      <c r="G27" s="464"/>
      <c r="H27" s="464"/>
      <c r="I27" s="464"/>
      <c r="J27" s="464"/>
      <c r="K27" s="464"/>
      <c r="L27" s="464"/>
      <c r="M27" s="325"/>
      <c r="N27" s="357"/>
      <c r="O27" s="358"/>
      <c r="P27" s="358"/>
      <c r="Q27" s="358"/>
      <c r="R27" s="358"/>
      <c r="S27" s="359"/>
    </row>
    <row r="28" spans="1:19" ht="15" customHeight="1" x14ac:dyDescent="0.25">
      <c r="A28" s="344"/>
      <c r="B28" s="389"/>
      <c r="C28" s="390"/>
      <c r="D28" s="390"/>
      <c r="E28" s="390"/>
      <c r="F28" s="390"/>
      <c r="G28" s="390"/>
      <c r="H28" s="390"/>
      <c r="I28" s="390"/>
      <c r="J28" s="390"/>
      <c r="K28" s="390"/>
      <c r="L28" s="390"/>
      <c r="M28" s="391"/>
      <c r="N28" s="363"/>
      <c r="O28" s="364"/>
      <c r="P28" s="364"/>
      <c r="Q28" s="364"/>
      <c r="R28" s="364"/>
      <c r="S28" s="365"/>
    </row>
    <row r="29" spans="1:19" ht="15" customHeight="1" x14ac:dyDescent="0.25">
      <c r="A29" s="344"/>
      <c r="B29" s="320" t="s">
        <v>669</v>
      </c>
      <c r="C29" s="321"/>
      <c r="D29" s="321"/>
      <c r="E29" s="321"/>
      <c r="F29" s="321"/>
      <c r="G29" s="321"/>
      <c r="H29" s="321"/>
      <c r="I29" s="321"/>
      <c r="J29" s="321"/>
      <c r="K29" s="321"/>
      <c r="L29" s="321"/>
      <c r="M29" s="322"/>
      <c r="N29" s="354" t="s">
        <v>296</v>
      </c>
      <c r="O29" s="355"/>
      <c r="P29" s="355"/>
      <c r="Q29" s="355"/>
      <c r="R29" s="355"/>
      <c r="S29" s="356"/>
    </row>
    <row r="30" spans="1:19" ht="15" customHeight="1" x14ac:dyDescent="0.25">
      <c r="A30" s="344"/>
      <c r="B30" s="323"/>
      <c r="C30" s="464"/>
      <c r="D30" s="464"/>
      <c r="E30" s="464"/>
      <c r="F30" s="464"/>
      <c r="G30" s="464"/>
      <c r="H30" s="464"/>
      <c r="I30" s="464"/>
      <c r="J30" s="464"/>
      <c r="K30" s="464"/>
      <c r="L30" s="464"/>
      <c r="M30" s="325"/>
      <c r="N30" s="357" t="s">
        <v>298</v>
      </c>
      <c r="O30" s="358"/>
      <c r="P30" s="358"/>
      <c r="Q30" s="358"/>
      <c r="R30" s="358"/>
      <c r="S30" s="359"/>
    </row>
    <row r="31" spans="1:19" ht="15" customHeight="1" x14ac:dyDescent="0.25">
      <c r="A31" s="344"/>
      <c r="B31" s="323"/>
      <c r="C31" s="464"/>
      <c r="D31" s="464"/>
      <c r="E31" s="464"/>
      <c r="F31" s="464"/>
      <c r="G31" s="464"/>
      <c r="H31" s="464"/>
      <c r="I31" s="464"/>
      <c r="J31" s="464"/>
      <c r="K31" s="464"/>
      <c r="L31" s="464"/>
      <c r="M31" s="325"/>
      <c r="N31" s="357" t="s">
        <v>301</v>
      </c>
      <c r="O31" s="358"/>
      <c r="P31" s="358"/>
      <c r="Q31" s="358"/>
      <c r="R31" s="358"/>
      <c r="S31" s="359"/>
    </row>
    <row r="32" spans="1:19" ht="15" customHeight="1" x14ac:dyDescent="0.25">
      <c r="A32" s="344"/>
      <c r="B32" s="323"/>
      <c r="C32" s="464"/>
      <c r="D32" s="464"/>
      <c r="E32" s="464"/>
      <c r="F32" s="464"/>
      <c r="G32" s="464"/>
      <c r="H32" s="464"/>
      <c r="I32" s="464"/>
      <c r="J32" s="464"/>
      <c r="K32" s="464"/>
      <c r="L32" s="464"/>
      <c r="M32" s="325"/>
      <c r="N32" s="357"/>
      <c r="O32" s="358"/>
      <c r="P32" s="358"/>
      <c r="Q32" s="358"/>
      <c r="R32" s="358"/>
      <c r="S32" s="359"/>
    </row>
    <row r="33" spans="1:19" ht="15" customHeight="1" thickBot="1" x14ac:dyDescent="0.3">
      <c r="A33" s="448"/>
      <c r="B33" s="326"/>
      <c r="C33" s="327"/>
      <c r="D33" s="327"/>
      <c r="E33" s="327"/>
      <c r="F33" s="327"/>
      <c r="G33" s="327"/>
      <c r="H33" s="327"/>
      <c r="I33" s="327"/>
      <c r="J33" s="327"/>
      <c r="K33" s="327"/>
      <c r="L33" s="327"/>
      <c r="M33" s="328"/>
      <c r="N33" s="369"/>
      <c r="O33" s="370"/>
      <c r="P33" s="370"/>
      <c r="Q33" s="370"/>
      <c r="R33" s="370"/>
      <c r="S33" s="371"/>
    </row>
    <row r="34" spans="1:19" ht="15" customHeight="1" x14ac:dyDescent="0.25">
      <c r="A34" s="449" t="s">
        <v>117</v>
      </c>
      <c r="B34" s="392" t="s">
        <v>670</v>
      </c>
      <c r="C34" s="393"/>
      <c r="D34" s="393"/>
      <c r="E34" s="393"/>
      <c r="F34" s="393"/>
      <c r="G34" s="393"/>
      <c r="H34" s="393"/>
      <c r="I34" s="393"/>
      <c r="J34" s="393"/>
      <c r="K34" s="393"/>
      <c r="L34" s="393"/>
      <c r="M34" s="394"/>
      <c r="N34" s="360" t="s">
        <v>308</v>
      </c>
      <c r="O34" s="361"/>
      <c r="P34" s="361"/>
      <c r="Q34" s="361"/>
      <c r="R34" s="361"/>
      <c r="S34" s="362"/>
    </row>
    <row r="35" spans="1:19" ht="15" customHeight="1" x14ac:dyDescent="0.25">
      <c r="A35" s="450"/>
      <c r="B35" s="323"/>
      <c r="C35" s="464"/>
      <c r="D35" s="464"/>
      <c r="E35" s="464"/>
      <c r="F35" s="464"/>
      <c r="G35" s="464"/>
      <c r="H35" s="464"/>
      <c r="I35" s="464"/>
      <c r="J35" s="464"/>
      <c r="K35" s="464"/>
      <c r="L35" s="464"/>
      <c r="M35" s="325"/>
      <c r="N35" s="357" t="s">
        <v>309</v>
      </c>
      <c r="O35" s="358"/>
      <c r="P35" s="358"/>
      <c r="Q35" s="358"/>
      <c r="R35" s="358"/>
      <c r="S35" s="359"/>
    </row>
    <row r="36" spans="1:19" ht="15" customHeight="1" x14ac:dyDescent="0.25">
      <c r="A36" s="450"/>
      <c r="B36" s="323"/>
      <c r="C36" s="464"/>
      <c r="D36" s="464"/>
      <c r="E36" s="464"/>
      <c r="F36" s="464"/>
      <c r="G36" s="464"/>
      <c r="H36" s="464"/>
      <c r="I36" s="464"/>
      <c r="J36" s="464"/>
      <c r="K36" s="464"/>
      <c r="L36" s="464"/>
      <c r="M36" s="325"/>
      <c r="N36" s="357"/>
      <c r="O36" s="358"/>
      <c r="P36" s="358"/>
      <c r="Q36" s="358"/>
      <c r="R36" s="358"/>
      <c r="S36" s="359"/>
    </row>
    <row r="37" spans="1:19" ht="15" customHeight="1" x14ac:dyDescent="0.25">
      <c r="A37" s="450"/>
      <c r="B37" s="323"/>
      <c r="C37" s="464"/>
      <c r="D37" s="464"/>
      <c r="E37" s="464"/>
      <c r="F37" s="464"/>
      <c r="G37" s="464"/>
      <c r="H37" s="464"/>
      <c r="I37" s="464"/>
      <c r="J37" s="464"/>
      <c r="K37" s="464"/>
      <c r="L37" s="464"/>
      <c r="M37" s="325"/>
      <c r="N37" s="357"/>
      <c r="O37" s="358"/>
      <c r="P37" s="358"/>
      <c r="Q37" s="358"/>
      <c r="R37" s="358"/>
      <c r="S37" s="359"/>
    </row>
    <row r="38" spans="1:19" ht="15" customHeight="1" x14ac:dyDescent="0.25">
      <c r="A38" s="450"/>
      <c r="B38" s="389"/>
      <c r="C38" s="390"/>
      <c r="D38" s="390"/>
      <c r="E38" s="390"/>
      <c r="F38" s="390"/>
      <c r="G38" s="390"/>
      <c r="H38" s="390"/>
      <c r="I38" s="390"/>
      <c r="J38" s="390"/>
      <c r="K38" s="390"/>
      <c r="L38" s="390"/>
      <c r="M38" s="391"/>
      <c r="N38" s="363"/>
      <c r="O38" s="364"/>
      <c r="P38" s="364"/>
      <c r="Q38" s="364"/>
      <c r="R38" s="364"/>
      <c r="S38" s="365"/>
    </row>
    <row r="39" spans="1:19" ht="15" customHeight="1" x14ac:dyDescent="0.25">
      <c r="A39" s="450"/>
      <c r="B39" s="320" t="s">
        <v>671</v>
      </c>
      <c r="C39" s="321"/>
      <c r="D39" s="321"/>
      <c r="E39" s="321"/>
      <c r="F39" s="321"/>
      <c r="G39" s="321"/>
      <c r="H39" s="321"/>
      <c r="I39" s="321"/>
      <c r="J39" s="321"/>
      <c r="K39" s="321"/>
      <c r="L39" s="321"/>
      <c r="M39" s="322"/>
      <c r="N39" s="354" t="s">
        <v>308</v>
      </c>
      <c r="O39" s="355"/>
      <c r="P39" s="355"/>
      <c r="Q39" s="355"/>
      <c r="R39" s="355"/>
      <c r="S39" s="356"/>
    </row>
    <row r="40" spans="1:19" ht="15" customHeight="1" x14ac:dyDescent="0.25">
      <c r="A40" s="450"/>
      <c r="B40" s="323"/>
      <c r="C40" s="464"/>
      <c r="D40" s="464"/>
      <c r="E40" s="464"/>
      <c r="F40" s="464"/>
      <c r="G40" s="464"/>
      <c r="H40" s="464"/>
      <c r="I40" s="464"/>
      <c r="J40" s="464"/>
      <c r="K40" s="464"/>
      <c r="L40" s="464"/>
      <c r="M40" s="325"/>
      <c r="N40" s="357" t="s">
        <v>309</v>
      </c>
      <c r="O40" s="358"/>
      <c r="P40" s="358"/>
      <c r="Q40" s="358"/>
      <c r="R40" s="358"/>
      <c r="S40" s="359"/>
    </row>
    <row r="41" spans="1:19" ht="15" customHeight="1" x14ac:dyDescent="0.25">
      <c r="A41" s="450"/>
      <c r="B41" s="323"/>
      <c r="C41" s="464"/>
      <c r="D41" s="464"/>
      <c r="E41" s="464"/>
      <c r="F41" s="464"/>
      <c r="G41" s="464"/>
      <c r="H41" s="464"/>
      <c r="I41" s="464"/>
      <c r="J41" s="464"/>
      <c r="K41" s="464"/>
      <c r="L41" s="464"/>
      <c r="M41" s="325"/>
      <c r="N41" s="357" t="s">
        <v>311</v>
      </c>
      <c r="O41" s="358"/>
      <c r="P41" s="358"/>
      <c r="Q41" s="358"/>
      <c r="R41" s="358"/>
      <c r="S41" s="359"/>
    </row>
    <row r="42" spans="1:19" ht="15" customHeight="1" x14ac:dyDescent="0.25">
      <c r="A42" s="450"/>
      <c r="B42" s="323"/>
      <c r="C42" s="464"/>
      <c r="D42" s="464"/>
      <c r="E42" s="464"/>
      <c r="F42" s="464"/>
      <c r="G42" s="464"/>
      <c r="H42" s="464"/>
      <c r="I42" s="464"/>
      <c r="J42" s="464"/>
      <c r="K42" s="464"/>
      <c r="L42" s="464"/>
      <c r="M42" s="325"/>
      <c r="N42" s="357"/>
      <c r="O42" s="358"/>
      <c r="P42" s="358"/>
      <c r="Q42" s="358"/>
      <c r="R42" s="358"/>
      <c r="S42" s="359"/>
    </row>
    <row r="43" spans="1:19" ht="15" customHeight="1" x14ac:dyDescent="0.25">
      <c r="A43" s="450"/>
      <c r="B43" s="389"/>
      <c r="C43" s="390"/>
      <c r="D43" s="390"/>
      <c r="E43" s="390"/>
      <c r="F43" s="390"/>
      <c r="G43" s="390"/>
      <c r="H43" s="390"/>
      <c r="I43" s="390"/>
      <c r="J43" s="390"/>
      <c r="K43" s="390"/>
      <c r="L43" s="390"/>
      <c r="M43" s="391"/>
      <c r="N43" s="363"/>
      <c r="O43" s="364"/>
      <c r="P43" s="364"/>
      <c r="Q43" s="364"/>
      <c r="R43" s="364"/>
      <c r="S43" s="365"/>
    </row>
    <row r="44" spans="1:19" ht="15" customHeight="1" x14ac:dyDescent="0.25">
      <c r="A44" s="450"/>
      <c r="B44" s="320" t="s">
        <v>672</v>
      </c>
      <c r="C44" s="321"/>
      <c r="D44" s="321"/>
      <c r="E44" s="321"/>
      <c r="F44" s="321"/>
      <c r="G44" s="321"/>
      <c r="H44" s="321"/>
      <c r="I44" s="321"/>
      <c r="J44" s="321"/>
      <c r="K44" s="321"/>
      <c r="L44" s="321"/>
      <c r="M44" s="322"/>
      <c r="N44" s="354" t="s">
        <v>309</v>
      </c>
      <c r="O44" s="355"/>
      <c r="P44" s="355"/>
      <c r="Q44" s="355"/>
      <c r="R44" s="355"/>
      <c r="S44" s="356"/>
    </row>
    <row r="45" spans="1:19" ht="15" customHeight="1" x14ac:dyDescent="0.25">
      <c r="A45" s="450"/>
      <c r="B45" s="323"/>
      <c r="C45" s="464"/>
      <c r="D45" s="464"/>
      <c r="E45" s="464"/>
      <c r="F45" s="464"/>
      <c r="G45" s="464"/>
      <c r="H45" s="464"/>
      <c r="I45" s="464"/>
      <c r="J45" s="464"/>
      <c r="K45" s="464"/>
      <c r="L45" s="464"/>
      <c r="M45" s="325"/>
      <c r="N45" s="357" t="s">
        <v>310</v>
      </c>
      <c r="O45" s="358"/>
      <c r="P45" s="358"/>
      <c r="Q45" s="358"/>
      <c r="R45" s="358"/>
      <c r="S45" s="359"/>
    </row>
    <row r="46" spans="1:19" ht="15" customHeight="1" x14ac:dyDescent="0.25">
      <c r="A46" s="450"/>
      <c r="B46" s="323"/>
      <c r="C46" s="464"/>
      <c r="D46" s="464"/>
      <c r="E46" s="464"/>
      <c r="F46" s="464"/>
      <c r="G46" s="464"/>
      <c r="H46" s="464"/>
      <c r="I46" s="464"/>
      <c r="J46" s="464"/>
      <c r="K46" s="464"/>
      <c r="L46" s="464"/>
      <c r="M46" s="325"/>
      <c r="N46" s="357" t="s">
        <v>312</v>
      </c>
      <c r="O46" s="358"/>
      <c r="P46" s="358"/>
      <c r="Q46" s="358"/>
      <c r="R46" s="358"/>
      <c r="S46" s="359"/>
    </row>
    <row r="47" spans="1:19" ht="15" customHeight="1" x14ac:dyDescent="0.25">
      <c r="A47" s="450"/>
      <c r="B47" s="323"/>
      <c r="C47" s="464"/>
      <c r="D47" s="464"/>
      <c r="E47" s="464"/>
      <c r="F47" s="464"/>
      <c r="G47" s="464"/>
      <c r="H47" s="464"/>
      <c r="I47" s="464"/>
      <c r="J47" s="464"/>
      <c r="K47" s="464"/>
      <c r="L47" s="464"/>
      <c r="M47" s="325"/>
      <c r="N47" s="357" t="s">
        <v>313</v>
      </c>
      <c r="O47" s="358"/>
      <c r="P47" s="358"/>
      <c r="Q47" s="358"/>
      <c r="R47" s="358"/>
      <c r="S47" s="359"/>
    </row>
    <row r="48" spans="1:19" ht="15" customHeight="1" x14ac:dyDescent="0.25">
      <c r="A48" s="450"/>
      <c r="B48" s="389"/>
      <c r="C48" s="390"/>
      <c r="D48" s="390"/>
      <c r="E48" s="390"/>
      <c r="F48" s="390"/>
      <c r="G48" s="390"/>
      <c r="H48" s="390"/>
      <c r="I48" s="390"/>
      <c r="J48" s="390"/>
      <c r="K48" s="390"/>
      <c r="L48" s="390"/>
      <c r="M48" s="391"/>
      <c r="N48" s="363"/>
      <c r="O48" s="364"/>
      <c r="P48" s="364"/>
      <c r="Q48" s="364"/>
      <c r="R48" s="364"/>
      <c r="S48" s="365"/>
    </row>
    <row r="49" spans="1:19" ht="15" customHeight="1" x14ac:dyDescent="0.25">
      <c r="A49" s="450"/>
      <c r="B49" s="320" t="s">
        <v>673</v>
      </c>
      <c r="C49" s="321"/>
      <c r="D49" s="321"/>
      <c r="E49" s="321"/>
      <c r="F49" s="321"/>
      <c r="G49" s="321"/>
      <c r="H49" s="321"/>
      <c r="I49" s="321"/>
      <c r="J49" s="321"/>
      <c r="K49" s="321"/>
      <c r="L49" s="321"/>
      <c r="M49" s="322"/>
      <c r="N49" s="354" t="s">
        <v>309</v>
      </c>
      <c r="O49" s="355"/>
      <c r="P49" s="355"/>
      <c r="Q49" s="355"/>
      <c r="R49" s="355"/>
      <c r="S49" s="356"/>
    </row>
    <row r="50" spans="1:19" ht="15" customHeight="1" x14ac:dyDescent="0.25">
      <c r="A50" s="450"/>
      <c r="B50" s="323"/>
      <c r="C50" s="464"/>
      <c r="D50" s="464"/>
      <c r="E50" s="464"/>
      <c r="F50" s="464"/>
      <c r="G50" s="464"/>
      <c r="H50" s="464"/>
      <c r="I50" s="464"/>
      <c r="J50" s="464"/>
      <c r="K50" s="464"/>
      <c r="L50" s="464"/>
      <c r="M50" s="325"/>
      <c r="N50" s="357" t="s">
        <v>311</v>
      </c>
      <c r="O50" s="358"/>
      <c r="P50" s="358"/>
      <c r="Q50" s="358"/>
      <c r="R50" s="358"/>
      <c r="S50" s="359"/>
    </row>
    <row r="51" spans="1:19" ht="15" customHeight="1" x14ac:dyDescent="0.25">
      <c r="A51" s="450"/>
      <c r="B51" s="323"/>
      <c r="C51" s="464"/>
      <c r="D51" s="464"/>
      <c r="E51" s="464"/>
      <c r="F51" s="464"/>
      <c r="G51" s="464"/>
      <c r="H51" s="464"/>
      <c r="I51" s="464"/>
      <c r="J51" s="464"/>
      <c r="K51" s="464"/>
      <c r="L51" s="464"/>
      <c r="M51" s="325"/>
      <c r="N51" s="357" t="s">
        <v>312</v>
      </c>
      <c r="O51" s="358"/>
      <c r="P51" s="358"/>
      <c r="Q51" s="358"/>
      <c r="R51" s="358"/>
      <c r="S51" s="359"/>
    </row>
    <row r="52" spans="1:19" ht="15" customHeight="1" x14ac:dyDescent="0.25">
      <c r="A52" s="450"/>
      <c r="B52" s="323"/>
      <c r="C52" s="464"/>
      <c r="D52" s="464"/>
      <c r="E52" s="464"/>
      <c r="F52" s="464"/>
      <c r="G52" s="464"/>
      <c r="H52" s="464"/>
      <c r="I52" s="464"/>
      <c r="J52" s="464"/>
      <c r="K52" s="464"/>
      <c r="L52" s="464"/>
      <c r="M52" s="325"/>
      <c r="N52" s="357"/>
      <c r="O52" s="358"/>
      <c r="P52" s="358"/>
      <c r="Q52" s="358"/>
      <c r="R52" s="358"/>
      <c r="S52" s="359"/>
    </row>
    <row r="53" spans="1:19" ht="15" customHeight="1" thickBot="1" x14ac:dyDescent="0.3">
      <c r="A53" s="451"/>
      <c r="B53" s="326"/>
      <c r="C53" s="327"/>
      <c r="D53" s="327"/>
      <c r="E53" s="327"/>
      <c r="F53" s="327"/>
      <c r="G53" s="327"/>
      <c r="H53" s="327"/>
      <c r="I53" s="327"/>
      <c r="J53" s="327"/>
      <c r="K53" s="327"/>
      <c r="L53" s="327"/>
      <c r="M53" s="328"/>
      <c r="N53" s="369"/>
      <c r="O53" s="370"/>
      <c r="P53" s="370"/>
      <c r="Q53" s="370"/>
      <c r="R53" s="370"/>
      <c r="S53" s="371"/>
    </row>
    <row r="54" spans="1:19" ht="15" customHeight="1" x14ac:dyDescent="0.25">
      <c r="A54" s="500" t="s">
        <v>118</v>
      </c>
      <c r="B54" s="323" t="s">
        <v>674</v>
      </c>
      <c r="C54" s="464"/>
      <c r="D54" s="464"/>
      <c r="E54" s="464"/>
      <c r="F54" s="464"/>
      <c r="G54" s="464"/>
      <c r="H54" s="464"/>
      <c r="I54" s="464"/>
      <c r="J54" s="464"/>
      <c r="K54" s="464"/>
      <c r="L54" s="464"/>
      <c r="M54" s="325"/>
      <c r="N54" s="360" t="s">
        <v>322</v>
      </c>
      <c r="O54" s="361"/>
      <c r="P54" s="361"/>
      <c r="Q54" s="361"/>
      <c r="R54" s="361"/>
      <c r="S54" s="362"/>
    </row>
    <row r="55" spans="1:19" ht="15" customHeight="1" x14ac:dyDescent="0.25">
      <c r="A55" s="344"/>
      <c r="B55" s="323"/>
      <c r="C55" s="464"/>
      <c r="D55" s="464"/>
      <c r="E55" s="464"/>
      <c r="F55" s="464"/>
      <c r="G55" s="464"/>
      <c r="H55" s="464"/>
      <c r="I55" s="464"/>
      <c r="J55" s="464"/>
      <c r="K55" s="464"/>
      <c r="L55" s="464"/>
      <c r="M55" s="325"/>
      <c r="N55" s="357" t="s">
        <v>326</v>
      </c>
      <c r="O55" s="358"/>
      <c r="P55" s="358"/>
      <c r="Q55" s="358"/>
      <c r="R55" s="358"/>
      <c r="S55" s="359"/>
    </row>
    <row r="56" spans="1:19" ht="15" customHeight="1" x14ac:dyDescent="0.25">
      <c r="A56" s="344"/>
      <c r="B56" s="323"/>
      <c r="C56" s="464"/>
      <c r="D56" s="464"/>
      <c r="E56" s="464"/>
      <c r="F56" s="464"/>
      <c r="G56" s="464"/>
      <c r="H56" s="464"/>
      <c r="I56" s="464"/>
      <c r="J56" s="464"/>
      <c r="K56" s="464"/>
      <c r="L56" s="464"/>
      <c r="M56" s="325"/>
      <c r="N56" s="357"/>
      <c r="O56" s="358"/>
      <c r="P56" s="358"/>
      <c r="Q56" s="358"/>
      <c r="R56" s="358"/>
      <c r="S56" s="359"/>
    </row>
    <row r="57" spans="1:19" ht="15" customHeight="1" x14ac:dyDescent="0.25">
      <c r="A57" s="344"/>
      <c r="B57" s="323"/>
      <c r="C57" s="464"/>
      <c r="D57" s="464"/>
      <c r="E57" s="464"/>
      <c r="F57" s="464"/>
      <c r="G57" s="464"/>
      <c r="H57" s="464"/>
      <c r="I57" s="464"/>
      <c r="J57" s="464"/>
      <c r="K57" s="464"/>
      <c r="L57" s="464"/>
      <c r="M57" s="325"/>
      <c r="N57" s="357"/>
      <c r="O57" s="358"/>
      <c r="P57" s="358"/>
      <c r="Q57" s="358"/>
      <c r="R57" s="358"/>
      <c r="S57" s="359"/>
    </row>
    <row r="58" spans="1:19" ht="15" customHeight="1" x14ac:dyDescent="0.25">
      <c r="A58" s="344"/>
      <c r="B58" s="389"/>
      <c r="C58" s="390"/>
      <c r="D58" s="390"/>
      <c r="E58" s="390"/>
      <c r="F58" s="390"/>
      <c r="G58" s="390"/>
      <c r="H58" s="390"/>
      <c r="I58" s="390"/>
      <c r="J58" s="390"/>
      <c r="K58" s="390"/>
      <c r="L58" s="390"/>
      <c r="M58" s="391"/>
      <c r="N58" s="363"/>
      <c r="O58" s="364"/>
      <c r="P58" s="364"/>
      <c r="Q58" s="364"/>
      <c r="R58" s="364"/>
      <c r="S58" s="365"/>
    </row>
    <row r="59" spans="1:19" ht="15" customHeight="1" x14ac:dyDescent="0.25">
      <c r="A59" s="344"/>
      <c r="B59" s="320" t="s">
        <v>675</v>
      </c>
      <c r="C59" s="321"/>
      <c r="D59" s="321"/>
      <c r="E59" s="321"/>
      <c r="F59" s="321"/>
      <c r="G59" s="321"/>
      <c r="H59" s="321"/>
      <c r="I59" s="321"/>
      <c r="J59" s="321"/>
      <c r="K59" s="321"/>
      <c r="L59" s="321"/>
      <c r="M59" s="322"/>
      <c r="N59" s="354" t="s">
        <v>325</v>
      </c>
      <c r="O59" s="355"/>
      <c r="P59" s="355"/>
      <c r="Q59" s="355"/>
      <c r="R59" s="355"/>
      <c r="S59" s="356"/>
    </row>
    <row r="60" spans="1:19" ht="15" customHeight="1" x14ac:dyDescent="0.25">
      <c r="A60" s="344"/>
      <c r="B60" s="323"/>
      <c r="C60" s="464"/>
      <c r="D60" s="464"/>
      <c r="E60" s="464"/>
      <c r="F60" s="464"/>
      <c r="G60" s="464"/>
      <c r="H60" s="464"/>
      <c r="I60" s="464"/>
      <c r="J60" s="464"/>
      <c r="K60" s="464"/>
      <c r="L60" s="464"/>
      <c r="M60" s="325"/>
      <c r="N60" s="357" t="s">
        <v>331</v>
      </c>
      <c r="O60" s="358"/>
      <c r="P60" s="358"/>
      <c r="Q60" s="358"/>
      <c r="R60" s="358"/>
      <c r="S60" s="359"/>
    </row>
    <row r="61" spans="1:19" ht="15" customHeight="1" x14ac:dyDescent="0.25">
      <c r="A61" s="344"/>
      <c r="B61" s="323"/>
      <c r="C61" s="464"/>
      <c r="D61" s="464"/>
      <c r="E61" s="464"/>
      <c r="F61" s="464"/>
      <c r="G61" s="464"/>
      <c r="H61" s="464"/>
      <c r="I61" s="464"/>
      <c r="J61" s="464"/>
      <c r="K61" s="464"/>
      <c r="L61" s="464"/>
      <c r="M61" s="325"/>
      <c r="N61" s="357"/>
      <c r="O61" s="358"/>
      <c r="P61" s="358"/>
      <c r="Q61" s="358"/>
      <c r="R61" s="358"/>
      <c r="S61" s="359"/>
    </row>
    <row r="62" spans="1:19" ht="15" customHeight="1" x14ac:dyDescent="0.25">
      <c r="A62" s="344"/>
      <c r="B62" s="323"/>
      <c r="C62" s="464"/>
      <c r="D62" s="464"/>
      <c r="E62" s="464"/>
      <c r="F62" s="464"/>
      <c r="G62" s="464"/>
      <c r="H62" s="464"/>
      <c r="I62" s="464"/>
      <c r="J62" s="464"/>
      <c r="K62" s="464"/>
      <c r="L62" s="464"/>
      <c r="M62" s="325"/>
      <c r="N62" s="357"/>
      <c r="O62" s="358"/>
      <c r="P62" s="358"/>
      <c r="Q62" s="358"/>
      <c r="R62" s="358"/>
      <c r="S62" s="359"/>
    </row>
    <row r="63" spans="1:19" ht="15" customHeight="1" x14ac:dyDescent="0.25">
      <c r="A63" s="344"/>
      <c r="B63" s="389"/>
      <c r="C63" s="390"/>
      <c r="D63" s="390"/>
      <c r="E63" s="390"/>
      <c r="F63" s="390"/>
      <c r="G63" s="390"/>
      <c r="H63" s="390"/>
      <c r="I63" s="390"/>
      <c r="J63" s="390"/>
      <c r="K63" s="390"/>
      <c r="L63" s="390"/>
      <c r="M63" s="391"/>
      <c r="N63" s="363"/>
      <c r="O63" s="364"/>
      <c r="P63" s="364"/>
      <c r="Q63" s="364"/>
      <c r="R63" s="364"/>
      <c r="S63" s="365"/>
    </row>
    <row r="64" spans="1:19" ht="15" customHeight="1" x14ac:dyDescent="0.25">
      <c r="A64" s="344"/>
      <c r="B64" s="320" t="s">
        <v>676</v>
      </c>
      <c r="C64" s="321"/>
      <c r="D64" s="321"/>
      <c r="E64" s="321"/>
      <c r="F64" s="321"/>
      <c r="G64" s="321"/>
      <c r="H64" s="321"/>
      <c r="I64" s="321"/>
      <c r="J64" s="321"/>
      <c r="K64" s="321"/>
      <c r="L64" s="321"/>
      <c r="M64" s="322"/>
      <c r="N64" s="354" t="s">
        <v>324</v>
      </c>
      <c r="O64" s="355"/>
      <c r="P64" s="355"/>
      <c r="Q64" s="355"/>
      <c r="R64" s="355"/>
      <c r="S64" s="356"/>
    </row>
    <row r="65" spans="1:19" ht="15" customHeight="1" x14ac:dyDescent="0.25">
      <c r="A65" s="344"/>
      <c r="B65" s="323"/>
      <c r="C65" s="464"/>
      <c r="D65" s="464"/>
      <c r="E65" s="464"/>
      <c r="F65" s="464"/>
      <c r="G65" s="464"/>
      <c r="H65" s="464"/>
      <c r="I65" s="464"/>
      <c r="J65" s="464"/>
      <c r="K65" s="464"/>
      <c r="L65" s="464"/>
      <c r="M65" s="325"/>
      <c r="N65" s="357" t="s">
        <v>329</v>
      </c>
      <c r="O65" s="358"/>
      <c r="P65" s="358"/>
      <c r="Q65" s="358"/>
      <c r="R65" s="358"/>
      <c r="S65" s="359"/>
    </row>
    <row r="66" spans="1:19" ht="15" customHeight="1" x14ac:dyDescent="0.25">
      <c r="A66" s="344"/>
      <c r="B66" s="323"/>
      <c r="C66" s="464"/>
      <c r="D66" s="464"/>
      <c r="E66" s="464"/>
      <c r="F66" s="464"/>
      <c r="G66" s="464"/>
      <c r="H66" s="464"/>
      <c r="I66" s="464"/>
      <c r="J66" s="464"/>
      <c r="K66" s="464"/>
      <c r="L66" s="464"/>
      <c r="M66" s="325"/>
      <c r="N66" s="357" t="s">
        <v>331</v>
      </c>
      <c r="O66" s="358"/>
      <c r="P66" s="358"/>
      <c r="Q66" s="358"/>
      <c r="R66" s="358"/>
      <c r="S66" s="359"/>
    </row>
    <row r="67" spans="1:19" ht="15" customHeight="1" x14ac:dyDescent="0.25">
      <c r="A67" s="344"/>
      <c r="B67" s="323"/>
      <c r="C67" s="464"/>
      <c r="D67" s="464"/>
      <c r="E67" s="464"/>
      <c r="F67" s="464"/>
      <c r="G67" s="464"/>
      <c r="H67" s="464"/>
      <c r="I67" s="464"/>
      <c r="J67" s="464"/>
      <c r="K67" s="464"/>
      <c r="L67" s="464"/>
      <c r="M67" s="325"/>
      <c r="N67" s="357"/>
      <c r="O67" s="358"/>
      <c r="P67" s="358"/>
      <c r="Q67" s="358"/>
      <c r="R67" s="358"/>
      <c r="S67" s="359"/>
    </row>
    <row r="68" spans="1:19" ht="15" customHeight="1" x14ac:dyDescent="0.25">
      <c r="A68" s="344"/>
      <c r="B68" s="389"/>
      <c r="C68" s="390"/>
      <c r="D68" s="390"/>
      <c r="E68" s="390"/>
      <c r="F68" s="390"/>
      <c r="G68" s="390"/>
      <c r="H68" s="390"/>
      <c r="I68" s="390"/>
      <c r="J68" s="390"/>
      <c r="K68" s="390"/>
      <c r="L68" s="390"/>
      <c r="M68" s="391"/>
      <c r="N68" s="363"/>
      <c r="O68" s="364"/>
      <c r="P68" s="364"/>
      <c r="Q68" s="364"/>
      <c r="R68" s="364"/>
      <c r="S68" s="365"/>
    </row>
    <row r="69" spans="1:19" ht="15" customHeight="1" x14ac:dyDescent="0.25">
      <c r="A69" s="497"/>
      <c r="B69" s="498"/>
      <c r="C69" s="498"/>
      <c r="D69" s="498"/>
      <c r="E69" s="498"/>
      <c r="F69" s="498"/>
      <c r="G69" s="498"/>
      <c r="H69" s="498"/>
      <c r="I69" s="498"/>
      <c r="J69" s="498"/>
      <c r="K69" s="498"/>
      <c r="L69" s="498"/>
      <c r="M69" s="498"/>
      <c r="N69" s="498"/>
      <c r="O69" s="498"/>
      <c r="P69" s="498"/>
      <c r="Q69" s="498"/>
      <c r="R69" s="498"/>
      <c r="S69" s="499"/>
    </row>
    <row r="70" spans="1:19" ht="20.100000000000001" customHeight="1" x14ac:dyDescent="0.25">
      <c r="A70" s="270" t="s">
        <v>119</v>
      </c>
      <c r="B70" s="271"/>
      <c r="C70" s="271"/>
      <c r="D70" s="271"/>
      <c r="E70" s="271"/>
      <c r="F70" s="271"/>
      <c r="G70" s="271"/>
      <c r="H70" s="271"/>
      <c r="I70" s="271"/>
      <c r="J70" s="37"/>
      <c r="K70" s="316" t="s">
        <v>120</v>
      </c>
      <c r="L70" s="216"/>
      <c r="M70" s="216"/>
      <c r="N70" s="216"/>
      <c r="O70" s="216"/>
      <c r="P70" s="216"/>
      <c r="Q70" s="216"/>
      <c r="R70" s="216"/>
      <c r="S70" s="217"/>
    </row>
    <row r="71" spans="1:19" ht="15" customHeight="1" x14ac:dyDescent="0.25">
      <c r="A71" s="344" t="s">
        <v>202</v>
      </c>
      <c r="B71" s="373" t="s">
        <v>121</v>
      </c>
      <c r="C71" s="374"/>
      <c r="D71" s="374"/>
      <c r="E71" s="374"/>
      <c r="F71" s="375"/>
      <c r="G71" s="348">
        <f>E1_RiF!G49</f>
        <v>24</v>
      </c>
      <c r="H71" s="349"/>
      <c r="I71" s="350"/>
      <c r="J71" s="372"/>
      <c r="K71" s="341" t="s">
        <v>203</v>
      </c>
      <c r="L71" s="313" t="s">
        <v>466</v>
      </c>
      <c r="M71" s="314"/>
      <c r="N71" s="314"/>
      <c r="O71" s="314"/>
      <c r="P71" s="314"/>
      <c r="Q71" s="314"/>
      <c r="R71" s="314"/>
      <c r="S71" s="315"/>
    </row>
    <row r="72" spans="1:19" ht="15" customHeight="1" x14ac:dyDescent="0.25">
      <c r="A72" s="344"/>
      <c r="B72" s="376" t="s">
        <v>123</v>
      </c>
      <c r="C72" s="377"/>
      <c r="D72" s="377"/>
      <c r="E72" s="377"/>
      <c r="F72" s="378"/>
      <c r="G72" s="335">
        <f>SUM(G73:I83)</f>
        <v>24</v>
      </c>
      <c r="H72" s="336"/>
      <c r="I72" s="337"/>
      <c r="J72" s="372"/>
      <c r="K72" s="342"/>
      <c r="L72" s="516" t="s">
        <v>124</v>
      </c>
      <c r="M72" s="517"/>
      <c r="N72" s="517"/>
      <c r="O72" s="517"/>
      <c r="P72" s="517"/>
      <c r="Q72" s="517"/>
      <c r="R72" s="517"/>
      <c r="S72" s="518"/>
    </row>
    <row r="73" spans="1:19" ht="15" customHeight="1" x14ac:dyDescent="0.25">
      <c r="A73" s="344"/>
      <c r="B73" s="351" t="s">
        <v>124</v>
      </c>
      <c r="C73" s="352"/>
      <c r="D73" s="352"/>
      <c r="E73" s="352"/>
      <c r="F73" s="353"/>
      <c r="G73" s="332">
        <v>10</v>
      </c>
      <c r="H73" s="333"/>
      <c r="I73" s="334"/>
      <c r="J73" s="372"/>
      <c r="K73" s="342"/>
      <c r="L73" s="516" t="s">
        <v>151</v>
      </c>
      <c r="M73" s="517"/>
      <c r="N73" s="517"/>
      <c r="O73" s="517"/>
      <c r="P73" s="517"/>
      <c r="Q73" s="517"/>
      <c r="R73" s="517"/>
      <c r="S73" s="518"/>
    </row>
    <row r="74" spans="1:19" ht="15" customHeight="1" x14ac:dyDescent="0.25">
      <c r="A74" s="344"/>
      <c r="B74" s="351" t="s">
        <v>125</v>
      </c>
      <c r="C74" s="352"/>
      <c r="D74" s="352"/>
      <c r="E74" s="352"/>
      <c r="F74" s="353"/>
      <c r="G74" s="332">
        <v>12</v>
      </c>
      <c r="H74" s="333"/>
      <c r="I74" s="334"/>
      <c r="J74" s="372"/>
      <c r="K74" s="342"/>
      <c r="L74" s="516" t="s">
        <v>161</v>
      </c>
      <c r="M74" s="517"/>
      <c r="N74" s="517"/>
      <c r="O74" s="517"/>
      <c r="P74" s="517"/>
      <c r="Q74" s="517"/>
      <c r="R74" s="517"/>
      <c r="S74" s="518"/>
    </row>
    <row r="75" spans="1:19" ht="15" customHeight="1" x14ac:dyDescent="0.25">
      <c r="A75" s="344"/>
      <c r="B75" s="351" t="s">
        <v>126</v>
      </c>
      <c r="C75" s="352"/>
      <c r="D75" s="352"/>
      <c r="E75" s="352"/>
      <c r="F75" s="353"/>
      <c r="G75" s="332"/>
      <c r="H75" s="333"/>
      <c r="I75" s="334"/>
      <c r="J75" s="372"/>
      <c r="K75" s="342"/>
      <c r="L75" s="516" t="s">
        <v>177</v>
      </c>
      <c r="M75" s="517"/>
      <c r="N75" s="517"/>
      <c r="O75" s="517"/>
      <c r="P75" s="517"/>
      <c r="Q75" s="517"/>
      <c r="R75" s="517"/>
      <c r="S75" s="518"/>
    </row>
    <row r="76" spans="1:19" ht="15" customHeight="1" x14ac:dyDescent="0.25">
      <c r="A76" s="344"/>
      <c r="B76" s="351" t="s">
        <v>127</v>
      </c>
      <c r="C76" s="352"/>
      <c r="D76" s="352"/>
      <c r="E76" s="352"/>
      <c r="F76" s="353"/>
      <c r="G76" s="332"/>
      <c r="H76" s="333"/>
      <c r="I76" s="334"/>
      <c r="J76" s="372"/>
      <c r="K76" s="342"/>
      <c r="L76" s="516" t="s">
        <v>165</v>
      </c>
      <c r="M76" s="517"/>
      <c r="N76" s="517"/>
      <c r="O76" s="517"/>
      <c r="P76" s="517"/>
      <c r="Q76" s="517"/>
      <c r="R76" s="517"/>
      <c r="S76" s="518"/>
    </row>
    <row r="77" spans="1:19" ht="15" customHeight="1" x14ac:dyDescent="0.25">
      <c r="A77" s="344"/>
      <c r="B77" s="351" t="s">
        <v>128</v>
      </c>
      <c r="C77" s="352"/>
      <c r="D77" s="352"/>
      <c r="E77" s="352"/>
      <c r="F77" s="353"/>
      <c r="G77" s="332"/>
      <c r="H77" s="333"/>
      <c r="I77" s="334"/>
      <c r="J77" s="372"/>
      <c r="K77" s="342"/>
      <c r="L77" s="516"/>
      <c r="M77" s="517"/>
      <c r="N77" s="517"/>
      <c r="O77" s="517"/>
      <c r="P77" s="517"/>
      <c r="Q77" s="517"/>
      <c r="R77" s="517"/>
      <c r="S77" s="518"/>
    </row>
    <row r="78" spans="1:19" ht="15" customHeight="1" x14ac:dyDescent="0.25">
      <c r="A78" s="344"/>
      <c r="B78" s="351" t="s">
        <v>129</v>
      </c>
      <c r="C78" s="352"/>
      <c r="D78" s="352"/>
      <c r="E78" s="352"/>
      <c r="F78" s="353"/>
      <c r="G78" s="332"/>
      <c r="H78" s="333"/>
      <c r="I78" s="334"/>
      <c r="J78" s="372"/>
      <c r="K78" s="342"/>
      <c r="L78" s="317"/>
      <c r="M78" s="318"/>
      <c r="N78" s="318"/>
      <c r="O78" s="318"/>
      <c r="P78" s="318"/>
      <c r="Q78" s="318"/>
      <c r="R78" s="318"/>
      <c r="S78" s="319"/>
    </row>
    <row r="79" spans="1:19" ht="15" customHeight="1" x14ac:dyDescent="0.25">
      <c r="A79" s="344"/>
      <c r="B79" s="351" t="s">
        <v>130</v>
      </c>
      <c r="C79" s="352"/>
      <c r="D79" s="352"/>
      <c r="E79" s="352"/>
      <c r="F79" s="353"/>
      <c r="G79" s="332"/>
      <c r="H79" s="333"/>
      <c r="I79" s="334"/>
      <c r="J79" s="372"/>
      <c r="K79" s="343"/>
      <c r="L79" s="317"/>
      <c r="M79" s="318"/>
      <c r="N79" s="318"/>
      <c r="O79" s="318"/>
      <c r="P79" s="318"/>
      <c r="Q79" s="318"/>
      <c r="R79" s="318"/>
      <c r="S79" s="319"/>
    </row>
    <row r="80" spans="1:19" ht="15" customHeight="1" x14ac:dyDescent="0.25">
      <c r="A80" s="344"/>
      <c r="B80" s="351" t="s">
        <v>131</v>
      </c>
      <c r="C80" s="352"/>
      <c r="D80" s="352"/>
      <c r="E80" s="352"/>
      <c r="F80" s="353"/>
      <c r="G80" s="332"/>
      <c r="H80" s="333"/>
      <c r="I80" s="334"/>
      <c r="J80" s="372"/>
      <c r="K80" s="341" t="s">
        <v>204</v>
      </c>
      <c r="L80" s="313" t="s">
        <v>448</v>
      </c>
      <c r="M80" s="314"/>
      <c r="N80" s="314"/>
      <c r="O80" s="314"/>
      <c r="P80" s="314"/>
      <c r="Q80" s="314"/>
      <c r="R80" s="314"/>
      <c r="S80" s="315"/>
    </row>
    <row r="81" spans="1:19" ht="15" customHeight="1" x14ac:dyDescent="0.25">
      <c r="A81" s="344"/>
      <c r="B81" s="351" t="s">
        <v>133</v>
      </c>
      <c r="C81" s="352"/>
      <c r="D81" s="352"/>
      <c r="E81" s="352"/>
      <c r="F81" s="353"/>
      <c r="G81" s="332"/>
      <c r="H81" s="333"/>
      <c r="I81" s="334"/>
      <c r="J81" s="372"/>
      <c r="K81" s="342"/>
      <c r="L81" s="516" t="s">
        <v>150</v>
      </c>
      <c r="M81" s="517"/>
      <c r="N81" s="517"/>
      <c r="O81" s="517"/>
      <c r="P81" s="517"/>
      <c r="Q81" s="517"/>
      <c r="R81" s="517"/>
      <c r="S81" s="518"/>
    </row>
    <row r="82" spans="1:19" ht="15" customHeight="1" x14ac:dyDescent="0.25">
      <c r="A82" s="344"/>
      <c r="B82" s="351" t="s">
        <v>134</v>
      </c>
      <c r="C82" s="352"/>
      <c r="D82" s="352"/>
      <c r="E82" s="352"/>
      <c r="F82" s="353"/>
      <c r="G82" s="332">
        <v>2</v>
      </c>
      <c r="H82" s="333"/>
      <c r="I82" s="334"/>
      <c r="J82" s="372"/>
      <c r="K82" s="342"/>
      <c r="L82" s="516" t="s">
        <v>154</v>
      </c>
      <c r="M82" s="517"/>
      <c r="N82" s="517"/>
      <c r="O82" s="517"/>
      <c r="P82" s="517"/>
      <c r="Q82" s="517"/>
      <c r="R82" s="517"/>
      <c r="S82" s="518"/>
    </row>
    <row r="83" spans="1:19" ht="15" customHeight="1" x14ac:dyDescent="0.25">
      <c r="A83" s="344"/>
      <c r="B83" s="351" t="s">
        <v>135</v>
      </c>
      <c r="C83" s="352"/>
      <c r="D83" s="352"/>
      <c r="E83" s="352"/>
      <c r="F83" s="353"/>
      <c r="G83" s="332"/>
      <c r="H83" s="333"/>
      <c r="I83" s="334"/>
      <c r="J83" s="372"/>
      <c r="K83" s="342"/>
      <c r="L83" s="516" t="s">
        <v>157</v>
      </c>
      <c r="M83" s="517"/>
      <c r="N83" s="517"/>
      <c r="O83" s="517"/>
      <c r="P83" s="517"/>
      <c r="Q83" s="517"/>
      <c r="R83" s="517"/>
      <c r="S83" s="518"/>
    </row>
    <row r="84" spans="1:19" ht="15" customHeight="1" x14ac:dyDescent="0.25">
      <c r="A84" s="344"/>
      <c r="B84" s="310" t="s">
        <v>136</v>
      </c>
      <c r="C84" s="311"/>
      <c r="D84" s="311"/>
      <c r="E84" s="311"/>
      <c r="F84" s="312"/>
      <c r="G84" s="348">
        <f>E1_RiF!H49</f>
        <v>76</v>
      </c>
      <c r="H84" s="349"/>
      <c r="I84" s="350"/>
      <c r="J84" s="372"/>
      <c r="K84" s="342"/>
      <c r="L84" s="516" t="s">
        <v>177</v>
      </c>
      <c r="M84" s="517"/>
      <c r="N84" s="517"/>
      <c r="O84" s="517"/>
      <c r="P84" s="517"/>
      <c r="Q84" s="517"/>
      <c r="R84" s="517"/>
      <c r="S84" s="518"/>
    </row>
    <row r="85" spans="1:19" ht="15" customHeight="1" x14ac:dyDescent="0.25">
      <c r="A85" s="344"/>
      <c r="B85" s="345" t="s">
        <v>206</v>
      </c>
      <c r="C85" s="346"/>
      <c r="D85" s="346"/>
      <c r="E85" s="346"/>
      <c r="F85" s="347"/>
      <c r="G85" s="335">
        <f>SUM(G84,G71)</f>
        <v>100</v>
      </c>
      <c r="H85" s="336"/>
      <c r="I85" s="337"/>
      <c r="J85" s="424"/>
      <c r="K85" s="343"/>
      <c r="L85" s="516" t="s">
        <v>171</v>
      </c>
      <c r="M85" s="517"/>
      <c r="N85" s="517"/>
      <c r="O85" s="517"/>
      <c r="P85" s="517"/>
      <c r="Q85" s="517"/>
      <c r="R85" s="517"/>
      <c r="S85" s="518"/>
    </row>
    <row r="86" spans="1:19" ht="15" customHeight="1" x14ac:dyDescent="0.25">
      <c r="A86" s="338"/>
      <c r="B86" s="339"/>
      <c r="C86" s="339"/>
      <c r="D86" s="339"/>
      <c r="E86" s="339"/>
      <c r="F86" s="339"/>
      <c r="G86" s="339"/>
      <c r="H86" s="339"/>
      <c r="I86" s="339"/>
      <c r="J86" s="339"/>
      <c r="K86" s="339"/>
      <c r="L86" s="339"/>
      <c r="M86" s="339"/>
      <c r="N86" s="339"/>
      <c r="O86" s="339"/>
      <c r="P86" s="339"/>
      <c r="Q86" s="339"/>
      <c r="R86" s="339"/>
      <c r="S86" s="340"/>
    </row>
    <row r="87" spans="1:19" ht="20.100000000000001" customHeight="1" x14ac:dyDescent="0.25">
      <c r="A87" s="421" t="s">
        <v>137</v>
      </c>
      <c r="B87" s="422"/>
      <c r="C87" s="422"/>
      <c r="D87" s="422"/>
      <c r="E87" s="422"/>
      <c r="F87" s="422"/>
      <c r="G87" s="422"/>
      <c r="H87" s="422"/>
      <c r="I87" s="422"/>
      <c r="J87" s="422"/>
      <c r="K87" s="422"/>
      <c r="L87" s="422"/>
      <c r="M87" s="422"/>
      <c r="N87" s="422"/>
      <c r="O87" s="422"/>
      <c r="P87" s="422"/>
      <c r="Q87" s="422"/>
      <c r="R87" s="422"/>
      <c r="S87" s="423"/>
    </row>
    <row r="88" spans="1:19" ht="15" customHeight="1" x14ac:dyDescent="0.25">
      <c r="A88" s="432" t="s">
        <v>201</v>
      </c>
      <c r="B88" s="433" t="s">
        <v>138</v>
      </c>
      <c r="C88" s="434"/>
      <c r="D88" s="434"/>
      <c r="E88" s="435"/>
      <c r="F88" s="433" t="str">
        <f>E1_RiF!E49</f>
        <v>zaliczenie</v>
      </c>
      <c r="G88" s="434"/>
      <c r="H88" s="434"/>
      <c r="I88" s="435"/>
      <c r="J88" s="436"/>
      <c r="K88" s="440" t="s">
        <v>139</v>
      </c>
      <c r="L88" s="437" t="s">
        <v>140</v>
      </c>
      <c r="M88" s="438"/>
      <c r="N88" s="438"/>
      <c r="O88" s="438"/>
      <c r="P88" s="438"/>
      <c r="Q88" s="438"/>
      <c r="R88" s="438"/>
      <c r="S88" s="439"/>
    </row>
    <row r="89" spans="1:19" ht="15" customHeight="1" x14ac:dyDescent="0.25">
      <c r="A89" s="432"/>
      <c r="B89" s="418" t="s">
        <v>461</v>
      </c>
      <c r="C89" s="419"/>
      <c r="D89" s="419"/>
      <c r="E89" s="420"/>
      <c r="F89" s="418" t="s">
        <v>142</v>
      </c>
      <c r="G89" s="419"/>
      <c r="H89" s="419"/>
      <c r="I89" s="420"/>
      <c r="J89" s="436"/>
      <c r="K89" s="440"/>
      <c r="L89" s="329" t="s">
        <v>292</v>
      </c>
      <c r="M89" s="330"/>
      <c r="N89" s="330"/>
      <c r="O89" s="330"/>
      <c r="P89" s="330"/>
      <c r="Q89" s="330"/>
      <c r="R89" s="330"/>
      <c r="S89" s="331"/>
    </row>
    <row r="90" spans="1:19" ht="15" customHeight="1" x14ac:dyDescent="0.25">
      <c r="A90" s="432"/>
      <c r="B90" s="412" t="s">
        <v>162</v>
      </c>
      <c r="C90" s="413"/>
      <c r="D90" s="413"/>
      <c r="E90" s="414"/>
      <c r="F90" s="415">
        <v>40</v>
      </c>
      <c r="G90" s="416"/>
      <c r="H90" s="416"/>
      <c r="I90" s="417"/>
      <c r="J90" s="436"/>
      <c r="K90" s="440"/>
      <c r="L90" s="329" t="s">
        <v>293</v>
      </c>
      <c r="M90" s="330"/>
      <c r="N90" s="330"/>
      <c r="O90" s="330"/>
      <c r="P90" s="330"/>
      <c r="Q90" s="330"/>
      <c r="R90" s="330"/>
      <c r="S90" s="331"/>
    </row>
    <row r="91" spans="1:19" ht="15" customHeight="1" x14ac:dyDescent="0.25">
      <c r="A91" s="432"/>
      <c r="B91" s="412" t="s">
        <v>165</v>
      </c>
      <c r="C91" s="413"/>
      <c r="D91" s="413"/>
      <c r="E91" s="414"/>
      <c r="F91" s="415">
        <v>60</v>
      </c>
      <c r="G91" s="416"/>
      <c r="H91" s="416"/>
      <c r="I91" s="417"/>
      <c r="J91" s="436"/>
      <c r="K91" s="440"/>
      <c r="L91" s="329" t="s">
        <v>143</v>
      </c>
      <c r="M91" s="330"/>
      <c r="N91" s="330"/>
      <c r="O91" s="330"/>
      <c r="P91" s="330"/>
      <c r="Q91" s="330"/>
      <c r="R91" s="330"/>
      <c r="S91" s="331"/>
    </row>
    <row r="92" spans="1:19" ht="15" customHeight="1" x14ac:dyDescent="0.25">
      <c r="A92" s="432"/>
      <c r="B92" s="412"/>
      <c r="C92" s="413"/>
      <c r="D92" s="413"/>
      <c r="E92" s="414"/>
      <c r="F92" s="415"/>
      <c r="G92" s="416"/>
      <c r="H92" s="416"/>
      <c r="I92" s="417"/>
      <c r="J92" s="436"/>
      <c r="K92" s="440"/>
      <c r="L92" s="329" t="s">
        <v>294</v>
      </c>
      <c r="M92" s="330"/>
      <c r="N92" s="330"/>
      <c r="O92" s="330"/>
      <c r="P92" s="330"/>
      <c r="Q92" s="330"/>
      <c r="R92" s="330"/>
      <c r="S92" s="331"/>
    </row>
    <row r="93" spans="1:19" ht="15" customHeight="1" x14ac:dyDescent="0.25">
      <c r="A93" s="432"/>
      <c r="B93" s="412"/>
      <c r="C93" s="413"/>
      <c r="D93" s="413"/>
      <c r="E93" s="414"/>
      <c r="F93" s="415"/>
      <c r="G93" s="416"/>
      <c r="H93" s="416"/>
      <c r="I93" s="417"/>
      <c r="J93" s="436"/>
      <c r="K93" s="440"/>
      <c r="L93" s="329" t="s">
        <v>144</v>
      </c>
      <c r="M93" s="330"/>
      <c r="N93" s="330"/>
      <c r="O93" s="330"/>
      <c r="P93" s="330"/>
      <c r="Q93" s="330"/>
      <c r="R93" s="330"/>
      <c r="S93" s="331"/>
    </row>
    <row r="94" spans="1:19" ht="15" customHeight="1" x14ac:dyDescent="0.25">
      <c r="A94" s="432"/>
      <c r="B94" s="412"/>
      <c r="C94" s="413"/>
      <c r="D94" s="413"/>
      <c r="E94" s="414"/>
      <c r="F94" s="415"/>
      <c r="G94" s="416"/>
      <c r="H94" s="416"/>
      <c r="I94" s="417"/>
      <c r="J94" s="436"/>
      <c r="K94" s="440"/>
      <c r="L94" s="329" t="s">
        <v>881</v>
      </c>
      <c r="M94" s="330"/>
      <c r="N94" s="330"/>
      <c r="O94" s="330"/>
      <c r="P94" s="330"/>
      <c r="Q94" s="330"/>
      <c r="R94" s="330"/>
      <c r="S94" s="331"/>
    </row>
    <row r="95" spans="1:19" ht="15" customHeight="1" x14ac:dyDescent="0.25">
      <c r="A95" s="338"/>
      <c r="B95" s="339"/>
      <c r="C95" s="339"/>
      <c r="D95" s="339"/>
      <c r="E95" s="339"/>
      <c r="F95" s="339"/>
      <c r="G95" s="339"/>
      <c r="H95" s="339"/>
      <c r="I95" s="339"/>
      <c r="J95" s="339"/>
      <c r="K95" s="339"/>
      <c r="L95" s="339"/>
      <c r="M95" s="339"/>
      <c r="N95" s="339"/>
      <c r="O95" s="339"/>
      <c r="P95" s="339"/>
      <c r="Q95" s="339"/>
      <c r="R95" s="339"/>
      <c r="S95" s="340"/>
    </row>
    <row r="96" spans="1:19" ht="20.100000000000001" customHeight="1" x14ac:dyDescent="0.25">
      <c r="A96" s="425" t="s">
        <v>200</v>
      </c>
      <c r="B96" s="426" t="s">
        <v>145</v>
      </c>
      <c r="C96" s="426"/>
      <c r="D96" s="426"/>
      <c r="E96" s="426"/>
      <c r="F96" s="426"/>
      <c r="G96" s="426"/>
      <c r="H96" s="426"/>
      <c r="I96" s="426"/>
      <c r="J96" s="426"/>
      <c r="K96" s="426"/>
      <c r="L96" s="426"/>
      <c r="M96" s="426"/>
      <c r="N96" s="426"/>
      <c r="O96" s="426"/>
      <c r="P96" s="426"/>
      <c r="Q96" s="426"/>
      <c r="R96" s="426"/>
      <c r="S96" s="427"/>
    </row>
    <row r="97" spans="1:19" ht="15" customHeight="1" x14ac:dyDescent="0.25">
      <c r="A97" s="425"/>
      <c r="B97" s="428" t="s">
        <v>449</v>
      </c>
      <c r="C97" s="428"/>
      <c r="D97" s="428"/>
      <c r="E97" s="428"/>
      <c r="F97" s="428"/>
      <c r="G97" s="428"/>
      <c r="H97" s="428"/>
      <c r="I97" s="428"/>
      <c r="J97" s="428"/>
      <c r="K97" s="428"/>
      <c r="L97" s="428"/>
      <c r="M97" s="428"/>
      <c r="N97" s="428"/>
      <c r="O97" s="428"/>
      <c r="P97" s="428"/>
      <c r="Q97" s="428"/>
      <c r="R97" s="428"/>
      <c r="S97" s="429"/>
    </row>
    <row r="98" spans="1:19" ht="225.75" customHeight="1" x14ac:dyDescent="0.25">
      <c r="A98" s="425"/>
      <c r="B98" s="395" t="s">
        <v>437</v>
      </c>
      <c r="C98" s="395"/>
      <c r="D98" s="395"/>
      <c r="E98" s="395"/>
      <c r="F98" s="395"/>
      <c r="G98" s="395"/>
      <c r="H98" s="395"/>
      <c r="I98" s="395"/>
      <c r="J98" s="395"/>
      <c r="K98" s="395"/>
      <c r="L98" s="395"/>
      <c r="M98" s="395"/>
      <c r="N98" s="395"/>
      <c r="O98" s="395"/>
      <c r="P98" s="395"/>
      <c r="Q98" s="395"/>
      <c r="R98" s="395"/>
      <c r="S98" s="396"/>
    </row>
    <row r="99" spans="1:19" ht="15" customHeight="1" x14ac:dyDescent="0.25">
      <c r="A99" s="425"/>
      <c r="B99" s="430" t="s">
        <v>147</v>
      </c>
      <c r="C99" s="430"/>
      <c r="D99" s="430"/>
      <c r="E99" s="430"/>
      <c r="F99" s="430"/>
      <c r="G99" s="430"/>
      <c r="H99" s="430"/>
      <c r="I99" s="430"/>
      <c r="J99" s="430"/>
      <c r="K99" s="430"/>
      <c r="L99" s="430"/>
      <c r="M99" s="430"/>
      <c r="N99" s="430"/>
      <c r="O99" s="430"/>
      <c r="P99" s="430"/>
      <c r="Q99" s="430"/>
      <c r="R99" s="430"/>
      <c r="S99" s="431"/>
    </row>
    <row r="100" spans="1:19" ht="81.75" customHeight="1" x14ac:dyDescent="0.25">
      <c r="A100" s="425"/>
      <c r="B100" s="395" t="s">
        <v>516</v>
      </c>
      <c r="C100" s="395"/>
      <c r="D100" s="395"/>
      <c r="E100" s="395"/>
      <c r="F100" s="395"/>
      <c r="G100" s="395"/>
      <c r="H100" s="395"/>
      <c r="I100" s="395"/>
      <c r="J100" s="395"/>
      <c r="K100" s="395"/>
      <c r="L100" s="395"/>
      <c r="M100" s="395"/>
      <c r="N100" s="395"/>
      <c r="O100" s="395"/>
      <c r="P100" s="395"/>
      <c r="Q100" s="395"/>
      <c r="R100" s="395"/>
      <c r="S100" s="396"/>
    </row>
    <row r="101" spans="1:19" ht="15" customHeight="1" x14ac:dyDescent="0.25">
      <c r="A101" s="425"/>
      <c r="B101" s="430" t="s">
        <v>148</v>
      </c>
      <c r="C101" s="430"/>
      <c r="D101" s="430"/>
      <c r="E101" s="430"/>
      <c r="F101" s="430"/>
      <c r="G101" s="430"/>
      <c r="H101" s="430"/>
      <c r="I101" s="430"/>
      <c r="J101" s="430"/>
      <c r="K101" s="430"/>
      <c r="L101" s="430"/>
      <c r="M101" s="430"/>
      <c r="N101" s="430"/>
      <c r="O101" s="430"/>
      <c r="P101" s="430"/>
      <c r="Q101" s="430"/>
      <c r="R101" s="430"/>
      <c r="S101" s="431"/>
    </row>
    <row r="102" spans="1:19" ht="85.35" customHeight="1" x14ac:dyDescent="0.25">
      <c r="A102" s="425"/>
      <c r="B102" s="395" t="s">
        <v>413</v>
      </c>
      <c r="C102" s="395"/>
      <c r="D102" s="395"/>
      <c r="E102" s="395"/>
      <c r="F102" s="395"/>
      <c r="G102" s="395"/>
      <c r="H102" s="395"/>
      <c r="I102" s="395"/>
      <c r="J102" s="395"/>
      <c r="K102" s="395"/>
      <c r="L102" s="395"/>
      <c r="M102" s="395"/>
      <c r="N102" s="395"/>
      <c r="O102" s="395"/>
      <c r="P102" s="395"/>
      <c r="Q102" s="395"/>
      <c r="R102" s="395"/>
      <c r="S102" s="396"/>
    </row>
    <row r="103" spans="1:19" ht="15" customHeight="1" x14ac:dyDescent="0.25">
      <c r="A103" s="24"/>
      <c r="B103" s="15"/>
      <c r="C103" s="13"/>
      <c r="D103" s="13"/>
      <c r="E103" s="13"/>
      <c r="F103" s="13"/>
      <c r="G103" s="13"/>
      <c r="H103" s="13"/>
      <c r="I103" s="13"/>
      <c r="J103" s="13"/>
      <c r="K103" s="13"/>
      <c r="L103" s="13"/>
      <c r="M103" s="13"/>
      <c r="N103" s="13"/>
      <c r="O103" s="13"/>
      <c r="P103" s="13"/>
      <c r="Q103" s="13"/>
      <c r="R103" s="13"/>
      <c r="S103" s="120"/>
    </row>
  </sheetData>
  <sheetProtection algorithmName="SHA-512" hashValue="00LbYN3cM60/OSebIypUn/PxnJsVeg03gL3UorC+bPnBujcPUO2r4SZsK6hrCUQ/22TCEqWa4xrjBlRIYkv2jQ==" saltValue="QFbYdU513VyCAXtGKrwBlA==" spinCount="100000" sheet="1" objects="1" scenarios="1"/>
  <mergeCells count="179">
    <mergeCell ref="A1:B1"/>
    <mergeCell ref="A3:C3"/>
    <mergeCell ref="D3:I3"/>
    <mergeCell ref="A4:C4"/>
    <mergeCell ref="D4:I4"/>
    <mergeCell ref="A5:C5"/>
    <mergeCell ref="D5:K5"/>
    <mergeCell ref="A8:S8"/>
    <mergeCell ref="A10:S10"/>
    <mergeCell ref="A11:A13"/>
    <mergeCell ref="B11:M12"/>
    <mergeCell ref="N11:S12"/>
    <mergeCell ref="L5:M5"/>
    <mergeCell ref="O5:P5"/>
    <mergeCell ref="Q5:S5"/>
    <mergeCell ref="A6:S6"/>
    <mergeCell ref="A7:C7"/>
    <mergeCell ref="J7:K7"/>
    <mergeCell ref="L7:M7"/>
    <mergeCell ref="O7:P7"/>
    <mergeCell ref="Q7:R7"/>
    <mergeCell ref="B13:M13"/>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L81:L85" xr:uid="{00000000-0002-0000-2200-000000000000}">
      <formula1>PRAC_STUD</formula1>
    </dataValidation>
    <dataValidation type="list" allowBlank="1" showInputMessage="1" showErrorMessage="1" sqref="L72:L79" xr:uid="{00000000-0002-0000-2200-000001000000}">
      <formula1>METODY</formula1>
    </dataValidation>
    <dataValidation type="list" allowBlank="1" showInputMessage="1" showErrorMessage="1" sqref="L7" xr:uid="{00000000-0002-0000-2200-000002000000}">
      <formula1>STATUS</formula1>
    </dataValidation>
    <dataValidation type="list" allowBlank="1" showInputMessage="1" showErrorMessage="1" sqref="B90:E94" xr:uid="{00000000-0002-0000-2200-000003000000}">
      <formula1>ZAL</formula1>
    </dataValidation>
    <dataValidation type="list" allowBlank="1" showInputMessage="1" showErrorMessage="1" sqref="N54:S68" xr:uid="{00000000-0002-0000-2200-000004000000}">
      <formula1>KEK_E1</formula1>
    </dataValidation>
    <dataValidation type="list" allowBlank="1" showInputMessage="1" showErrorMessage="1" sqref="N34:S53" xr:uid="{00000000-0002-0000-2200-000005000000}">
      <formula1>KEU_E1</formula1>
    </dataValidation>
    <dataValidation type="list" allowBlank="1" showInputMessage="1" showErrorMessage="1" sqref="N14:S33" xr:uid="{00000000-0002-0000-2200-000006000000}">
      <formula1>KEW_E1</formula1>
    </dataValidation>
  </dataValidations>
  <hyperlinks>
    <hyperlink ref="O13" r:id="rId1" xr:uid="{54A83073-AB7F-4286-8F65-EC22D8A033DB}"/>
  </hyperlinks>
  <printOptions horizontalCentered="1"/>
  <pageMargins left="0.31496062992125984" right="0.31496062992125984" top="0.55118110236220474" bottom="0.15748031496062992" header="0.31496062992125984" footer="0.31496062992125984"/>
  <pageSetup paperSize="9" scale="42"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Arkusz37">
    <pageSetUpPr fitToPage="1"/>
  </sheetPr>
  <dimension ref="A1:S103"/>
  <sheetViews>
    <sheetView showGridLines="0" zoomScale="95" zoomScaleNormal="95" zoomScaleSheetLayoutView="80" workbookViewId="0">
      <selection sqref="A1:B1"/>
    </sheetView>
  </sheetViews>
  <sheetFormatPr defaultColWidth="8.7109375" defaultRowHeight="15" x14ac:dyDescent="0.25"/>
  <cols>
    <col min="1" max="1" width="10.28515625" style="2" customWidth="1"/>
    <col min="2" max="3" width="9.28515625" style="2"/>
    <col min="4" max="4" width="19.7109375" style="2" customWidth="1"/>
    <col min="5" max="5" width="13.7109375" style="2" customWidth="1"/>
    <col min="6" max="6" width="14.7109375" style="2" customWidth="1"/>
    <col min="7" max="9" width="9.7109375" style="2" customWidth="1"/>
    <col min="10" max="10" width="3.7109375" style="2" customWidth="1"/>
    <col min="11" max="11" width="12.42578125" style="2" customWidth="1"/>
    <col min="12" max="13" width="10.7109375" style="2" customWidth="1"/>
    <col min="14" max="14" width="13.7109375" style="2" customWidth="1"/>
    <col min="15" max="19" width="11.7109375" style="2" customWidth="1"/>
  </cols>
  <sheetData>
    <row r="1" spans="1:19" s="31" customFormat="1" ht="15.75" x14ac:dyDescent="0.25">
      <c r="A1" s="441" t="str">
        <f>E1_RiF!B2</f>
        <v>2020/2021</v>
      </c>
      <c r="B1" s="441"/>
      <c r="C1" s="29"/>
      <c r="D1" s="29"/>
      <c r="E1" s="30"/>
      <c r="F1" s="30"/>
      <c r="G1" s="30"/>
      <c r="H1" s="30"/>
      <c r="I1" s="30"/>
      <c r="J1" s="30"/>
      <c r="K1" s="30"/>
      <c r="L1" s="30"/>
      <c r="M1" s="30"/>
      <c r="N1" s="30"/>
      <c r="O1" s="30"/>
      <c r="P1" s="30"/>
      <c r="Q1" s="30"/>
      <c r="R1" s="30"/>
      <c r="S1" s="30"/>
    </row>
    <row r="2" spans="1:19" ht="10.15" customHeight="1" thickBot="1" x14ac:dyDescent="0.3"/>
    <row r="3" spans="1:19" ht="20.100000000000001" customHeight="1" thickBot="1" x14ac:dyDescent="0.3">
      <c r="A3" s="379" t="str">
        <f>E1_RiF!B46</f>
        <v>Moduł E1/8</v>
      </c>
      <c r="B3" s="379"/>
      <c r="C3" s="379"/>
      <c r="D3" s="383" t="str">
        <f>E1_RiF!C46</f>
        <v>Finanse i rachunkowość</v>
      </c>
      <c r="E3" s="384"/>
      <c r="F3" s="384"/>
      <c r="G3" s="384"/>
      <c r="H3" s="384"/>
      <c r="I3" s="385"/>
      <c r="J3" s="3"/>
      <c r="K3" s="3"/>
      <c r="L3" s="4"/>
      <c r="M3" s="4"/>
      <c r="N3" s="4"/>
      <c r="O3" s="4"/>
      <c r="P3" s="4"/>
      <c r="Q3" s="4"/>
      <c r="R3" s="4"/>
    </row>
    <row r="4" spans="1:19" ht="18.75" thickBot="1" x14ac:dyDescent="0.3">
      <c r="A4" s="442" t="s">
        <v>110</v>
      </c>
      <c r="B4" s="442"/>
      <c r="C4" s="442"/>
      <c r="D4" s="380" t="str">
        <f>E1_RiF!B50</f>
        <v>Kurs 8.4.</v>
      </c>
      <c r="E4" s="381"/>
      <c r="F4" s="381"/>
      <c r="G4" s="381"/>
      <c r="H4" s="381"/>
      <c r="I4" s="382"/>
      <c r="J4" s="3"/>
      <c r="K4" s="3"/>
      <c r="L4" s="4"/>
      <c r="M4" s="4"/>
      <c r="N4" s="4"/>
      <c r="O4" s="4"/>
      <c r="P4" s="4"/>
      <c r="Q4" s="4"/>
      <c r="R4" s="4"/>
    </row>
    <row r="5" spans="1:19" ht="23.25" thickBot="1" x14ac:dyDescent="0.3">
      <c r="A5" s="443" t="s">
        <v>111</v>
      </c>
      <c r="B5" s="443"/>
      <c r="C5" s="443"/>
      <c r="D5" s="444" t="str">
        <f>E1_RiF!C50</f>
        <v>Strategie podatkowe</v>
      </c>
      <c r="E5" s="444"/>
      <c r="F5" s="444"/>
      <c r="G5" s="444"/>
      <c r="H5" s="444"/>
      <c r="I5" s="444"/>
      <c r="J5" s="444"/>
      <c r="K5" s="444"/>
      <c r="L5" s="445" t="s">
        <v>94</v>
      </c>
      <c r="M5" s="445"/>
      <c r="N5" s="49">
        <f>E1_RiF!D50</f>
        <v>2</v>
      </c>
      <c r="O5" s="445" t="s">
        <v>95</v>
      </c>
      <c r="P5" s="445"/>
      <c r="Q5" s="485" t="str">
        <f>E1_RiF!F46</f>
        <v>dr D. Majewska-Bielecka</v>
      </c>
      <c r="R5" s="485"/>
      <c r="S5" s="485"/>
    </row>
    <row r="6" spans="1:19" ht="10.15" customHeight="1" thickBot="1" x14ac:dyDescent="0.3">
      <c r="A6" s="281"/>
      <c r="B6" s="281"/>
      <c r="C6" s="281"/>
      <c r="D6" s="281"/>
      <c r="E6" s="281"/>
      <c r="F6" s="281"/>
      <c r="G6" s="281"/>
      <c r="H6" s="281"/>
      <c r="I6" s="281"/>
      <c r="J6" s="281"/>
      <c r="K6" s="281"/>
      <c r="L6" s="281"/>
      <c r="M6" s="281"/>
      <c r="N6" s="281"/>
      <c r="O6" s="281"/>
      <c r="P6" s="281"/>
      <c r="Q6" s="281"/>
      <c r="R6" s="281"/>
      <c r="S6" s="281"/>
    </row>
    <row r="7" spans="1:19" s="5" customFormat="1" ht="40.5" customHeight="1" thickBot="1" x14ac:dyDescent="0.3">
      <c r="A7" s="443" t="s">
        <v>96</v>
      </c>
      <c r="B7" s="443"/>
      <c r="C7" s="443"/>
      <c r="D7" s="7" t="str">
        <f>E1_RiF!B3</f>
        <v>EKONOMIA</v>
      </c>
      <c r="E7" s="7" t="str">
        <f>E1_RiF!B4</f>
        <v>I stopnia</v>
      </c>
      <c r="F7" s="55" t="s">
        <v>97</v>
      </c>
      <c r="G7" s="45" t="str">
        <f>'M (8)'!G6</f>
        <v>II</v>
      </c>
      <c r="H7" s="55" t="s">
        <v>99</v>
      </c>
      <c r="I7" s="45">
        <f>'M (8)'!I6</f>
        <v>4</v>
      </c>
      <c r="J7" s="285" t="s">
        <v>384</v>
      </c>
      <c r="K7" s="286"/>
      <c r="L7" s="387" t="s">
        <v>100</v>
      </c>
      <c r="M7" s="388"/>
      <c r="N7" s="9" t="s">
        <v>101</v>
      </c>
      <c r="O7" s="454" t="s">
        <v>102</v>
      </c>
      <c r="P7" s="454"/>
      <c r="Q7" s="455" t="s">
        <v>103</v>
      </c>
      <c r="R7" s="455"/>
      <c r="S7" s="50">
        <f>E1_RiF!G50</f>
        <v>14</v>
      </c>
    </row>
    <row r="8" spans="1:19" ht="10.15" customHeight="1" thickBot="1" x14ac:dyDescent="0.3">
      <c r="A8" s="386"/>
      <c r="B8" s="386"/>
      <c r="C8" s="386"/>
      <c r="D8" s="386"/>
      <c r="E8" s="386"/>
      <c r="F8" s="386"/>
      <c r="G8" s="386"/>
      <c r="H8" s="386"/>
      <c r="I8" s="386"/>
      <c r="J8" s="386"/>
      <c r="K8" s="386"/>
      <c r="L8" s="386"/>
      <c r="M8" s="386"/>
      <c r="N8" s="386"/>
      <c r="O8" s="386"/>
      <c r="P8" s="386"/>
      <c r="Q8" s="386"/>
      <c r="R8" s="386"/>
      <c r="S8" s="386"/>
    </row>
    <row r="9" spans="1:19" ht="15" customHeight="1" x14ac:dyDescent="0.25">
      <c r="A9" s="25"/>
      <c r="B9" s="26"/>
      <c r="C9" s="26"/>
      <c r="D9" s="26"/>
      <c r="E9" s="26"/>
      <c r="F9" s="26"/>
      <c r="G9" s="26"/>
      <c r="H9" s="26"/>
      <c r="I9" s="26"/>
      <c r="J9" s="26"/>
      <c r="K9" s="26"/>
      <c r="L9" s="26"/>
      <c r="M9" s="26"/>
      <c r="N9" s="26"/>
      <c r="O9" s="26"/>
      <c r="P9" s="26"/>
      <c r="Q9" s="26"/>
      <c r="R9" s="26"/>
      <c r="S9" s="27"/>
    </row>
    <row r="10" spans="1:19" ht="20.100000000000001" customHeight="1" x14ac:dyDescent="0.25">
      <c r="A10" s="270" t="s">
        <v>107</v>
      </c>
      <c r="B10" s="271"/>
      <c r="C10" s="271"/>
      <c r="D10" s="271"/>
      <c r="E10" s="271"/>
      <c r="F10" s="271"/>
      <c r="G10" s="271"/>
      <c r="H10" s="271"/>
      <c r="I10" s="271"/>
      <c r="J10" s="271"/>
      <c r="K10" s="271"/>
      <c r="L10" s="271"/>
      <c r="M10" s="271"/>
      <c r="N10" s="271"/>
      <c r="O10" s="271"/>
      <c r="P10" s="271"/>
      <c r="Q10" s="271"/>
      <c r="R10" s="271"/>
      <c r="S10" s="272"/>
    </row>
    <row r="11" spans="1:19" ht="15" customHeight="1" x14ac:dyDescent="0.25">
      <c r="A11" s="452" t="s">
        <v>113</v>
      </c>
      <c r="B11" s="403" t="s">
        <v>114</v>
      </c>
      <c r="C11" s="404"/>
      <c r="D11" s="404"/>
      <c r="E11" s="404"/>
      <c r="F11" s="404"/>
      <c r="G11" s="404"/>
      <c r="H11" s="404"/>
      <c r="I11" s="404"/>
      <c r="J11" s="404"/>
      <c r="K11" s="404"/>
      <c r="L11" s="404"/>
      <c r="M11" s="405"/>
      <c r="N11" s="397" t="s">
        <v>115</v>
      </c>
      <c r="O11" s="398"/>
      <c r="P11" s="398"/>
      <c r="Q11" s="398"/>
      <c r="R11" s="398"/>
      <c r="S11" s="399"/>
    </row>
    <row r="12" spans="1:19" ht="15" customHeight="1" x14ac:dyDescent="0.25">
      <c r="A12" s="452"/>
      <c r="B12" s="406"/>
      <c r="C12" s="407"/>
      <c r="D12" s="407"/>
      <c r="E12" s="407"/>
      <c r="F12" s="407"/>
      <c r="G12" s="407"/>
      <c r="H12" s="407"/>
      <c r="I12" s="407"/>
      <c r="J12" s="407"/>
      <c r="K12" s="407"/>
      <c r="L12" s="407"/>
      <c r="M12" s="408"/>
      <c r="N12" s="400"/>
      <c r="O12" s="401"/>
      <c r="P12" s="401"/>
      <c r="Q12" s="401"/>
      <c r="R12" s="401"/>
      <c r="S12" s="402"/>
    </row>
    <row r="13" spans="1:19" ht="20.100000000000001" customHeight="1" thickBot="1" x14ac:dyDescent="0.3">
      <c r="A13" s="453"/>
      <c r="B13" s="409" t="s">
        <v>468</v>
      </c>
      <c r="C13" s="410"/>
      <c r="D13" s="410"/>
      <c r="E13" s="410"/>
      <c r="F13" s="410"/>
      <c r="G13" s="410"/>
      <c r="H13" s="410"/>
      <c r="I13" s="410"/>
      <c r="J13" s="410"/>
      <c r="K13" s="410"/>
      <c r="L13" s="410"/>
      <c r="M13" s="411"/>
      <c r="N13" s="165"/>
      <c r="O13" s="143" t="s">
        <v>458</v>
      </c>
      <c r="P13" s="144"/>
      <c r="Q13" s="141"/>
      <c r="R13" s="141"/>
      <c r="S13" s="142"/>
    </row>
    <row r="14" spans="1:19" ht="15" customHeight="1" x14ac:dyDescent="0.25">
      <c r="A14" s="447" t="s">
        <v>116</v>
      </c>
      <c r="B14" s="392" t="s">
        <v>760</v>
      </c>
      <c r="C14" s="393"/>
      <c r="D14" s="393"/>
      <c r="E14" s="393"/>
      <c r="F14" s="393"/>
      <c r="G14" s="393"/>
      <c r="H14" s="393"/>
      <c r="I14" s="393"/>
      <c r="J14" s="393"/>
      <c r="K14" s="393"/>
      <c r="L14" s="393"/>
      <c r="M14" s="394"/>
      <c r="N14" s="360" t="s">
        <v>295</v>
      </c>
      <c r="O14" s="361"/>
      <c r="P14" s="361"/>
      <c r="Q14" s="361"/>
      <c r="R14" s="361"/>
      <c r="S14" s="362"/>
    </row>
    <row r="15" spans="1:19" ht="15" customHeight="1" x14ac:dyDescent="0.25">
      <c r="A15" s="344"/>
      <c r="B15" s="323"/>
      <c r="C15" s="324"/>
      <c r="D15" s="324"/>
      <c r="E15" s="324"/>
      <c r="F15" s="324"/>
      <c r="G15" s="324"/>
      <c r="H15" s="324"/>
      <c r="I15" s="324"/>
      <c r="J15" s="324"/>
      <c r="K15" s="324"/>
      <c r="L15" s="324"/>
      <c r="M15" s="325"/>
      <c r="N15" s="357" t="s">
        <v>304</v>
      </c>
      <c r="O15" s="358"/>
      <c r="P15" s="358"/>
      <c r="Q15" s="358"/>
      <c r="R15" s="358"/>
      <c r="S15" s="359"/>
    </row>
    <row r="16" spans="1:19" ht="15" customHeight="1" x14ac:dyDescent="0.25">
      <c r="A16" s="344"/>
      <c r="B16" s="323"/>
      <c r="C16" s="324"/>
      <c r="D16" s="324"/>
      <c r="E16" s="324"/>
      <c r="F16" s="324"/>
      <c r="G16" s="324"/>
      <c r="H16" s="324"/>
      <c r="I16" s="324"/>
      <c r="J16" s="324"/>
      <c r="K16" s="324"/>
      <c r="L16" s="324"/>
      <c r="M16" s="325"/>
      <c r="N16" s="357"/>
      <c r="O16" s="358"/>
      <c r="P16" s="358"/>
      <c r="Q16" s="358"/>
      <c r="R16" s="358"/>
      <c r="S16" s="359"/>
    </row>
    <row r="17" spans="1:19" ht="15" customHeight="1" x14ac:dyDescent="0.25">
      <c r="A17" s="344"/>
      <c r="B17" s="323"/>
      <c r="C17" s="324"/>
      <c r="D17" s="324"/>
      <c r="E17" s="324"/>
      <c r="F17" s="324"/>
      <c r="G17" s="324"/>
      <c r="H17" s="324"/>
      <c r="I17" s="324"/>
      <c r="J17" s="324"/>
      <c r="K17" s="324"/>
      <c r="L17" s="324"/>
      <c r="M17" s="325"/>
      <c r="N17" s="357"/>
      <c r="O17" s="358"/>
      <c r="P17" s="358"/>
      <c r="Q17" s="358"/>
      <c r="R17" s="358"/>
      <c r="S17" s="359"/>
    </row>
    <row r="18" spans="1:19" ht="15" customHeight="1" x14ac:dyDescent="0.25">
      <c r="A18" s="344"/>
      <c r="B18" s="389"/>
      <c r="C18" s="390"/>
      <c r="D18" s="390"/>
      <c r="E18" s="390"/>
      <c r="F18" s="390"/>
      <c r="G18" s="390"/>
      <c r="H18" s="390"/>
      <c r="I18" s="390"/>
      <c r="J18" s="390"/>
      <c r="K18" s="390"/>
      <c r="L18" s="390"/>
      <c r="M18" s="391"/>
      <c r="N18" s="363"/>
      <c r="O18" s="364"/>
      <c r="P18" s="364"/>
      <c r="Q18" s="364"/>
      <c r="R18" s="364"/>
      <c r="S18" s="365"/>
    </row>
    <row r="19" spans="1:19" ht="15" customHeight="1" x14ac:dyDescent="0.25">
      <c r="A19" s="344"/>
      <c r="B19" s="320" t="s">
        <v>677</v>
      </c>
      <c r="C19" s="321"/>
      <c r="D19" s="321"/>
      <c r="E19" s="321"/>
      <c r="F19" s="321"/>
      <c r="G19" s="321"/>
      <c r="H19" s="321"/>
      <c r="I19" s="321"/>
      <c r="J19" s="321"/>
      <c r="K19" s="321"/>
      <c r="L19" s="321"/>
      <c r="M19" s="322"/>
      <c r="N19" s="354" t="s">
        <v>296</v>
      </c>
      <c r="O19" s="355"/>
      <c r="P19" s="355"/>
      <c r="Q19" s="355"/>
      <c r="R19" s="355"/>
      <c r="S19" s="356"/>
    </row>
    <row r="20" spans="1:19" ht="15" customHeight="1" x14ac:dyDescent="0.25">
      <c r="A20" s="344"/>
      <c r="B20" s="323"/>
      <c r="C20" s="324"/>
      <c r="D20" s="324"/>
      <c r="E20" s="324"/>
      <c r="F20" s="324"/>
      <c r="G20" s="324"/>
      <c r="H20" s="324"/>
      <c r="I20" s="324"/>
      <c r="J20" s="324"/>
      <c r="K20" s="324"/>
      <c r="L20" s="324"/>
      <c r="M20" s="325"/>
      <c r="N20" s="357" t="s">
        <v>304</v>
      </c>
      <c r="O20" s="358"/>
      <c r="P20" s="358"/>
      <c r="Q20" s="358"/>
      <c r="R20" s="358"/>
      <c r="S20" s="359"/>
    </row>
    <row r="21" spans="1:19" ht="15" customHeight="1" x14ac:dyDescent="0.25">
      <c r="A21" s="344"/>
      <c r="B21" s="323"/>
      <c r="C21" s="324"/>
      <c r="D21" s="324"/>
      <c r="E21" s="324"/>
      <c r="F21" s="324"/>
      <c r="G21" s="324"/>
      <c r="H21" s="324"/>
      <c r="I21" s="324"/>
      <c r="J21" s="324"/>
      <c r="K21" s="324"/>
      <c r="L21" s="324"/>
      <c r="M21" s="325"/>
      <c r="N21" s="357"/>
      <c r="O21" s="358"/>
      <c r="P21" s="358"/>
      <c r="Q21" s="358"/>
      <c r="R21" s="358"/>
      <c r="S21" s="359"/>
    </row>
    <row r="22" spans="1:19" ht="15" customHeight="1" x14ac:dyDescent="0.25">
      <c r="A22" s="344"/>
      <c r="B22" s="323"/>
      <c r="C22" s="324"/>
      <c r="D22" s="324"/>
      <c r="E22" s="324"/>
      <c r="F22" s="324"/>
      <c r="G22" s="324"/>
      <c r="H22" s="324"/>
      <c r="I22" s="324"/>
      <c r="J22" s="324"/>
      <c r="K22" s="324"/>
      <c r="L22" s="324"/>
      <c r="M22" s="325"/>
      <c r="N22" s="357"/>
      <c r="O22" s="358"/>
      <c r="P22" s="358"/>
      <c r="Q22" s="358"/>
      <c r="R22" s="358"/>
      <c r="S22" s="359"/>
    </row>
    <row r="23" spans="1:19" ht="15" customHeight="1" thickBot="1" x14ac:dyDescent="0.3">
      <c r="A23" s="344"/>
      <c r="B23" s="389"/>
      <c r="C23" s="390"/>
      <c r="D23" s="390"/>
      <c r="E23" s="390"/>
      <c r="F23" s="390"/>
      <c r="G23" s="390"/>
      <c r="H23" s="390"/>
      <c r="I23" s="390"/>
      <c r="J23" s="390"/>
      <c r="K23" s="390"/>
      <c r="L23" s="390"/>
      <c r="M23" s="391"/>
      <c r="N23" s="363"/>
      <c r="O23" s="364"/>
      <c r="P23" s="364"/>
      <c r="Q23" s="364"/>
      <c r="R23" s="364"/>
      <c r="S23" s="365"/>
    </row>
    <row r="24" spans="1:19" ht="15" hidden="1" customHeight="1" x14ac:dyDescent="0.25">
      <c r="A24" s="344"/>
      <c r="B24" s="320"/>
      <c r="C24" s="321"/>
      <c r="D24" s="321"/>
      <c r="E24" s="321"/>
      <c r="F24" s="321"/>
      <c r="G24" s="321"/>
      <c r="H24" s="321"/>
      <c r="I24" s="321"/>
      <c r="J24" s="321"/>
      <c r="K24" s="321"/>
      <c r="L24" s="321"/>
      <c r="M24" s="322"/>
      <c r="N24" s="354"/>
      <c r="O24" s="355"/>
      <c r="P24" s="355"/>
      <c r="Q24" s="355"/>
      <c r="R24" s="355"/>
      <c r="S24" s="356"/>
    </row>
    <row r="25" spans="1:19" ht="15" hidden="1" customHeight="1" x14ac:dyDescent="0.25">
      <c r="A25" s="344"/>
      <c r="B25" s="323"/>
      <c r="C25" s="324"/>
      <c r="D25" s="324"/>
      <c r="E25" s="324"/>
      <c r="F25" s="324"/>
      <c r="G25" s="324"/>
      <c r="H25" s="324"/>
      <c r="I25" s="324"/>
      <c r="J25" s="324"/>
      <c r="K25" s="324"/>
      <c r="L25" s="324"/>
      <c r="M25" s="325"/>
      <c r="N25" s="357"/>
      <c r="O25" s="358"/>
      <c r="P25" s="358"/>
      <c r="Q25" s="358"/>
      <c r="R25" s="358"/>
      <c r="S25" s="359"/>
    </row>
    <row r="26" spans="1:19" ht="15" hidden="1" customHeight="1" x14ac:dyDescent="0.25">
      <c r="A26" s="344"/>
      <c r="B26" s="323"/>
      <c r="C26" s="324"/>
      <c r="D26" s="324"/>
      <c r="E26" s="324"/>
      <c r="F26" s="324"/>
      <c r="G26" s="324"/>
      <c r="H26" s="324"/>
      <c r="I26" s="324"/>
      <c r="J26" s="324"/>
      <c r="K26" s="324"/>
      <c r="L26" s="324"/>
      <c r="M26" s="325"/>
      <c r="N26" s="357"/>
      <c r="O26" s="358"/>
      <c r="P26" s="358"/>
      <c r="Q26" s="358"/>
      <c r="R26" s="358"/>
      <c r="S26" s="359"/>
    </row>
    <row r="27" spans="1:19" ht="15" hidden="1" customHeight="1" x14ac:dyDescent="0.25">
      <c r="A27" s="344"/>
      <c r="B27" s="323"/>
      <c r="C27" s="324"/>
      <c r="D27" s="324"/>
      <c r="E27" s="324"/>
      <c r="F27" s="324"/>
      <c r="G27" s="324"/>
      <c r="H27" s="324"/>
      <c r="I27" s="324"/>
      <c r="J27" s="324"/>
      <c r="K27" s="324"/>
      <c r="L27" s="324"/>
      <c r="M27" s="325"/>
      <c r="N27" s="357"/>
      <c r="O27" s="358"/>
      <c r="P27" s="358"/>
      <c r="Q27" s="358"/>
      <c r="R27" s="358"/>
      <c r="S27" s="359"/>
    </row>
    <row r="28" spans="1:19" ht="15" hidden="1" customHeight="1" x14ac:dyDescent="0.25">
      <c r="A28" s="344"/>
      <c r="B28" s="389"/>
      <c r="C28" s="390"/>
      <c r="D28" s="390"/>
      <c r="E28" s="390"/>
      <c r="F28" s="390"/>
      <c r="G28" s="390"/>
      <c r="H28" s="390"/>
      <c r="I28" s="390"/>
      <c r="J28" s="390"/>
      <c r="K28" s="390"/>
      <c r="L28" s="390"/>
      <c r="M28" s="391"/>
      <c r="N28" s="363"/>
      <c r="O28" s="364"/>
      <c r="P28" s="364"/>
      <c r="Q28" s="364"/>
      <c r="R28" s="364"/>
      <c r="S28" s="365"/>
    </row>
    <row r="29" spans="1:19" ht="15" hidden="1" customHeight="1" x14ac:dyDescent="0.25">
      <c r="A29" s="344"/>
      <c r="B29" s="320"/>
      <c r="C29" s="321"/>
      <c r="D29" s="321"/>
      <c r="E29" s="321"/>
      <c r="F29" s="321"/>
      <c r="G29" s="321"/>
      <c r="H29" s="321"/>
      <c r="I29" s="321"/>
      <c r="J29" s="321"/>
      <c r="K29" s="321"/>
      <c r="L29" s="321"/>
      <c r="M29" s="322"/>
      <c r="N29" s="354"/>
      <c r="O29" s="355"/>
      <c r="P29" s="355"/>
      <c r="Q29" s="355"/>
      <c r="R29" s="355"/>
      <c r="S29" s="356"/>
    </row>
    <row r="30" spans="1:19" ht="15" hidden="1" customHeight="1" x14ac:dyDescent="0.25">
      <c r="A30" s="344"/>
      <c r="B30" s="323"/>
      <c r="C30" s="324"/>
      <c r="D30" s="324"/>
      <c r="E30" s="324"/>
      <c r="F30" s="324"/>
      <c r="G30" s="324"/>
      <c r="H30" s="324"/>
      <c r="I30" s="324"/>
      <c r="J30" s="324"/>
      <c r="K30" s="324"/>
      <c r="L30" s="324"/>
      <c r="M30" s="325"/>
      <c r="N30" s="357"/>
      <c r="O30" s="358"/>
      <c r="P30" s="358"/>
      <c r="Q30" s="358"/>
      <c r="R30" s="358"/>
      <c r="S30" s="359"/>
    </row>
    <row r="31" spans="1:19" ht="15" hidden="1" customHeight="1" x14ac:dyDescent="0.25">
      <c r="A31" s="344"/>
      <c r="B31" s="323"/>
      <c r="C31" s="324"/>
      <c r="D31" s="324"/>
      <c r="E31" s="324"/>
      <c r="F31" s="324"/>
      <c r="G31" s="324"/>
      <c r="H31" s="324"/>
      <c r="I31" s="324"/>
      <c r="J31" s="324"/>
      <c r="K31" s="324"/>
      <c r="L31" s="324"/>
      <c r="M31" s="325"/>
      <c r="N31" s="357"/>
      <c r="O31" s="358"/>
      <c r="P31" s="358"/>
      <c r="Q31" s="358"/>
      <c r="R31" s="358"/>
      <c r="S31" s="359"/>
    </row>
    <row r="32" spans="1:19" ht="15" hidden="1" customHeight="1" x14ac:dyDescent="0.25">
      <c r="A32" s="344"/>
      <c r="B32" s="323"/>
      <c r="C32" s="324"/>
      <c r="D32" s="324"/>
      <c r="E32" s="324"/>
      <c r="F32" s="324"/>
      <c r="G32" s="324"/>
      <c r="H32" s="324"/>
      <c r="I32" s="324"/>
      <c r="J32" s="324"/>
      <c r="K32" s="324"/>
      <c r="L32" s="324"/>
      <c r="M32" s="325"/>
      <c r="N32" s="357"/>
      <c r="O32" s="358"/>
      <c r="P32" s="358"/>
      <c r="Q32" s="358"/>
      <c r="R32" s="358"/>
      <c r="S32" s="359"/>
    </row>
    <row r="33" spans="1:19" ht="15" hidden="1" customHeight="1" thickBot="1" x14ac:dyDescent="0.3">
      <c r="A33" s="448"/>
      <c r="B33" s="326"/>
      <c r="C33" s="327"/>
      <c r="D33" s="327"/>
      <c r="E33" s="327"/>
      <c r="F33" s="327"/>
      <c r="G33" s="327"/>
      <c r="H33" s="327"/>
      <c r="I33" s="327"/>
      <c r="J33" s="327"/>
      <c r="K33" s="327"/>
      <c r="L33" s="327"/>
      <c r="M33" s="328"/>
      <c r="N33" s="369"/>
      <c r="O33" s="370"/>
      <c r="P33" s="370"/>
      <c r="Q33" s="370"/>
      <c r="R33" s="370"/>
      <c r="S33" s="371"/>
    </row>
    <row r="34" spans="1:19" ht="15" customHeight="1" x14ac:dyDescent="0.25">
      <c r="A34" s="449" t="s">
        <v>117</v>
      </c>
      <c r="B34" s="392" t="s">
        <v>678</v>
      </c>
      <c r="C34" s="393"/>
      <c r="D34" s="393"/>
      <c r="E34" s="393"/>
      <c r="F34" s="393"/>
      <c r="G34" s="393"/>
      <c r="H34" s="393"/>
      <c r="I34" s="393"/>
      <c r="J34" s="393"/>
      <c r="K34" s="393"/>
      <c r="L34" s="393"/>
      <c r="M34" s="394"/>
      <c r="N34" s="360" t="s">
        <v>308</v>
      </c>
      <c r="O34" s="361"/>
      <c r="P34" s="361"/>
      <c r="Q34" s="361"/>
      <c r="R34" s="361"/>
      <c r="S34" s="362"/>
    </row>
    <row r="35" spans="1:19" ht="15" customHeight="1" x14ac:dyDescent="0.25">
      <c r="A35" s="450"/>
      <c r="B35" s="323"/>
      <c r="C35" s="324"/>
      <c r="D35" s="324"/>
      <c r="E35" s="324"/>
      <c r="F35" s="324"/>
      <c r="G35" s="324"/>
      <c r="H35" s="324"/>
      <c r="I35" s="324"/>
      <c r="J35" s="324"/>
      <c r="K35" s="324"/>
      <c r="L35" s="324"/>
      <c r="M35" s="325"/>
      <c r="N35" s="357" t="s">
        <v>309</v>
      </c>
      <c r="O35" s="358"/>
      <c r="P35" s="358"/>
      <c r="Q35" s="358"/>
      <c r="R35" s="358"/>
      <c r="S35" s="359"/>
    </row>
    <row r="36" spans="1:19" ht="15" customHeight="1" x14ac:dyDescent="0.25">
      <c r="A36" s="450"/>
      <c r="B36" s="323"/>
      <c r="C36" s="324"/>
      <c r="D36" s="324"/>
      <c r="E36" s="324"/>
      <c r="F36" s="324"/>
      <c r="G36" s="324"/>
      <c r="H36" s="324"/>
      <c r="I36" s="324"/>
      <c r="J36" s="324"/>
      <c r="K36" s="324"/>
      <c r="L36" s="324"/>
      <c r="M36" s="325"/>
      <c r="N36" s="357" t="s">
        <v>314</v>
      </c>
      <c r="O36" s="358"/>
      <c r="P36" s="358"/>
      <c r="Q36" s="358"/>
      <c r="R36" s="358"/>
      <c r="S36" s="359"/>
    </row>
    <row r="37" spans="1:19" ht="15" customHeight="1" x14ac:dyDescent="0.25">
      <c r="A37" s="450"/>
      <c r="B37" s="323"/>
      <c r="C37" s="324"/>
      <c r="D37" s="324"/>
      <c r="E37" s="324"/>
      <c r="F37" s="324"/>
      <c r="G37" s="324"/>
      <c r="H37" s="324"/>
      <c r="I37" s="324"/>
      <c r="J37" s="324"/>
      <c r="K37" s="324"/>
      <c r="L37" s="324"/>
      <c r="M37" s="325"/>
      <c r="N37" s="357"/>
      <c r="O37" s="358"/>
      <c r="P37" s="358"/>
      <c r="Q37" s="358"/>
      <c r="R37" s="358"/>
      <c r="S37" s="359"/>
    </row>
    <row r="38" spans="1:19" ht="15" customHeight="1" thickBot="1" x14ac:dyDescent="0.3">
      <c r="A38" s="450"/>
      <c r="B38" s="389"/>
      <c r="C38" s="390"/>
      <c r="D38" s="390"/>
      <c r="E38" s="390"/>
      <c r="F38" s="390"/>
      <c r="G38" s="390"/>
      <c r="H38" s="390"/>
      <c r="I38" s="390"/>
      <c r="J38" s="390"/>
      <c r="K38" s="390"/>
      <c r="L38" s="390"/>
      <c r="M38" s="391"/>
      <c r="N38" s="363"/>
      <c r="O38" s="364"/>
      <c r="P38" s="364"/>
      <c r="Q38" s="364"/>
      <c r="R38" s="364"/>
      <c r="S38" s="365"/>
    </row>
    <row r="39" spans="1:19" ht="15" customHeight="1" x14ac:dyDescent="0.25">
      <c r="A39" s="450"/>
      <c r="B39" s="392" t="s">
        <v>679</v>
      </c>
      <c r="C39" s="393"/>
      <c r="D39" s="393"/>
      <c r="E39" s="393"/>
      <c r="F39" s="393"/>
      <c r="G39" s="393"/>
      <c r="H39" s="393"/>
      <c r="I39" s="393"/>
      <c r="J39" s="393"/>
      <c r="K39" s="393"/>
      <c r="L39" s="393"/>
      <c r="M39" s="394"/>
      <c r="N39" s="354" t="s">
        <v>308</v>
      </c>
      <c r="O39" s="355"/>
      <c r="P39" s="355"/>
      <c r="Q39" s="355"/>
      <c r="R39" s="355"/>
      <c r="S39" s="356"/>
    </row>
    <row r="40" spans="1:19" ht="15" customHeight="1" x14ac:dyDescent="0.25">
      <c r="A40" s="450"/>
      <c r="B40" s="323"/>
      <c r="C40" s="324"/>
      <c r="D40" s="324"/>
      <c r="E40" s="324"/>
      <c r="F40" s="324"/>
      <c r="G40" s="324"/>
      <c r="H40" s="324"/>
      <c r="I40" s="324"/>
      <c r="J40" s="324"/>
      <c r="K40" s="324"/>
      <c r="L40" s="324"/>
      <c r="M40" s="325"/>
      <c r="N40" s="357" t="s">
        <v>309</v>
      </c>
      <c r="O40" s="358"/>
      <c r="P40" s="358"/>
      <c r="Q40" s="358"/>
      <c r="R40" s="358"/>
      <c r="S40" s="359"/>
    </row>
    <row r="41" spans="1:19" ht="15" customHeight="1" x14ac:dyDescent="0.25">
      <c r="A41" s="450"/>
      <c r="B41" s="323"/>
      <c r="C41" s="324"/>
      <c r="D41" s="324"/>
      <c r="E41" s="324"/>
      <c r="F41" s="324"/>
      <c r="G41" s="324"/>
      <c r="H41" s="324"/>
      <c r="I41" s="324"/>
      <c r="J41" s="324"/>
      <c r="K41" s="324"/>
      <c r="L41" s="324"/>
      <c r="M41" s="325"/>
      <c r="N41" s="357" t="s">
        <v>312</v>
      </c>
      <c r="O41" s="358"/>
      <c r="P41" s="358"/>
      <c r="Q41" s="358"/>
      <c r="R41" s="358"/>
      <c r="S41" s="359"/>
    </row>
    <row r="42" spans="1:19" ht="15" customHeight="1" x14ac:dyDescent="0.25">
      <c r="A42" s="450"/>
      <c r="B42" s="323"/>
      <c r="C42" s="324"/>
      <c r="D42" s="324"/>
      <c r="E42" s="324"/>
      <c r="F42" s="324"/>
      <c r="G42" s="324"/>
      <c r="H42" s="324"/>
      <c r="I42" s="324"/>
      <c r="J42" s="324"/>
      <c r="K42" s="324"/>
      <c r="L42" s="324"/>
      <c r="M42" s="325"/>
      <c r="N42" s="357" t="s">
        <v>314</v>
      </c>
      <c r="O42" s="358"/>
      <c r="P42" s="358"/>
      <c r="Q42" s="358"/>
      <c r="R42" s="358"/>
      <c r="S42" s="359"/>
    </row>
    <row r="43" spans="1:19" ht="15" customHeight="1" thickBot="1" x14ac:dyDescent="0.3">
      <c r="A43" s="450"/>
      <c r="B43" s="389"/>
      <c r="C43" s="390"/>
      <c r="D43" s="390"/>
      <c r="E43" s="390"/>
      <c r="F43" s="390"/>
      <c r="G43" s="390"/>
      <c r="H43" s="390"/>
      <c r="I43" s="390"/>
      <c r="J43" s="390"/>
      <c r="K43" s="390"/>
      <c r="L43" s="390"/>
      <c r="M43" s="391"/>
      <c r="N43" s="363"/>
      <c r="O43" s="364"/>
      <c r="P43" s="364"/>
      <c r="Q43" s="364"/>
      <c r="R43" s="364"/>
      <c r="S43" s="365"/>
    </row>
    <row r="44" spans="1:19" ht="15" hidden="1" customHeight="1" x14ac:dyDescent="0.25">
      <c r="A44" s="450"/>
      <c r="B44" s="320"/>
      <c r="C44" s="321"/>
      <c r="D44" s="321"/>
      <c r="E44" s="321"/>
      <c r="F44" s="321"/>
      <c r="G44" s="321"/>
      <c r="H44" s="321"/>
      <c r="I44" s="321"/>
      <c r="J44" s="321"/>
      <c r="K44" s="321"/>
      <c r="L44" s="321"/>
      <c r="M44" s="322"/>
      <c r="N44" s="354"/>
      <c r="O44" s="355"/>
      <c r="P44" s="355"/>
      <c r="Q44" s="355"/>
      <c r="R44" s="355"/>
      <c r="S44" s="356"/>
    </row>
    <row r="45" spans="1:19" ht="15" hidden="1" customHeight="1" x14ac:dyDescent="0.25">
      <c r="A45" s="450"/>
      <c r="B45" s="323"/>
      <c r="C45" s="324"/>
      <c r="D45" s="324"/>
      <c r="E45" s="324"/>
      <c r="F45" s="324"/>
      <c r="G45" s="324"/>
      <c r="H45" s="324"/>
      <c r="I45" s="324"/>
      <c r="J45" s="324"/>
      <c r="K45" s="324"/>
      <c r="L45" s="324"/>
      <c r="M45" s="325"/>
      <c r="N45" s="357"/>
      <c r="O45" s="358"/>
      <c r="P45" s="358"/>
      <c r="Q45" s="358"/>
      <c r="R45" s="358"/>
      <c r="S45" s="359"/>
    </row>
    <row r="46" spans="1:19" ht="15" hidden="1" customHeight="1" x14ac:dyDescent="0.25">
      <c r="A46" s="450"/>
      <c r="B46" s="323"/>
      <c r="C46" s="324"/>
      <c r="D46" s="324"/>
      <c r="E46" s="324"/>
      <c r="F46" s="324"/>
      <c r="G46" s="324"/>
      <c r="H46" s="324"/>
      <c r="I46" s="324"/>
      <c r="J46" s="324"/>
      <c r="K46" s="324"/>
      <c r="L46" s="324"/>
      <c r="M46" s="325"/>
      <c r="N46" s="357"/>
      <c r="O46" s="358"/>
      <c r="P46" s="358"/>
      <c r="Q46" s="358"/>
      <c r="R46" s="358"/>
      <c r="S46" s="359"/>
    </row>
    <row r="47" spans="1:19" ht="15" hidden="1" customHeight="1" x14ac:dyDescent="0.25">
      <c r="A47" s="450"/>
      <c r="B47" s="323"/>
      <c r="C47" s="324"/>
      <c r="D47" s="324"/>
      <c r="E47" s="324"/>
      <c r="F47" s="324"/>
      <c r="G47" s="324"/>
      <c r="H47" s="324"/>
      <c r="I47" s="324"/>
      <c r="J47" s="324"/>
      <c r="K47" s="324"/>
      <c r="L47" s="324"/>
      <c r="M47" s="325"/>
      <c r="N47" s="357"/>
      <c r="O47" s="358"/>
      <c r="P47" s="358"/>
      <c r="Q47" s="358"/>
      <c r="R47" s="358"/>
      <c r="S47" s="359"/>
    </row>
    <row r="48" spans="1:19" ht="15" hidden="1" customHeight="1" x14ac:dyDescent="0.25">
      <c r="A48" s="450"/>
      <c r="B48" s="389"/>
      <c r="C48" s="390"/>
      <c r="D48" s="390"/>
      <c r="E48" s="390"/>
      <c r="F48" s="390"/>
      <c r="G48" s="390"/>
      <c r="H48" s="390"/>
      <c r="I48" s="390"/>
      <c r="J48" s="390"/>
      <c r="K48" s="390"/>
      <c r="L48" s="390"/>
      <c r="M48" s="391"/>
      <c r="N48" s="363"/>
      <c r="O48" s="364"/>
      <c r="P48" s="364"/>
      <c r="Q48" s="364"/>
      <c r="R48" s="364"/>
      <c r="S48" s="365"/>
    </row>
    <row r="49" spans="1:19" ht="15" hidden="1" customHeight="1" x14ac:dyDescent="0.25">
      <c r="A49" s="450"/>
      <c r="B49" s="320"/>
      <c r="C49" s="321"/>
      <c r="D49" s="321"/>
      <c r="E49" s="321"/>
      <c r="F49" s="321"/>
      <c r="G49" s="321"/>
      <c r="H49" s="321"/>
      <c r="I49" s="321"/>
      <c r="J49" s="321"/>
      <c r="K49" s="321"/>
      <c r="L49" s="321"/>
      <c r="M49" s="322"/>
      <c r="N49" s="354"/>
      <c r="O49" s="355"/>
      <c r="P49" s="355"/>
      <c r="Q49" s="355"/>
      <c r="R49" s="355"/>
      <c r="S49" s="356"/>
    </row>
    <row r="50" spans="1:19" ht="15" hidden="1" customHeight="1" x14ac:dyDescent="0.25">
      <c r="A50" s="450"/>
      <c r="B50" s="323"/>
      <c r="C50" s="324"/>
      <c r="D50" s="324"/>
      <c r="E50" s="324"/>
      <c r="F50" s="324"/>
      <c r="G50" s="324"/>
      <c r="H50" s="324"/>
      <c r="I50" s="324"/>
      <c r="J50" s="324"/>
      <c r="K50" s="324"/>
      <c r="L50" s="324"/>
      <c r="M50" s="325"/>
      <c r="N50" s="357"/>
      <c r="O50" s="358"/>
      <c r="P50" s="358"/>
      <c r="Q50" s="358"/>
      <c r="R50" s="358"/>
      <c r="S50" s="359"/>
    </row>
    <row r="51" spans="1:19" ht="15" hidden="1" customHeight="1" x14ac:dyDescent="0.25">
      <c r="A51" s="450"/>
      <c r="B51" s="323"/>
      <c r="C51" s="324"/>
      <c r="D51" s="324"/>
      <c r="E51" s="324"/>
      <c r="F51" s="324"/>
      <c r="G51" s="324"/>
      <c r="H51" s="324"/>
      <c r="I51" s="324"/>
      <c r="J51" s="324"/>
      <c r="K51" s="324"/>
      <c r="L51" s="324"/>
      <c r="M51" s="325"/>
      <c r="N51" s="357"/>
      <c r="O51" s="358"/>
      <c r="P51" s="358"/>
      <c r="Q51" s="358"/>
      <c r="R51" s="358"/>
      <c r="S51" s="359"/>
    </row>
    <row r="52" spans="1:19" ht="15" hidden="1" customHeight="1" x14ac:dyDescent="0.25">
      <c r="A52" s="450"/>
      <c r="B52" s="323"/>
      <c r="C52" s="324"/>
      <c r="D52" s="324"/>
      <c r="E52" s="324"/>
      <c r="F52" s="324"/>
      <c r="G52" s="324"/>
      <c r="H52" s="324"/>
      <c r="I52" s="324"/>
      <c r="J52" s="324"/>
      <c r="K52" s="324"/>
      <c r="L52" s="324"/>
      <c r="M52" s="325"/>
      <c r="N52" s="357"/>
      <c r="O52" s="358"/>
      <c r="P52" s="358"/>
      <c r="Q52" s="358"/>
      <c r="R52" s="358"/>
      <c r="S52" s="359"/>
    </row>
    <row r="53" spans="1:19" ht="15" hidden="1" customHeight="1" thickBot="1" x14ac:dyDescent="0.3">
      <c r="A53" s="451"/>
      <c r="B53" s="326"/>
      <c r="C53" s="327"/>
      <c r="D53" s="327"/>
      <c r="E53" s="327"/>
      <c r="F53" s="327"/>
      <c r="G53" s="327"/>
      <c r="H53" s="327"/>
      <c r="I53" s="327"/>
      <c r="J53" s="327"/>
      <c r="K53" s="327"/>
      <c r="L53" s="327"/>
      <c r="M53" s="328"/>
      <c r="N53" s="369"/>
      <c r="O53" s="370"/>
      <c r="P53" s="370"/>
      <c r="Q53" s="370"/>
      <c r="R53" s="370"/>
      <c r="S53" s="371"/>
    </row>
    <row r="54" spans="1:19" ht="15" customHeight="1" x14ac:dyDescent="0.25">
      <c r="A54" s="456" t="s">
        <v>469</v>
      </c>
      <c r="B54" s="392" t="s">
        <v>680</v>
      </c>
      <c r="C54" s="393"/>
      <c r="D54" s="393"/>
      <c r="E54" s="393"/>
      <c r="F54" s="393"/>
      <c r="G54" s="393"/>
      <c r="H54" s="393"/>
      <c r="I54" s="393"/>
      <c r="J54" s="393"/>
      <c r="K54" s="393"/>
      <c r="L54" s="393"/>
      <c r="M54" s="394"/>
      <c r="N54" s="360" t="s">
        <v>323</v>
      </c>
      <c r="O54" s="361"/>
      <c r="P54" s="361"/>
      <c r="Q54" s="361"/>
      <c r="R54" s="361"/>
      <c r="S54" s="362"/>
    </row>
    <row r="55" spans="1:19" ht="15" customHeight="1" x14ac:dyDescent="0.25">
      <c r="A55" s="344"/>
      <c r="B55" s="323"/>
      <c r="C55" s="324"/>
      <c r="D55" s="324"/>
      <c r="E55" s="324"/>
      <c r="F55" s="324"/>
      <c r="G55" s="324"/>
      <c r="H55" s="324"/>
      <c r="I55" s="324"/>
      <c r="J55" s="324"/>
      <c r="K55" s="324"/>
      <c r="L55" s="324"/>
      <c r="M55" s="325"/>
      <c r="N55" s="357" t="s">
        <v>324</v>
      </c>
      <c r="O55" s="358"/>
      <c r="P55" s="358"/>
      <c r="Q55" s="358"/>
      <c r="R55" s="358"/>
      <c r="S55" s="359"/>
    </row>
    <row r="56" spans="1:19" ht="15" customHeight="1" x14ac:dyDescent="0.25">
      <c r="A56" s="344"/>
      <c r="B56" s="323"/>
      <c r="C56" s="324"/>
      <c r="D56" s="324"/>
      <c r="E56" s="324"/>
      <c r="F56" s="324"/>
      <c r="G56" s="324"/>
      <c r="H56" s="324"/>
      <c r="I56" s="324"/>
      <c r="J56" s="324"/>
      <c r="K56" s="324"/>
      <c r="L56" s="324"/>
      <c r="M56" s="325"/>
      <c r="N56" s="357" t="s">
        <v>328</v>
      </c>
      <c r="O56" s="358"/>
      <c r="P56" s="358"/>
      <c r="Q56" s="358"/>
      <c r="R56" s="358"/>
      <c r="S56" s="359"/>
    </row>
    <row r="57" spans="1:19" ht="15" customHeight="1" x14ac:dyDescent="0.25">
      <c r="A57" s="344"/>
      <c r="B57" s="323"/>
      <c r="C57" s="324"/>
      <c r="D57" s="324"/>
      <c r="E57" s="324"/>
      <c r="F57" s="324"/>
      <c r="G57" s="324"/>
      <c r="H57" s="324"/>
      <c r="I57" s="324"/>
      <c r="J57" s="324"/>
      <c r="K57" s="324"/>
      <c r="L57" s="324"/>
      <c r="M57" s="325"/>
      <c r="N57" s="357"/>
      <c r="O57" s="358"/>
      <c r="P57" s="358"/>
      <c r="Q57" s="358"/>
      <c r="R57" s="358"/>
      <c r="S57" s="359"/>
    </row>
    <row r="58" spans="1:19" ht="15" customHeight="1" x14ac:dyDescent="0.25">
      <c r="A58" s="344"/>
      <c r="B58" s="389"/>
      <c r="C58" s="390"/>
      <c r="D58" s="390"/>
      <c r="E58" s="390"/>
      <c r="F58" s="390"/>
      <c r="G58" s="390"/>
      <c r="H58" s="390"/>
      <c r="I58" s="390"/>
      <c r="J58" s="390"/>
      <c r="K58" s="390"/>
      <c r="L58" s="390"/>
      <c r="M58" s="391"/>
      <c r="N58" s="363"/>
      <c r="O58" s="364"/>
      <c r="P58" s="364"/>
      <c r="Q58" s="364"/>
      <c r="R58" s="364"/>
      <c r="S58" s="365"/>
    </row>
    <row r="59" spans="1:19" ht="15" customHeight="1" x14ac:dyDescent="0.25">
      <c r="A59" s="344"/>
      <c r="B59" s="320" t="s">
        <v>681</v>
      </c>
      <c r="C59" s="321"/>
      <c r="D59" s="321"/>
      <c r="E59" s="321"/>
      <c r="F59" s="321"/>
      <c r="G59" s="321"/>
      <c r="H59" s="321"/>
      <c r="I59" s="321"/>
      <c r="J59" s="321"/>
      <c r="K59" s="321"/>
      <c r="L59" s="321"/>
      <c r="M59" s="322"/>
      <c r="N59" s="354" t="s">
        <v>323</v>
      </c>
      <c r="O59" s="355"/>
      <c r="P59" s="355"/>
      <c r="Q59" s="355"/>
      <c r="R59" s="355"/>
      <c r="S59" s="356"/>
    </row>
    <row r="60" spans="1:19" ht="15" customHeight="1" x14ac:dyDescent="0.25">
      <c r="A60" s="344"/>
      <c r="B60" s="323"/>
      <c r="C60" s="324"/>
      <c r="D60" s="324"/>
      <c r="E60" s="324"/>
      <c r="F60" s="324"/>
      <c r="G60" s="324"/>
      <c r="H60" s="324"/>
      <c r="I60" s="324"/>
      <c r="J60" s="324"/>
      <c r="K60" s="324"/>
      <c r="L60" s="324"/>
      <c r="M60" s="325"/>
      <c r="N60" s="357" t="s">
        <v>324</v>
      </c>
      <c r="O60" s="358"/>
      <c r="P60" s="358"/>
      <c r="Q60" s="358"/>
      <c r="R60" s="358"/>
      <c r="S60" s="359"/>
    </row>
    <row r="61" spans="1:19" ht="15" customHeight="1" x14ac:dyDescent="0.25">
      <c r="A61" s="344"/>
      <c r="B61" s="323"/>
      <c r="C61" s="324"/>
      <c r="D61" s="324"/>
      <c r="E61" s="324"/>
      <c r="F61" s="324"/>
      <c r="G61" s="324"/>
      <c r="H61" s="324"/>
      <c r="I61" s="324"/>
      <c r="J61" s="324"/>
      <c r="K61" s="324"/>
      <c r="L61" s="324"/>
      <c r="M61" s="325"/>
      <c r="N61" s="357" t="s">
        <v>328</v>
      </c>
      <c r="O61" s="358"/>
      <c r="P61" s="358"/>
      <c r="Q61" s="358"/>
      <c r="R61" s="358"/>
      <c r="S61" s="359"/>
    </row>
    <row r="62" spans="1:19" ht="15" customHeight="1" x14ac:dyDescent="0.25">
      <c r="A62" s="344"/>
      <c r="B62" s="323"/>
      <c r="C62" s="324"/>
      <c r="D62" s="324"/>
      <c r="E62" s="324"/>
      <c r="F62" s="324"/>
      <c r="G62" s="324"/>
      <c r="H62" s="324"/>
      <c r="I62" s="324"/>
      <c r="J62" s="324"/>
      <c r="K62" s="324"/>
      <c r="L62" s="324"/>
      <c r="M62" s="325"/>
      <c r="N62" s="357" t="s">
        <v>330</v>
      </c>
      <c r="O62" s="358"/>
      <c r="P62" s="358"/>
      <c r="Q62" s="358"/>
      <c r="R62" s="358"/>
      <c r="S62" s="359"/>
    </row>
    <row r="63" spans="1:19" ht="15" customHeight="1" x14ac:dyDescent="0.25">
      <c r="A63" s="344"/>
      <c r="B63" s="389"/>
      <c r="C63" s="390"/>
      <c r="D63" s="390"/>
      <c r="E63" s="390"/>
      <c r="F63" s="390"/>
      <c r="G63" s="390"/>
      <c r="H63" s="390"/>
      <c r="I63" s="390"/>
      <c r="J63" s="390"/>
      <c r="K63" s="390"/>
      <c r="L63" s="390"/>
      <c r="M63" s="391"/>
      <c r="N63" s="363" t="s">
        <v>332</v>
      </c>
      <c r="O63" s="364"/>
      <c r="P63" s="364"/>
      <c r="Q63" s="364"/>
      <c r="R63" s="364"/>
      <c r="S63" s="365"/>
    </row>
    <row r="64" spans="1:19" ht="15" hidden="1" customHeight="1" x14ac:dyDescent="0.25">
      <c r="A64" s="344"/>
      <c r="B64" s="320"/>
      <c r="C64" s="321"/>
      <c r="D64" s="321"/>
      <c r="E64" s="321"/>
      <c r="F64" s="321"/>
      <c r="G64" s="321"/>
      <c r="H64" s="321"/>
      <c r="I64" s="321"/>
      <c r="J64" s="321"/>
      <c r="K64" s="321"/>
      <c r="L64" s="321"/>
      <c r="M64" s="322"/>
      <c r="N64" s="354"/>
      <c r="O64" s="355"/>
      <c r="P64" s="355"/>
      <c r="Q64" s="355"/>
      <c r="R64" s="355"/>
      <c r="S64" s="356"/>
    </row>
    <row r="65" spans="1:19" ht="15" hidden="1" customHeight="1" x14ac:dyDescent="0.25">
      <c r="A65" s="344"/>
      <c r="B65" s="323"/>
      <c r="C65" s="324"/>
      <c r="D65" s="324"/>
      <c r="E65" s="324"/>
      <c r="F65" s="324"/>
      <c r="G65" s="324"/>
      <c r="H65" s="324"/>
      <c r="I65" s="324"/>
      <c r="J65" s="324"/>
      <c r="K65" s="324"/>
      <c r="L65" s="324"/>
      <c r="M65" s="325"/>
      <c r="N65" s="357"/>
      <c r="O65" s="358"/>
      <c r="P65" s="358"/>
      <c r="Q65" s="358"/>
      <c r="R65" s="358"/>
      <c r="S65" s="359"/>
    </row>
    <row r="66" spans="1:19" ht="15" hidden="1" customHeight="1" x14ac:dyDescent="0.25">
      <c r="A66" s="344"/>
      <c r="B66" s="323"/>
      <c r="C66" s="324"/>
      <c r="D66" s="324"/>
      <c r="E66" s="324"/>
      <c r="F66" s="324"/>
      <c r="G66" s="324"/>
      <c r="H66" s="324"/>
      <c r="I66" s="324"/>
      <c r="J66" s="324"/>
      <c r="K66" s="324"/>
      <c r="L66" s="324"/>
      <c r="M66" s="325"/>
      <c r="N66" s="357"/>
      <c r="O66" s="358"/>
      <c r="P66" s="358"/>
      <c r="Q66" s="358"/>
      <c r="R66" s="358"/>
      <c r="S66" s="359"/>
    </row>
    <row r="67" spans="1:19" ht="15" hidden="1" customHeight="1" x14ac:dyDescent="0.25">
      <c r="A67" s="344"/>
      <c r="B67" s="323"/>
      <c r="C67" s="324"/>
      <c r="D67" s="324"/>
      <c r="E67" s="324"/>
      <c r="F67" s="324"/>
      <c r="G67" s="324"/>
      <c r="H67" s="324"/>
      <c r="I67" s="324"/>
      <c r="J67" s="324"/>
      <c r="K67" s="324"/>
      <c r="L67" s="324"/>
      <c r="M67" s="325"/>
      <c r="N67" s="357"/>
      <c r="O67" s="358"/>
      <c r="P67" s="358"/>
      <c r="Q67" s="358"/>
      <c r="R67" s="358"/>
      <c r="S67" s="359"/>
    </row>
    <row r="68" spans="1:19" ht="15" hidden="1" customHeight="1" x14ac:dyDescent="0.25">
      <c r="A68" s="448"/>
      <c r="B68" s="326"/>
      <c r="C68" s="327"/>
      <c r="D68" s="327"/>
      <c r="E68" s="327"/>
      <c r="F68" s="327"/>
      <c r="G68" s="327"/>
      <c r="H68" s="327"/>
      <c r="I68" s="327"/>
      <c r="J68" s="327"/>
      <c r="K68" s="327"/>
      <c r="L68" s="327"/>
      <c r="M68" s="328"/>
      <c r="N68" s="369"/>
      <c r="O68" s="370"/>
      <c r="P68" s="370"/>
      <c r="Q68" s="370"/>
      <c r="R68" s="370"/>
      <c r="S68" s="371"/>
    </row>
    <row r="69" spans="1:19" ht="15" customHeight="1" x14ac:dyDescent="0.25">
      <c r="A69" s="366"/>
      <c r="B69" s="367"/>
      <c r="C69" s="367"/>
      <c r="D69" s="367"/>
      <c r="E69" s="367"/>
      <c r="F69" s="367"/>
      <c r="G69" s="367"/>
      <c r="H69" s="367"/>
      <c r="I69" s="367"/>
      <c r="J69" s="367"/>
      <c r="K69" s="367"/>
      <c r="L69" s="367"/>
      <c r="M69" s="367"/>
      <c r="N69" s="367"/>
      <c r="O69" s="367"/>
      <c r="P69" s="367"/>
      <c r="Q69" s="367"/>
      <c r="R69" s="367"/>
      <c r="S69" s="368"/>
    </row>
    <row r="70" spans="1:19" ht="20.100000000000001" customHeight="1" x14ac:dyDescent="0.25">
      <c r="A70" s="270" t="s">
        <v>119</v>
      </c>
      <c r="B70" s="271"/>
      <c r="C70" s="271"/>
      <c r="D70" s="271"/>
      <c r="E70" s="271"/>
      <c r="F70" s="271"/>
      <c r="G70" s="271"/>
      <c r="H70" s="271"/>
      <c r="I70" s="271"/>
      <c r="J70" s="37"/>
      <c r="K70" s="316" t="s">
        <v>120</v>
      </c>
      <c r="L70" s="216"/>
      <c r="M70" s="216"/>
      <c r="N70" s="216"/>
      <c r="O70" s="216"/>
      <c r="P70" s="216"/>
      <c r="Q70" s="216"/>
      <c r="R70" s="216"/>
      <c r="S70" s="217"/>
    </row>
    <row r="71" spans="1:19" ht="15" customHeight="1" x14ac:dyDescent="0.25">
      <c r="A71" s="344" t="s">
        <v>202</v>
      </c>
      <c r="B71" s="373" t="s">
        <v>121</v>
      </c>
      <c r="C71" s="374"/>
      <c r="D71" s="374"/>
      <c r="E71" s="374"/>
      <c r="F71" s="375"/>
      <c r="G71" s="348">
        <f>E1_RiF!G50</f>
        <v>14</v>
      </c>
      <c r="H71" s="349"/>
      <c r="I71" s="350"/>
      <c r="J71" s="372"/>
      <c r="K71" s="341" t="s">
        <v>203</v>
      </c>
      <c r="L71" s="313" t="s">
        <v>466</v>
      </c>
      <c r="M71" s="314"/>
      <c r="N71" s="314"/>
      <c r="O71" s="314"/>
      <c r="P71" s="314"/>
      <c r="Q71" s="314"/>
      <c r="R71" s="314"/>
      <c r="S71" s="315"/>
    </row>
    <row r="72" spans="1:19" ht="15" customHeight="1" x14ac:dyDescent="0.25">
      <c r="A72" s="344"/>
      <c r="B72" s="376" t="s">
        <v>123</v>
      </c>
      <c r="C72" s="377"/>
      <c r="D72" s="377"/>
      <c r="E72" s="377"/>
      <c r="F72" s="378"/>
      <c r="G72" s="335">
        <f>SUM(G73:I83)</f>
        <v>14</v>
      </c>
      <c r="H72" s="336"/>
      <c r="I72" s="337"/>
      <c r="J72" s="372"/>
      <c r="K72" s="342"/>
      <c r="L72" s="317" t="s">
        <v>151</v>
      </c>
      <c r="M72" s="318"/>
      <c r="N72" s="318"/>
      <c r="O72" s="318"/>
      <c r="P72" s="318"/>
      <c r="Q72" s="318"/>
      <c r="R72" s="318"/>
      <c r="S72" s="319"/>
    </row>
    <row r="73" spans="1:19" ht="15" customHeight="1" x14ac:dyDescent="0.25">
      <c r="A73" s="344"/>
      <c r="B73" s="351" t="s">
        <v>124</v>
      </c>
      <c r="C73" s="352"/>
      <c r="D73" s="352"/>
      <c r="E73" s="352"/>
      <c r="F73" s="353"/>
      <c r="G73" s="332">
        <v>12</v>
      </c>
      <c r="H73" s="333"/>
      <c r="I73" s="334"/>
      <c r="J73" s="372"/>
      <c r="K73" s="342"/>
      <c r="L73" s="317" t="s">
        <v>161</v>
      </c>
      <c r="M73" s="318"/>
      <c r="N73" s="318"/>
      <c r="O73" s="318"/>
      <c r="P73" s="318"/>
      <c r="Q73" s="318"/>
      <c r="R73" s="318"/>
      <c r="S73" s="319"/>
    </row>
    <row r="74" spans="1:19" ht="15" customHeight="1" x14ac:dyDescent="0.25">
      <c r="A74" s="344"/>
      <c r="B74" s="351" t="s">
        <v>125</v>
      </c>
      <c r="C74" s="352"/>
      <c r="D74" s="352"/>
      <c r="E74" s="352"/>
      <c r="F74" s="353"/>
      <c r="G74" s="332"/>
      <c r="H74" s="333"/>
      <c r="I74" s="334"/>
      <c r="J74" s="372"/>
      <c r="K74" s="342"/>
      <c r="L74" s="317" t="s">
        <v>124</v>
      </c>
      <c r="M74" s="318"/>
      <c r="N74" s="318"/>
      <c r="O74" s="318"/>
      <c r="P74" s="318"/>
      <c r="Q74" s="318"/>
      <c r="R74" s="318"/>
      <c r="S74" s="319"/>
    </row>
    <row r="75" spans="1:19" ht="15" customHeight="1" x14ac:dyDescent="0.25">
      <c r="A75" s="344"/>
      <c r="B75" s="351" t="s">
        <v>126</v>
      </c>
      <c r="C75" s="352"/>
      <c r="D75" s="352"/>
      <c r="E75" s="352"/>
      <c r="F75" s="353"/>
      <c r="G75" s="332"/>
      <c r="H75" s="333"/>
      <c r="I75" s="334"/>
      <c r="J75" s="372"/>
      <c r="K75" s="342"/>
      <c r="L75" s="317" t="s">
        <v>178</v>
      </c>
      <c r="M75" s="318"/>
      <c r="N75" s="318"/>
      <c r="O75" s="318"/>
      <c r="P75" s="318"/>
      <c r="Q75" s="318"/>
      <c r="R75" s="318"/>
      <c r="S75" s="319"/>
    </row>
    <row r="76" spans="1:19" ht="15" customHeight="1" x14ac:dyDescent="0.25">
      <c r="A76" s="344"/>
      <c r="B76" s="351" t="s">
        <v>127</v>
      </c>
      <c r="C76" s="352"/>
      <c r="D76" s="352"/>
      <c r="E76" s="352"/>
      <c r="F76" s="353"/>
      <c r="G76" s="332"/>
      <c r="H76" s="333"/>
      <c r="I76" s="334"/>
      <c r="J76" s="372"/>
      <c r="K76" s="342"/>
      <c r="L76" s="317"/>
      <c r="M76" s="318"/>
      <c r="N76" s="318"/>
      <c r="O76" s="318"/>
      <c r="P76" s="318"/>
      <c r="Q76" s="318"/>
      <c r="R76" s="318"/>
      <c r="S76" s="319"/>
    </row>
    <row r="77" spans="1:19" ht="15" customHeight="1" x14ac:dyDescent="0.25">
      <c r="A77" s="344"/>
      <c r="B77" s="351" t="s">
        <v>128</v>
      </c>
      <c r="C77" s="352"/>
      <c r="D77" s="352"/>
      <c r="E77" s="352"/>
      <c r="F77" s="353"/>
      <c r="G77" s="332"/>
      <c r="H77" s="333"/>
      <c r="I77" s="334"/>
      <c r="J77" s="372"/>
      <c r="K77" s="342"/>
      <c r="L77" s="317"/>
      <c r="M77" s="318"/>
      <c r="N77" s="318"/>
      <c r="O77" s="318"/>
      <c r="P77" s="318"/>
      <c r="Q77" s="318"/>
      <c r="R77" s="318"/>
      <c r="S77" s="319"/>
    </row>
    <row r="78" spans="1:19" ht="15" customHeight="1" x14ac:dyDescent="0.25">
      <c r="A78" s="344"/>
      <c r="B78" s="351" t="s">
        <v>129</v>
      </c>
      <c r="C78" s="352"/>
      <c r="D78" s="352"/>
      <c r="E78" s="352"/>
      <c r="F78" s="353"/>
      <c r="G78" s="332"/>
      <c r="H78" s="333"/>
      <c r="I78" s="334"/>
      <c r="J78" s="372"/>
      <c r="K78" s="342"/>
      <c r="L78" s="317"/>
      <c r="M78" s="318"/>
      <c r="N78" s="318"/>
      <c r="O78" s="318"/>
      <c r="P78" s="318"/>
      <c r="Q78" s="318"/>
      <c r="R78" s="318"/>
      <c r="S78" s="319"/>
    </row>
    <row r="79" spans="1:19" ht="15" customHeight="1" x14ac:dyDescent="0.25">
      <c r="A79" s="344"/>
      <c r="B79" s="351" t="s">
        <v>130</v>
      </c>
      <c r="C79" s="352"/>
      <c r="D79" s="352"/>
      <c r="E79" s="352"/>
      <c r="F79" s="353"/>
      <c r="G79" s="332"/>
      <c r="H79" s="333"/>
      <c r="I79" s="334"/>
      <c r="J79" s="372"/>
      <c r="K79" s="343"/>
      <c r="L79" s="317"/>
      <c r="M79" s="318"/>
      <c r="N79" s="318"/>
      <c r="O79" s="318"/>
      <c r="P79" s="318"/>
      <c r="Q79" s="318"/>
      <c r="R79" s="318"/>
      <c r="S79" s="319"/>
    </row>
    <row r="80" spans="1:19" ht="15" customHeight="1" x14ac:dyDescent="0.25">
      <c r="A80" s="344"/>
      <c r="B80" s="351" t="s">
        <v>131</v>
      </c>
      <c r="C80" s="352"/>
      <c r="D80" s="352"/>
      <c r="E80" s="352"/>
      <c r="F80" s="353"/>
      <c r="G80" s="332"/>
      <c r="H80" s="333"/>
      <c r="I80" s="334"/>
      <c r="J80" s="372"/>
      <c r="K80" s="341" t="s">
        <v>204</v>
      </c>
      <c r="L80" s="313" t="s">
        <v>448</v>
      </c>
      <c r="M80" s="314"/>
      <c r="N80" s="314"/>
      <c r="O80" s="314"/>
      <c r="P80" s="314"/>
      <c r="Q80" s="314"/>
      <c r="R80" s="314"/>
      <c r="S80" s="315"/>
    </row>
    <row r="81" spans="1:19" ht="15" customHeight="1" x14ac:dyDescent="0.25">
      <c r="A81" s="344"/>
      <c r="B81" s="351" t="s">
        <v>133</v>
      </c>
      <c r="C81" s="352"/>
      <c r="D81" s="352"/>
      <c r="E81" s="352"/>
      <c r="F81" s="353"/>
      <c r="G81" s="332"/>
      <c r="H81" s="333"/>
      <c r="I81" s="334"/>
      <c r="J81" s="372"/>
      <c r="K81" s="342"/>
      <c r="L81" s="317" t="s">
        <v>150</v>
      </c>
      <c r="M81" s="318"/>
      <c r="N81" s="318"/>
      <c r="O81" s="318"/>
      <c r="P81" s="318"/>
      <c r="Q81" s="318"/>
      <c r="R81" s="318"/>
      <c r="S81" s="319"/>
    </row>
    <row r="82" spans="1:19" ht="15" customHeight="1" x14ac:dyDescent="0.25">
      <c r="A82" s="344"/>
      <c r="B82" s="351" t="s">
        <v>134</v>
      </c>
      <c r="C82" s="352"/>
      <c r="D82" s="352"/>
      <c r="E82" s="352"/>
      <c r="F82" s="353"/>
      <c r="G82" s="332">
        <v>2</v>
      </c>
      <c r="H82" s="333"/>
      <c r="I82" s="334"/>
      <c r="J82" s="372"/>
      <c r="K82" s="342"/>
      <c r="L82" s="317" t="s">
        <v>157</v>
      </c>
      <c r="M82" s="318"/>
      <c r="N82" s="318"/>
      <c r="O82" s="318"/>
      <c r="P82" s="318"/>
      <c r="Q82" s="318"/>
      <c r="R82" s="318"/>
      <c r="S82" s="319"/>
    </row>
    <row r="83" spans="1:19" ht="15" customHeight="1" x14ac:dyDescent="0.25">
      <c r="A83" s="344"/>
      <c r="B83" s="351" t="s">
        <v>135</v>
      </c>
      <c r="C83" s="352"/>
      <c r="D83" s="352"/>
      <c r="E83" s="352"/>
      <c r="F83" s="353"/>
      <c r="G83" s="332"/>
      <c r="H83" s="333"/>
      <c r="I83" s="334"/>
      <c r="J83" s="372"/>
      <c r="K83" s="342"/>
      <c r="L83" s="317"/>
      <c r="M83" s="318"/>
      <c r="N83" s="318"/>
      <c r="O83" s="318"/>
      <c r="P83" s="318"/>
      <c r="Q83" s="318"/>
      <c r="R83" s="318"/>
      <c r="S83" s="319"/>
    </row>
    <row r="84" spans="1:19" ht="15" customHeight="1" x14ac:dyDescent="0.25">
      <c r="A84" s="344"/>
      <c r="B84" s="310" t="s">
        <v>136</v>
      </c>
      <c r="C84" s="311"/>
      <c r="D84" s="311"/>
      <c r="E84" s="311"/>
      <c r="F84" s="312"/>
      <c r="G84" s="348">
        <f>E1_RiF!H50</f>
        <v>36</v>
      </c>
      <c r="H84" s="349"/>
      <c r="I84" s="350"/>
      <c r="J84" s="372"/>
      <c r="K84" s="342"/>
      <c r="L84" s="317"/>
      <c r="M84" s="318"/>
      <c r="N84" s="318"/>
      <c r="O84" s="318"/>
      <c r="P84" s="318"/>
      <c r="Q84" s="318"/>
      <c r="R84" s="318"/>
      <c r="S84" s="319"/>
    </row>
    <row r="85" spans="1:19" ht="15" customHeight="1" x14ac:dyDescent="0.25">
      <c r="A85" s="344"/>
      <c r="B85" s="345" t="s">
        <v>206</v>
      </c>
      <c r="C85" s="346"/>
      <c r="D85" s="346"/>
      <c r="E85" s="346"/>
      <c r="F85" s="347"/>
      <c r="G85" s="335">
        <f>SUM(G84,G71)</f>
        <v>50</v>
      </c>
      <c r="H85" s="336"/>
      <c r="I85" s="337"/>
      <c r="J85" s="424"/>
      <c r="K85" s="343"/>
      <c r="L85" s="317"/>
      <c r="M85" s="318"/>
      <c r="N85" s="318"/>
      <c r="O85" s="318"/>
      <c r="P85" s="318"/>
      <c r="Q85" s="318"/>
      <c r="R85" s="318"/>
      <c r="S85" s="319"/>
    </row>
    <row r="86" spans="1:19" ht="15" customHeight="1" x14ac:dyDescent="0.25">
      <c r="A86" s="338"/>
      <c r="B86" s="339"/>
      <c r="C86" s="339"/>
      <c r="D86" s="339"/>
      <c r="E86" s="339"/>
      <c r="F86" s="339"/>
      <c r="G86" s="339"/>
      <c r="H86" s="339"/>
      <c r="I86" s="339"/>
      <c r="J86" s="339"/>
      <c r="K86" s="339"/>
      <c r="L86" s="339"/>
      <c r="M86" s="339"/>
      <c r="N86" s="339"/>
      <c r="O86" s="339"/>
      <c r="P86" s="339"/>
      <c r="Q86" s="339"/>
      <c r="R86" s="339"/>
      <c r="S86" s="340"/>
    </row>
    <row r="87" spans="1:19" ht="20.100000000000001" customHeight="1" x14ac:dyDescent="0.25">
      <c r="A87" s="421" t="s">
        <v>137</v>
      </c>
      <c r="B87" s="422"/>
      <c r="C87" s="422"/>
      <c r="D87" s="422"/>
      <c r="E87" s="422"/>
      <c r="F87" s="422"/>
      <c r="G87" s="422"/>
      <c r="H87" s="422"/>
      <c r="I87" s="422"/>
      <c r="J87" s="422"/>
      <c r="K87" s="422"/>
      <c r="L87" s="422"/>
      <c r="M87" s="422"/>
      <c r="N87" s="422"/>
      <c r="O87" s="422"/>
      <c r="P87" s="422"/>
      <c r="Q87" s="422"/>
      <c r="R87" s="422"/>
      <c r="S87" s="423"/>
    </row>
    <row r="88" spans="1:19" ht="15" customHeight="1" x14ac:dyDescent="0.25">
      <c r="A88" s="432" t="s">
        <v>201</v>
      </c>
      <c r="B88" s="433" t="s">
        <v>138</v>
      </c>
      <c r="C88" s="434"/>
      <c r="D88" s="434"/>
      <c r="E88" s="435"/>
      <c r="F88" s="433" t="str">
        <f>E1_RiF!E50</f>
        <v>zaliczenie</v>
      </c>
      <c r="G88" s="434"/>
      <c r="H88" s="434"/>
      <c r="I88" s="435"/>
      <c r="J88" s="436"/>
      <c r="K88" s="440" t="s">
        <v>139</v>
      </c>
      <c r="L88" s="437" t="s">
        <v>140</v>
      </c>
      <c r="M88" s="438"/>
      <c r="N88" s="438"/>
      <c r="O88" s="438"/>
      <c r="P88" s="438"/>
      <c r="Q88" s="438"/>
      <c r="R88" s="438"/>
      <c r="S88" s="439"/>
    </row>
    <row r="89" spans="1:19" ht="15" customHeight="1" x14ac:dyDescent="0.25">
      <c r="A89" s="432"/>
      <c r="B89" s="418" t="s">
        <v>461</v>
      </c>
      <c r="C89" s="419"/>
      <c r="D89" s="419"/>
      <c r="E89" s="420"/>
      <c r="F89" s="418" t="s">
        <v>142</v>
      </c>
      <c r="G89" s="419"/>
      <c r="H89" s="419"/>
      <c r="I89" s="420"/>
      <c r="J89" s="436"/>
      <c r="K89" s="440"/>
      <c r="L89" s="329" t="s">
        <v>292</v>
      </c>
      <c r="M89" s="330"/>
      <c r="N89" s="330"/>
      <c r="O89" s="330"/>
      <c r="P89" s="330"/>
      <c r="Q89" s="330"/>
      <c r="R89" s="330"/>
      <c r="S89" s="331"/>
    </row>
    <row r="90" spans="1:19" ht="15" customHeight="1" x14ac:dyDescent="0.25">
      <c r="A90" s="432"/>
      <c r="B90" s="412" t="s">
        <v>162</v>
      </c>
      <c r="C90" s="413"/>
      <c r="D90" s="413"/>
      <c r="E90" s="414"/>
      <c r="F90" s="415">
        <v>90</v>
      </c>
      <c r="G90" s="416"/>
      <c r="H90" s="416"/>
      <c r="I90" s="417"/>
      <c r="J90" s="436"/>
      <c r="K90" s="440"/>
      <c r="L90" s="329" t="s">
        <v>293</v>
      </c>
      <c r="M90" s="330"/>
      <c r="N90" s="330"/>
      <c r="O90" s="330"/>
      <c r="P90" s="330"/>
      <c r="Q90" s="330"/>
      <c r="R90" s="330"/>
      <c r="S90" s="331"/>
    </row>
    <row r="91" spans="1:19" ht="15" customHeight="1" x14ac:dyDescent="0.25">
      <c r="A91" s="432"/>
      <c r="B91" s="412" t="s">
        <v>170</v>
      </c>
      <c r="C91" s="413"/>
      <c r="D91" s="413"/>
      <c r="E91" s="414"/>
      <c r="F91" s="415">
        <v>10</v>
      </c>
      <c r="G91" s="416"/>
      <c r="H91" s="416"/>
      <c r="I91" s="417"/>
      <c r="J91" s="436"/>
      <c r="K91" s="440"/>
      <c r="L91" s="329" t="s">
        <v>143</v>
      </c>
      <c r="M91" s="330"/>
      <c r="N91" s="330"/>
      <c r="O91" s="330"/>
      <c r="P91" s="330"/>
      <c r="Q91" s="330"/>
      <c r="R91" s="330"/>
      <c r="S91" s="331"/>
    </row>
    <row r="92" spans="1:19" ht="15" customHeight="1" x14ac:dyDescent="0.25">
      <c r="A92" s="432"/>
      <c r="B92" s="412"/>
      <c r="C92" s="413"/>
      <c r="D92" s="413"/>
      <c r="E92" s="414"/>
      <c r="F92" s="415"/>
      <c r="G92" s="416"/>
      <c r="H92" s="416"/>
      <c r="I92" s="417"/>
      <c r="J92" s="436"/>
      <c r="K92" s="440"/>
      <c r="L92" s="329" t="s">
        <v>294</v>
      </c>
      <c r="M92" s="330"/>
      <c r="N92" s="330"/>
      <c r="O92" s="330"/>
      <c r="P92" s="330"/>
      <c r="Q92" s="330"/>
      <c r="R92" s="330"/>
      <c r="S92" s="331"/>
    </row>
    <row r="93" spans="1:19" ht="15" customHeight="1" x14ac:dyDescent="0.25">
      <c r="A93" s="432"/>
      <c r="B93" s="412"/>
      <c r="C93" s="413"/>
      <c r="D93" s="413"/>
      <c r="E93" s="414"/>
      <c r="F93" s="415"/>
      <c r="G93" s="416"/>
      <c r="H93" s="416"/>
      <c r="I93" s="417"/>
      <c r="J93" s="436"/>
      <c r="K93" s="440"/>
      <c r="L93" s="329" t="s">
        <v>144</v>
      </c>
      <c r="M93" s="330"/>
      <c r="N93" s="330"/>
      <c r="O93" s="330"/>
      <c r="P93" s="330"/>
      <c r="Q93" s="330"/>
      <c r="R93" s="330"/>
      <c r="S93" s="331"/>
    </row>
    <row r="94" spans="1:19" ht="15" customHeight="1" x14ac:dyDescent="0.25">
      <c r="A94" s="432"/>
      <c r="B94" s="412"/>
      <c r="C94" s="413"/>
      <c r="D94" s="413"/>
      <c r="E94" s="414"/>
      <c r="F94" s="415"/>
      <c r="G94" s="416"/>
      <c r="H94" s="416"/>
      <c r="I94" s="417"/>
      <c r="J94" s="436"/>
      <c r="K94" s="440"/>
      <c r="L94" s="329" t="s">
        <v>881</v>
      </c>
      <c r="M94" s="330"/>
      <c r="N94" s="330"/>
      <c r="O94" s="330"/>
      <c r="P94" s="330"/>
      <c r="Q94" s="330"/>
      <c r="R94" s="330"/>
      <c r="S94" s="331"/>
    </row>
    <row r="95" spans="1:19" ht="15" customHeight="1" x14ac:dyDescent="0.25">
      <c r="A95" s="338"/>
      <c r="B95" s="339"/>
      <c r="C95" s="339"/>
      <c r="D95" s="339"/>
      <c r="E95" s="339"/>
      <c r="F95" s="339"/>
      <c r="G95" s="339"/>
      <c r="H95" s="339"/>
      <c r="I95" s="339"/>
      <c r="J95" s="339"/>
      <c r="K95" s="339"/>
      <c r="L95" s="339"/>
      <c r="M95" s="339"/>
      <c r="N95" s="339"/>
      <c r="O95" s="339"/>
      <c r="P95" s="339"/>
      <c r="Q95" s="339"/>
      <c r="R95" s="339"/>
      <c r="S95" s="340"/>
    </row>
    <row r="96" spans="1:19" ht="20.100000000000001" customHeight="1" x14ac:dyDescent="0.25">
      <c r="A96" s="425" t="s">
        <v>200</v>
      </c>
      <c r="B96" s="426" t="s">
        <v>145</v>
      </c>
      <c r="C96" s="426"/>
      <c r="D96" s="426"/>
      <c r="E96" s="426"/>
      <c r="F96" s="426"/>
      <c r="G96" s="426"/>
      <c r="H96" s="426"/>
      <c r="I96" s="426"/>
      <c r="J96" s="426"/>
      <c r="K96" s="426"/>
      <c r="L96" s="426"/>
      <c r="M96" s="426"/>
      <c r="N96" s="426"/>
      <c r="O96" s="426"/>
      <c r="P96" s="426"/>
      <c r="Q96" s="426"/>
      <c r="R96" s="426"/>
      <c r="S96" s="427"/>
    </row>
    <row r="97" spans="1:19" ht="15" customHeight="1" x14ac:dyDescent="0.25">
      <c r="A97" s="425"/>
      <c r="B97" s="428" t="s">
        <v>449</v>
      </c>
      <c r="C97" s="428"/>
      <c r="D97" s="428"/>
      <c r="E97" s="428"/>
      <c r="F97" s="428"/>
      <c r="G97" s="428"/>
      <c r="H97" s="428"/>
      <c r="I97" s="428"/>
      <c r="J97" s="428"/>
      <c r="K97" s="428"/>
      <c r="L97" s="428"/>
      <c r="M97" s="428"/>
      <c r="N97" s="428"/>
      <c r="O97" s="428"/>
      <c r="P97" s="428"/>
      <c r="Q97" s="428"/>
      <c r="R97" s="428"/>
      <c r="S97" s="429"/>
    </row>
    <row r="98" spans="1:19" ht="112.5" customHeight="1" x14ac:dyDescent="0.25">
      <c r="A98" s="425"/>
      <c r="B98" s="395" t="s">
        <v>409</v>
      </c>
      <c r="C98" s="395"/>
      <c r="D98" s="395"/>
      <c r="E98" s="395"/>
      <c r="F98" s="395"/>
      <c r="G98" s="395"/>
      <c r="H98" s="395"/>
      <c r="I98" s="395"/>
      <c r="J98" s="395"/>
      <c r="K98" s="395"/>
      <c r="L98" s="395"/>
      <c r="M98" s="395"/>
      <c r="N98" s="395"/>
      <c r="O98" s="395"/>
      <c r="P98" s="395"/>
      <c r="Q98" s="395"/>
      <c r="R98" s="395"/>
      <c r="S98" s="396"/>
    </row>
    <row r="99" spans="1:19" ht="15" customHeight="1" x14ac:dyDescent="0.25">
      <c r="A99" s="425"/>
      <c r="B99" s="430" t="s">
        <v>147</v>
      </c>
      <c r="C99" s="430"/>
      <c r="D99" s="430"/>
      <c r="E99" s="430"/>
      <c r="F99" s="430"/>
      <c r="G99" s="430"/>
      <c r="H99" s="430"/>
      <c r="I99" s="430"/>
      <c r="J99" s="430"/>
      <c r="K99" s="430"/>
      <c r="L99" s="430"/>
      <c r="M99" s="430"/>
      <c r="N99" s="430"/>
      <c r="O99" s="430"/>
      <c r="P99" s="430"/>
      <c r="Q99" s="430"/>
      <c r="R99" s="430"/>
      <c r="S99" s="431"/>
    </row>
    <row r="100" spans="1:19" ht="77.099999999999994" customHeight="1" x14ac:dyDescent="0.25">
      <c r="A100" s="425"/>
      <c r="B100" s="522" t="s">
        <v>517</v>
      </c>
      <c r="C100" s="523"/>
      <c r="D100" s="523"/>
      <c r="E100" s="523"/>
      <c r="F100" s="523"/>
      <c r="G100" s="523"/>
      <c r="H100" s="523"/>
      <c r="I100" s="523"/>
      <c r="J100" s="523"/>
      <c r="K100" s="523"/>
      <c r="L100" s="523"/>
      <c r="M100" s="523"/>
      <c r="N100" s="523"/>
      <c r="O100" s="523"/>
      <c r="P100" s="523"/>
      <c r="Q100" s="523"/>
      <c r="R100" s="523"/>
      <c r="S100" s="524"/>
    </row>
    <row r="101" spans="1:19" ht="15" customHeight="1" x14ac:dyDescent="0.25">
      <c r="A101" s="425"/>
      <c r="B101" s="430" t="s">
        <v>148</v>
      </c>
      <c r="C101" s="430"/>
      <c r="D101" s="430"/>
      <c r="E101" s="430"/>
      <c r="F101" s="430"/>
      <c r="G101" s="430"/>
      <c r="H101" s="430"/>
      <c r="I101" s="430"/>
      <c r="J101" s="430"/>
      <c r="K101" s="430"/>
      <c r="L101" s="430"/>
      <c r="M101" s="430"/>
      <c r="N101" s="430"/>
      <c r="O101" s="430"/>
      <c r="P101" s="430"/>
      <c r="Q101" s="430"/>
      <c r="R101" s="430"/>
      <c r="S101" s="431"/>
    </row>
    <row r="102" spans="1:19" ht="54.75" customHeight="1" x14ac:dyDescent="0.25">
      <c r="A102" s="425"/>
      <c r="B102" s="395" t="s">
        <v>518</v>
      </c>
      <c r="C102" s="395"/>
      <c r="D102" s="395"/>
      <c r="E102" s="395"/>
      <c r="F102" s="395"/>
      <c r="G102" s="395"/>
      <c r="H102" s="395"/>
      <c r="I102" s="395"/>
      <c r="J102" s="395"/>
      <c r="K102" s="395"/>
      <c r="L102" s="395"/>
      <c r="M102" s="395"/>
      <c r="N102" s="395"/>
      <c r="O102" s="395"/>
      <c r="P102" s="395"/>
      <c r="Q102" s="395"/>
      <c r="R102" s="395"/>
      <c r="S102" s="396"/>
    </row>
    <row r="103" spans="1:19" ht="15" customHeight="1" x14ac:dyDescent="0.25">
      <c r="A103" s="24"/>
      <c r="B103" s="15"/>
      <c r="C103" s="13"/>
      <c r="D103" s="13"/>
      <c r="E103" s="13"/>
      <c r="F103" s="13"/>
      <c r="G103" s="13"/>
      <c r="H103" s="13"/>
      <c r="I103" s="13"/>
      <c r="J103" s="13"/>
      <c r="K103" s="13"/>
      <c r="L103" s="13"/>
      <c r="M103" s="13"/>
      <c r="N103" s="13"/>
      <c r="O103" s="13"/>
      <c r="P103" s="13"/>
      <c r="Q103" s="13"/>
      <c r="R103" s="13"/>
      <c r="S103" s="120"/>
    </row>
  </sheetData>
  <sheetProtection algorithmName="SHA-512" hashValue="Jgk6hj039WJXsESDN0WdJQL+DuwQ8Xk7glcxp2usqBQSKjX1ZBlz+tgnt9tzoyEukEDX9T7HW1n+ZOUnwkzSLg==" saltValue="f7AwFhHyH87mmt0m9QCdWA==" spinCount="100000" sheet="1" objects="1" scenarios="1"/>
  <mergeCells count="179">
    <mergeCell ref="A1:B1"/>
    <mergeCell ref="A3:C3"/>
    <mergeCell ref="D3:I3"/>
    <mergeCell ref="A4:C4"/>
    <mergeCell ref="D4:I4"/>
    <mergeCell ref="A5:C5"/>
    <mergeCell ref="D5:K5"/>
    <mergeCell ref="A8:S8"/>
    <mergeCell ref="A10:S10"/>
    <mergeCell ref="A11:A13"/>
    <mergeCell ref="B11:M12"/>
    <mergeCell ref="N11:S12"/>
    <mergeCell ref="L5:M5"/>
    <mergeCell ref="O5:P5"/>
    <mergeCell ref="Q5:S5"/>
    <mergeCell ref="A6:S6"/>
    <mergeCell ref="A7:C7"/>
    <mergeCell ref="J7:K7"/>
    <mergeCell ref="L7:M7"/>
    <mergeCell ref="O7:P7"/>
    <mergeCell ref="Q7:R7"/>
    <mergeCell ref="B13:M13"/>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B90:E94" xr:uid="{00000000-0002-0000-2300-000000000000}">
      <formula1>ZAL</formula1>
    </dataValidation>
    <dataValidation type="list" allowBlank="1" showInputMessage="1" showErrorMessage="1" sqref="L7" xr:uid="{00000000-0002-0000-2300-000001000000}">
      <formula1>STATUS</formula1>
    </dataValidation>
    <dataValidation type="list" allowBlank="1" showInputMessage="1" showErrorMessage="1" sqref="L72:L79" xr:uid="{00000000-0002-0000-2300-000002000000}">
      <formula1>METODY</formula1>
    </dataValidation>
    <dataValidation type="list" allowBlank="1" showInputMessage="1" showErrorMessage="1" sqref="L81:L85" xr:uid="{00000000-0002-0000-2300-000003000000}">
      <formula1>PRAC_STUD</formula1>
    </dataValidation>
    <dataValidation type="list" allowBlank="1" showInputMessage="1" showErrorMessage="1" sqref="N54:S68" xr:uid="{00000000-0002-0000-2300-000004000000}">
      <formula1>KEK_E1</formula1>
    </dataValidation>
    <dataValidation type="list" allowBlank="1" showInputMessage="1" showErrorMessage="1" sqref="N34:S53" xr:uid="{00000000-0002-0000-2300-000005000000}">
      <formula1>KEU_E1</formula1>
    </dataValidation>
    <dataValidation type="list" allowBlank="1" showInputMessage="1" showErrorMessage="1" sqref="N14:S33" xr:uid="{00000000-0002-0000-2300-000006000000}">
      <formula1>KEW_E1</formula1>
    </dataValidation>
  </dataValidations>
  <hyperlinks>
    <hyperlink ref="O13" r:id="rId1" xr:uid="{6FD0C1FE-2820-42F1-9B64-FA9A198337B0}"/>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Arkusz38">
    <tabColor rgb="FFABABFF"/>
    <pageSetUpPr fitToPage="1"/>
  </sheetPr>
  <dimension ref="A1:S35"/>
  <sheetViews>
    <sheetView showGridLines="0" zoomScale="90" zoomScaleNormal="90" zoomScaleSheetLayoutView="50" workbookViewId="0">
      <selection sqref="A1:B1"/>
    </sheetView>
  </sheetViews>
  <sheetFormatPr defaultColWidth="8.7109375" defaultRowHeight="15" x14ac:dyDescent="0.25"/>
  <cols>
    <col min="1" max="1" width="16.7109375" style="2" customWidth="1"/>
    <col min="2" max="3" width="10.7109375" style="2" customWidth="1"/>
    <col min="4" max="5" width="20.7109375" style="2" customWidth="1"/>
    <col min="6" max="9" width="10.7109375" style="2" customWidth="1"/>
    <col min="10" max="10" width="20.7109375" style="2" customWidth="1"/>
    <col min="11" max="18" width="10.7109375" style="2" customWidth="1"/>
  </cols>
  <sheetData>
    <row r="1" spans="1:19" ht="26.25" thickBot="1" x14ac:dyDescent="0.3">
      <c r="A1" s="305" t="str">
        <f>E1_RiF!B2</f>
        <v>2020/2021</v>
      </c>
      <c r="B1" s="306"/>
      <c r="C1" s="40"/>
      <c r="D1" s="1"/>
    </row>
    <row r="2" spans="1:19" ht="10.15" customHeight="1" thickBot="1" x14ac:dyDescent="0.3"/>
    <row r="3" spans="1:19" ht="39" customHeight="1" thickBot="1" x14ac:dyDescent="0.3">
      <c r="A3" s="307" t="s">
        <v>92</v>
      </c>
      <c r="B3" s="308"/>
      <c r="C3" s="273" t="str">
        <f>E1_RiF!B51</f>
        <v>Moduł E1/9</v>
      </c>
      <c r="D3" s="309"/>
      <c r="E3" s="309"/>
      <c r="F3" s="274"/>
      <c r="G3" s="3"/>
      <c r="H3" s="3"/>
      <c r="I3" s="3"/>
      <c r="J3" s="3"/>
      <c r="K3" s="3"/>
      <c r="L3" s="4"/>
      <c r="M3" s="4"/>
      <c r="N3" s="4"/>
      <c r="O3" s="4"/>
      <c r="P3" s="4"/>
      <c r="Q3" s="4"/>
    </row>
    <row r="4" spans="1:19" s="5" customFormat="1" ht="39.75" customHeight="1" thickBot="1" x14ac:dyDescent="0.3">
      <c r="A4" s="282" t="s">
        <v>93</v>
      </c>
      <c r="B4" s="282"/>
      <c r="C4" s="299" t="str">
        <f>E1_RiF!C51</f>
        <v>Moduł specjalnościowy (1) RACHUNKOWOŚĆ I FINANSE</v>
      </c>
      <c r="D4" s="300"/>
      <c r="E4" s="300"/>
      <c r="F4" s="300"/>
      <c r="G4" s="300"/>
      <c r="H4" s="300"/>
      <c r="I4" s="300"/>
      <c r="J4" s="301"/>
      <c r="K4" s="304" t="s">
        <v>94</v>
      </c>
      <c r="L4" s="304"/>
      <c r="M4" s="56">
        <f>E1_RiF!D51</f>
        <v>8</v>
      </c>
      <c r="N4" s="302" t="s">
        <v>95</v>
      </c>
      <c r="O4" s="303"/>
      <c r="P4" s="296" t="str">
        <f>E1_RiF!F51</f>
        <v>dr D. Majewska-Bielecka</v>
      </c>
      <c r="Q4" s="297"/>
      <c r="R4" s="298"/>
    </row>
    <row r="5" spans="1:19" s="6" customFormat="1" ht="10.15" customHeight="1" thickBot="1" x14ac:dyDescent="0.3">
      <c r="A5" s="281"/>
      <c r="B5" s="281"/>
      <c r="C5" s="281"/>
      <c r="D5" s="281"/>
      <c r="E5" s="281"/>
      <c r="F5" s="281"/>
      <c r="G5" s="281"/>
      <c r="H5" s="281"/>
      <c r="I5" s="281"/>
      <c r="J5" s="281"/>
      <c r="K5" s="281"/>
      <c r="L5" s="281"/>
      <c r="M5" s="281"/>
      <c r="N5" s="281"/>
      <c r="O5" s="281"/>
      <c r="P5" s="281"/>
      <c r="Q5" s="281"/>
      <c r="R5" s="281"/>
    </row>
    <row r="6" spans="1:19" s="5" customFormat="1" ht="43.35" customHeight="1" thickBot="1" x14ac:dyDescent="0.3">
      <c r="A6" s="282" t="s">
        <v>96</v>
      </c>
      <c r="B6" s="282"/>
      <c r="C6" s="273" t="str">
        <f>E1_RiF!B3</f>
        <v>EKONOMIA</v>
      </c>
      <c r="D6" s="274"/>
      <c r="E6" s="7" t="str">
        <f>E1_RiF!B4</f>
        <v>I stopnia</v>
      </c>
      <c r="F6" s="54" t="s">
        <v>97</v>
      </c>
      <c r="G6" s="8" t="s">
        <v>346</v>
      </c>
      <c r="H6" s="54" t="s">
        <v>99</v>
      </c>
      <c r="I6" s="8">
        <v>4</v>
      </c>
      <c r="J6" s="9" t="s">
        <v>291</v>
      </c>
      <c r="K6" s="283" t="s">
        <v>100</v>
      </c>
      <c r="L6" s="283"/>
      <c r="M6" s="284" t="s">
        <v>101</v>
      </c>
      <c r="N6" s="284"/>
      <c r="O6" s="57" t="s">
        <v>102</v>
      </c>
      <c r="P6" s="285" t="s">
        <v>103</v>
      </c>
      <c r="Q6" s="286"/>
      <c r="R6" s="56">
        <f>E1_RiF!G51</f>
        <v>52</v>
      </c>
    </row>
    <row r="7" spans="1:19" ht="10.15" customHeight="1" thickBot="1" x14ac:dyDescent="0.3">
      <c r="B7" s="10"/>
      <c r="C7" s="10"/>
      <c r="D7" s="10"/>
      <c r="E7" s="10"/>
      <c r="F7" s="10"/>
      <c r="G7" s="10"/>
      <c r="H7" s="10"/>
      <c r="I7" s="10"/>
      <c r="J7" s="10"/>
      <c r="K7" s="10"/>
      <c r="L7" s="10"/>
      <c r="M7" s="11"/>
      <c r="N7" s="10"/>
      <c r="O7" s="10"/>
      <c r="P7" s="10"/>
      <c r="Q7" s="10"/>
    </row>
    <row r="8" spans="1:19" ht="15" customHeight="1" x14ac:dyDescent="0.25">
      <c r="A8" s="267"/>
      <c r="B8" s="268"/>
      <c r="C8" s="268"/>
      <c r="D8" s="268"/>
      <c r="E8" s="268"/>
      <c r="F8" s="268"/>
      <c r="G8" s="268"/>
      <c r="H8" s="268"/>
      <c r="I8" s="268"/>
      <c r="J8" s="268"/>
      <c r="K8" s="268"/>
      <c r="L8" s="268"/>
      <c r="M8" s="268"/>
      <c r="N8" s="268"/>
      <c r="O8" s="268"/>
      <c r="P8" s="268"/>
      <c r="Q8" s="268"/>
      <c r="R8" s="269"/>
      <c r="S8" s="5"/>
    </row>
    <row r="9" spans="1:19" ht="30" customHeight="1" x14ac:dyDescent="0.25">
      <c r="A9" s="270" t="s">
        <v>104</v>
      </c>
      <c r="B9" s="271"/>
      <c r="C9" s="271"/>
      <c r="D9" s="271"/>
      <c r="E9" s="271"/>
      <c r="F9" s="271"/>
      <c r="G9" s="271"/>
      <c r="H9" s="271"/>
      <c r="I9" s="271"/>
      <c r="J9" s="271"/>
      <c r="K9" s="271"/>
      <c r="L9" s="271"/>
      <c r="M9" s="271"/>
      <c r="N9" s="271"/>
      <c r="O9" s="271"/>
      <c r="P9" s="271"/>
      <c r="Q9" s="271"/>
      <c r="R9" s="272"/>
    </row>
    <row r="10" spans="1:19" ht="15" customHeight="1" x14ac:dyDescent="0.25">
      <c r="A10" s="287" t="s">
        <v>451</v>
      </c>
      <c r="B10" s="288"/>
      <c r="C10" s="288"/>
      <c r="D10" s="288"/>
      <c r="E10" s="288"/>
      <c r="F10" s="288"/>
      <c r="G10" s="288"/>
      <c r="H10" s="288"/>
      <c r="I10" s="288"/>
      <c r="J10" s="288"/>
      <c r="K10" s="288"/>
      <c r="L10" s="288"/>
      <c r="M10" s="288"/>
      <c r="N10" s="288"/>
      <c r="O10" s="288"/>
      <c r="P10" s="288"/>
      <c r="Q10" s="288"/>
      <c r="R10" s="289"/>
    </row>
    <row r="11" spans="1:19" ht="100.15" customHeight="1" thickBot="1" x14ac:dyDescent="0.3">
      <c r="A11" s="290" t="s">
        <v>404</v>
      </c>
      <c r="B11" s="291"/>
      <c r="C11" s="291"/>
      <c r="D11" s="291"/>
      <c r="E11" s="291"/>
      <c r="F11" s="291"/>
      <c r="G11" s="291"/>
      <c r="H11" s="291"/>
      <c r="I11" s="291"/>
      <c r="J11" s="291"/>
      <c r="K11" s="291"/>
      <c r="L11" s="291"/>
      <c r="M11" s="291"/>
      <c r="N11" s="291"/>
      <c r="O11" s="291"/>
      <c r="P11" s="291"/>
      <c r="Q11" s="291"/>
      <c r="R11" s="292"/>
    </row>
    <row r="12" spans="1:19" ht="10.15" customHeight="1" thickBot="1" x14ac:dyDescent="0.3">
      <c r="A12" s="253"/>
      <c r="B12" s="253"/>
      <c r="C12" s="253"/>
      <c r="D12" s="253"/>
      <c r="E12" s="253"/>
      <c r="F12" s="253"/>
      <c r="G12" s="253"/>
      <c r="H12" s="253"/>
      <c r="I12" s="253"/>
      <c r="J12" s="253"/>
      <c r="K12" s="253"/>
      <c r="L12" s="253"/>
      <c r="M12" s="253"/>
      <c r="N12" s="253"/>
      <c r="O12" s="253"/>
      <c r="P12" s="253"/>
      <c r="Q12" s="253"/>
      <c r="R12" s="253"/>
    </row>
    <row r="13" spans="1:19" ht="15" customHeight="1" x14ac:dyDescent="0.25">
      <c r="A13" s="51"/>
      <c r="B13" s="52"/>
      <c r="C13" s="52"/>
      <c r="D13" s="52"/>
      <c r="E13" s="52"/>
      <c r="F13" s="52"/>
      <c r="G13" s="52"/>
      <c r="H13" s="52"/>
      <c r="I13" s="52"/>
      <c r="J13" s="52"/>
      <c r="K13" s="52"/>
      <c r="L13" s="52"/>
      <c r="M13" s="52"/>
      <c r="N13" s="52"/>
      <c r="O13" s="52"/>
      <c r="P13" s="52"/>
      <c r="Q13" s="52"/>
      <c r="R13" s="53"/>
      <c r="S13" s="5"/>
    </row>
    <row r="14" spans="1:19" ht="30" customHeight="1" x14ac:dyDescent="0.25">
      <c r="A14" s="270" t="s">
        <v>106</v>
      </c>
      <c r="B14" s="271"/>
      <c r="C14" s="271"/>
      <c r="D14" s="271"/>
      <c r="E14" s="271"/>
      <c r="F14" s="271"/>
      <c r="G14" s="271"/>
      <c r="H14" s="271"/>
      <c r="I14" s="271"/>
      <c r="J14" s="271"/>
      <c r="K14" s="271"/>
      <c r="L14" s="271"/>
      <c r="M14" s="271"/>
      <c r="N14" s="271"/>
      <c r="O14" s="271"/>
      <c r="P14" s="271"/>
      <c r="Q14" s="271"/>
      <c r="R14" s="272"/>
    </row>
    <row r="15" spans="1:19" s="12" customFormat="1" ht="15" customHeight="1" x14ac:dyDescent="0.25">
      <c r="A15" s="261" t="s">
        <v>199</v>
      </c>
      <c r="B15" s="262"/>
      <c r="C15" s="262"/>
      <c r="D15" s="262"/>
      <c r="E15" s="262"/>
      <c r="F15" s="262"/>
      <c r="G15" s="262"/>
      <c r="H15" s="262"/>
      <c r="I15" s="262"/>
      <c r="J15" s="262"/>
      <c r="K15" s="262"/>
      <c r="L15" s="262"/>
      <c r="M15" s="262"/>
      <c r="N15" s="262"/>
      <c r="O15" s="262"/>
      <c r="P15" s="262"/>
      <c r="Q15" s="262"/>
      <c r="R15" s="263"/>
    </row>
    <row r="16" spans="1:19" ht="48.75" customHeight="1" thickBot="1" x14ac:dyDescent="0.3">
      <c r="A16" s="264" t="s">
        <v>403</v>
      </c>
      <c r="B16" s="265"/>
      <c r="C16" s="265"/>
      <c r="D16" s="265"/>
      <c r="E16" s="265"/>
      <c r="F16" s="265"/>
      <c r="G16" s="265"/>
      <c r="H16" s="265"/>
      <c r="I16" s="265"/>
      <c r="J16" s="265"/>
      <c r="K16" s="265"/>
      <c r="L16" s="265"/>
      <c r="M16" s="265"/>
      <c r="N16" s="265"/>
      <c r="O16" s="265"/>
      <c r="P16" s="265"/>
      <c r="Q16" s="265"/>
      <c r="R16" s="266"/>
    </row>
    <row r="17" spans="1:19" ht="10.15" customHeight="1" thickBot="1" x14ac:dyDescent="0.3">
      <c r="A17" s="253"/>
      <c r="B17" s="253"/>
      <c r="C17" s="253"/>
      <c r="D17" s="253"/>
      <c r="E17" s="253"/>
      <c r="F17" s="253"/>
      <c r="G17" s="253"/>
      <c r="H17" s="253"/>
      <c r="I17" s="253"/>
      <c r="J17" s="253"/>
      <c r="K17" s="253"/>
      <c r="L17" s="253"/>
      <c r="M17" s="253"/>
      <c r="N17" s="253"/>
      <c r="O17" s="253"/>
      <c r="P17" s="253"/>
      <c r="Q17" s="253"/>
      <c r="R17" s="253"/>
    </row>
    <row r="18" spans="1:19" ht="15" customHeight="1" x14ac:dyDescent="0.25">
      <c r="A18" s="267"/>
      <c r="B18" s="268"/>
      <c r="C18" s="268"/>
      <c r="D18" s="268"/>
      <c r="E18" s="268"/>
      <c r="F18" s="268"/>
      <c r="G18" s="268"/>
      <c r="H18" s="268"/>
      <c r="I18" s="268"/>
      <c r="J18" s="268"/>
      <c r="K18" s="268"/>
      <c r="L18" s="268"/>
      <c r="M18" s="268"/>
      <c r="N18" s="268"/>
      <c r="O18" s="268"/>
      <c r="P18" s="268"/>
      <c r="Q18" s="268"/>
      <c r="R18" s="269"/>
      <c r="S18" s="5"/>
    </row>
    <row r="19" spans="1:19" ht="30" customHeight="1" x14ac:dyDescent="0.25">
      <c r="A19" s="270" t="s">
        <v>107</v>
      </c>
      <c r="B19" s="271"/>
      <c r="C19" s="271"/>
      <c r="D19" s="271"/>
      <c r="E19" s="271"/>
      <c r="F19" s="271"/>
      <c r="G19" s="271"/>
      <c r="H19" s="271"/>
      <c r="I19" s="271"/>
      <c r="J19" s="271"/>
      <c r="K19" s="271"/>
      <c r="L19" s="271"/>
      <c r="M19" s="271"/>
      <c r="N19" s="271"/>
      <c r="O19" s="271"/>
      <c r="P19" s="271"/>
      <c r="Q19" s="271"/>
      <c r="R19" s="272"/>
    </row>
    <row r="20" spans="1:19" ht="15" customHeight="1" x14ac:dyDescent="0.25">
      <c r="A20" s="261" t="s">
        <v>452</v>
      </c>
      <c r="B20" s="262"/>
      <c r="C20" s="262"/>
      <c r="D20" s="262"/>
      <c r="E20" s="262"/>
      <c r="F20" s="262"/>
      <c r="G20" s="262"/>
      <c r="H20" s="262"/>
      <c r="I20" s="262"/>
      <c r="J20" s="262"/>
      <c r="K20" s="262"/>
      <c r="L20" s="262"/>
      <c r="M20" s="262"/>
      <c r="N20" s="262"/>
      <c r="O20" s="262"/>
      <c r="P20" s="262"/>
      <c r="Q20" s="262"/>
      <c r="R20" s="263"/>
    </row>
    <row r="21" spans="1:19" ht="40.15" customHeight="1" x14ac:dyDescent="0.25">
      <c r="A21" s="483" t="s">
        <v>462</v>
      </c>
      <c r="B21" s="255"/>
      <c r="C21" s="255"/>
      <c r="D21" s="255"/>
      <c r="E21" s="256"/>
      <c r="F21" s="484" t="s">
        <v>463</v>
      </c>
      <c r="G21" s="258"/>
      <c r="H21" s="258"/>
      <c r="I21" s="258"/>
      <c r="J21" s="258"/>
      <c r="K21" s="260"/>
      <c r="L21" s="484" t="s">
        <v>464</v>
      </c>
      <c r="M21" s="258"/>
      <c r="N21" s="258"/>
      <c r="O21" s="258"/>
      <c r="P21" s="258"/>
      <c r="Q21" s="258"/>
      <c r="R21" s="259"/>
    </row>
    <row r="22" spans="1:19" ht="168.75" customHeight="1" thickBot="1" x14ac:dyDescent="0.3">
      <c r="A22" s="293" t="s">
        <v>761</v>
      </c>
      <c r="B22" s="294"/>
      <c r="C22" s="294"/>
      <c r="D22" s="294"/>
      <c r="E22" s="294"/>
      <c r="F22" s="294" t="s">
        <v>762</v>
      </c>
      <c r="G22" s="294"/>
      <c r="H22" s="294"/>
      <c r="I22" s="294"/>
      <c r="J22" s="294"/>
      <c r="K22" s="294"/>
      <c r="L22" s="294" t="s">
        <v>763</v>
      </c>
      <c r="M22" s="294"/>
      <c r="N22" s="294"/>
      <c r="O22" s="294"/>
      <c r="P22" s="294"/>
      <c r="Q22" s="294"/>
      <c r="R22" s="295"/>
    </row>
    <row r="23" spans="1:19" ht="10.15" customHeight="1" thickBot="1" x14ac:dyDescent="0.3">
      <c r="A23" s="253"/>
      <c r="B23" s="253"/>
      <c r="C23" s="253"/>
      <c r="D23" s="253"/>
      <c r="E23" s="253"/>
      <c r="F23" s="253"/>
      <c r="G23" s="253"/>
      <c r="H23" s="253"/>
      <c r="I23" s="253"/>
      <c r="J23" s="253"/>
      <c r="K23" s="253"/>
      <c r="L23" s="253"/>
      <c r="M23" s="253"/>
      <c r="N23" s="253"/>
      <c r="O23" s="253"/>
      <c r="P23" s="253"/>
      <c r="Q23" s="253"/>
      <c r="R23" s="253"/>
    </row>
    <row r="24" spans="1:19" ht="15" customHeight="1" x14ac:dyDescent="0.25">
      <c r="A24" s="41"/>
      <c r="B24" s="42"/>
      <c r="C24" s="42"/>
      <c r="D24" s="42"/>
      <c r="E24" s="42"/>
      <c r="F24" s="42"/>
      <c r="G24" s="42"/>
      <c r="H24" s="42"/>
      <c r="I24" s="42"/>
      <c r="J24" s="42"/>
      <c r="K24" s="42"/>
      <c r="L24" s="42"/>
      <c r="M24" s="42"/>
      <c r="N24" s="42"/>
      <c r="O24" s="42"/>
      <c r="P24" s="42"/>
      <c r="Q24" s="42"/>
      <c r="R24" s="43"/>
    </row>
    <row r="25" spans="1:19" ht="20.100000000000001" customHeight="1" x14ac:dyDescent="0.25">
      <c r="A25" s="215" t="s">
        <v>109</v>
      </c>
      <c r="B25" s="216"/>
      <c r="C25" s="216"/>
      <c r="D25" s="216"/>
      <c r="E25" s="216"/>
      <c r="F25" s="216"/>
      <c r="G25" s="216"/>
      <c r="H25" s="216"/>
      <c r="I25" s="216"/>
      <c r="J25" s="216"/>
      <c r="K25" s="216"/>
      <c r="L25" s="216"/>
      <c r="M25" s="216"/>
      <c r="N25" s="216"/>
      <c r="O25" s="216"/>
      <c r="P25" s="216"/>
      <c r="Q25" s="216"/>
      <c r="R25" s="217"/>
    </row>
    <row r="26" spans="1:19" ht="25.15" customHeight="1" x14ac:dyDescent="0.25">
      <c r="A26" s="32" t="s">
        <v>110</v>
      </c>
      <c r="B26" s="218" t="str">
        <f>E1_RiF!B51</f>
        <v>Moduł E1/9</v>
      </c>
      <c r="C26" s="219"/>
      <c r="D26" s="38" t="str">
        <f>E1_RiF!B52</f>
        <v>Kurs 9.1.</v>
      </c>
      <c r="E26" s="118" t="str">
        <f>E1_RiF!B51</f>
        <v>Moduł E1/9</v>
      </c>
      <c r="F26" s="226" t="str">
        <f>E1_RiF!B53</f>
        <v>Kurs 9.2.</v>
      </c>
      <c r="G26" s="227"/>
      <c r="H26" s="234"/>
      <c r="I26" s="235"/>
      <c r="J26" s="39"/>
      <c r="K26" s="242"/>
      <c r="L26" s="243"/>
      <c r="M26" s="242"/>
      <c r="N26" s="243"/>
      <c r="O26" s="244"/>
      <c r="P26" s="245"/>
      <c r="Q26" s="244"/>
      <c r="R26" s="246"/>
    </row>
    <row r="27" spans="1:19" s="14" customFormat="1" ht="59.25" customHeight="1" x14ac:dyDescent="0.25">
      <c r="A27" s="145" t="s">
        <v>111</v>
      </c>
      <c r="B27" s="468" t="str">
        <f>E1_RiF!C52</f>
        <v>Rynek i instrumenty finansowe</v>
      </c>
      <c r="C27" s="469"/>
      <c r="D27" s="470"/>
      <c r="E27" s="471" t="str">
        <f>E1_RiF!C53</f>
        <v>Finansowanie działalności gospodarczej</v>
      </c>
      <c r="F27" s="472"/>
      <c r="G27" s="473"/>
      <c r="H27" s="474"/>
      <c r="I27" s="475"/>
      <c r="J27" s="476"/>
      <c r="K27" s="477"/>
      <c r="L27" s="478"/>
      <c r="M27" s="478"/>
      <c r="N27" s="479"/>
      <c r="O27" s="480"/>
      <c r="P27" s="481"/>
      <c r="Q27" s="481"/>
      <c r="R27" s="482"/>
    </row>
    <row r="28" spans="1:19" s="14" customFormat="1" ht="30" customHeight="1" thickBot="1" x14ac:dyDescent="0.3">
      <c r="A28" s="44" t="s">
        <v>112</v>
      </c>
      <c r="B28" s="220">
        <f>E1_RiF!D52</f>
        <v>4</v>
      </c>
      <c r="C28" s="221"/>
      <c r="D28" s="222"/>
      <c r="E28" s="231">
        <f>E1_RiF!D53</f>
        <v>4</v>
      </c>
      <c r="F28" s="232"/>
      <c r="G28" s="233"/>
      <c r="H28" s="239"/>
      <c r="I28" s="240"/>
      <c r="J28" s="241"/>
      <c r="K28" s="275"/>
      <c r="L28" s="276"/>
      <c r="M28" s="276"/>
      <c r="N28" s="277"/>
      <c r="O28" s="278"/>
      <c r="P28" s="279"/>
      <c r="Q28" s="279"/>
      <c r="R28" s="280"/>
    </row>
    <row r="29" spans="1:19" s="14" customFormat="1" ht="34.5" hidden="1" customHeight="1" thickBot="1" x14ac:dyDescent="0.3">
      <c r="A29" s="166"/>
      <c r="B29" s="167"/>
      <c r="C29" s="168" t="s">
        <v>459</v>
      </c>
      <c r="D29" s="169"/>
      <c r="E29" s="170"/>
      <c r="F29" s="171" t="s">
        <v>459</v>
      </c>
      <c r="G29" s="172"/>
      <c r="H29" s="173"/>
      <c r="I29" s="174"/>
      <c r="J29" s="175"/>
      <c r="K29" s="176"/>
      <c r="L29" s="177"/>
      <c r="M29" s="178"/>
      <c r="N29" s="179"/>
      <c r="O29" s="180"/>
      <c r="P29" s="181"/>
      <c r="Q29" s="182"/>
      <c r="R29" s="183"/>
    </row>
    <row r="30" spans="1:19" s="14" customFormat="1" x14ac:dyDescent="0.25">
      <c r="A30" s="119"/>
      <c r="B30" s="119"/>
      <c r="C30" s="119"/>
      <c r="D30" s="119"/>
      <c r="E30" s="119"/>
      <c r="F30" s="119"/>
      <c r="G30" s="119"/>
      <c r="H30" s="119"/>
      <c r="I30" s="119"/>
      <c r="J30" s="119"/>
      <c r="K30" s="119"/>
      <c r="L30" s="119"/>
      <c r="M30" s="119"/>
      <c r="N30" s="119"/>
      <c r="O30" s="119"/>
      <c r="P30" s="119"/>
      <c r="Q30" s="119"/>
      <c r="R30" s="119"/>
    </row>
    <row r="31" spans="1:19" s="14" customFormat="1" x14ac:dyDescent="0.25">
      <c r="A31" s="119"/>
      <c r="B31" s="119"/>
      <c r="C31" s="119"/>
      <c r="D31" s="119"/>
      <c r="E31" s="119"/>
      <c r="F31" s="119"/>
      <c r="G31" s="119"/>
      <c r="H31" s="119"/>
      <c r="I31" s="119"/>
      <c r="J31" s="119"/>
      <c r="K31" s="119"/>
      <c r="L31" s="119"/>
      <c r="M31" s="119"/>
      <c r="N31" s="119"/>
      <c r="O31" s="119"/>
      <c r="P31" s="119"/>
      <c r="Q31" s="119"/>
      <c r="R31" s="119"/>
    </row>
    <row r="32" spans="1:19" x14ac:dyDescent="0.25">
      <c r="A32" s="119"/>
      <c r="B32" s="119"/>
      <c r="C32" s="119"/>
      <c r="D32" s="119"/>
      <c r="E32" s="119"/>
      <c r="F32" s="119"/>
      <c r="G32" s="119"/>
      <c r="H32" s="119"/>
      <c r="I32" s="119"/>
      <c r="J32" s="119"/>
      <c r="K32" s="119"/>
      <c r="L32" s="119"/>
      <c r="M32" s="119"/>
      <c r="N32" s="119"/>
      <c r="O32" s="119"/>
      <c r="P32" s="119"/>
      <c r="Q32" s="119"/>
      <c r="R32" s="119"/>
    </row>
    <row r="33" spans="1:18" x14ac:dyDescent="0.25">
      <c r="A33" s="119"/>
      <c r="B33" s="119"/>
      <c r="C33" s="119"/>
      <c r="D33" s="119"/>
      <c r="E33" s="119"/>
      <c r="F33" s="119"/>
      <c r="G33" s="119"/>
      <c r="H33" s="119"/>
      <c r="I33" s="119"/>
      <c r="J33" s="119"/>
      <c r="K33" s="119"/>
      <c r="L33" s="119"/>
      <c r="M33" s="119"/>
      <c r="N33" s="119"/>
      <c r="O33" s="119"/>
      <c r="P33" s="119"/>
      <c r="Q33" s="119"/>
      <c r="R33" s="119"/>
    </row>
    <row r="34" spans="1:18" x14ac:dyDescent="0.25">
      <c r="A34" s="119"/>
      <c r="B34" s="119"/>
      <c r="C34" s="119"/>
      <c r="D34" s="119"/>
      <c r="E34" s="119"/>
      <c r="F34" s="119"/>
      <c r="G34" s="119"/>
      <c r="H34" s="119"/>
      <c r="I34" s="119"/>
      <c r="J34" s="119"/>
      <c r="K34" s="119"/>
      <c r="L34" s="119"/>
      <c r="M34" s="119"/>
      <c r="N34" s="119"/>
      <c r="O34" s="119"/>
      <c r="P34" s="119"/>
      <c r="Q34" s="119"/>
      <c r="R34" s="119"/>
    </row>
    <row r="35" spans="1:18" x14ac:dyDescent="0.25">
      <c r="A35" s="119"/>
      <c r="B35" s="119"/>
      <c r="C35" s="119"/>
      <c r="D35" s="119"/>
      <c r="E35" s="119"/>
      <c r="F35" s="119"/>
      <c r="G35" s="119"/>
      <c r="H35" s="119"/>
      <c r="I35" s="119"/>
      <c r="J35" s="119"/>
      <c r="K35" s="119"/>
      <c r="L35" s="119"/>
      <c r="M35" s="119"/>
      <c r="N35" s="119"/>
      <c r="O35" s="119"/>
      <c r="P35" s="119"/>
      <c r="Q35" s="119"/>
      <c r="R35" s="119"/>
    </row>
  </sheetData>
  <sheetProtection algorithmName="SHA-512" hashValue="qsD1EgSnmOfKsCvIGD6jYDEXqzo8fXIfyMxCcsGzZF7b3t/FUMcHm6WafFwmM7Hk7uskvTJrxaVkIA2m0rf5bA==" saltValue="QzAYku8gt1Md9W09IRWVYA==" spinCount="100000" sheet="1" objects="1" scenarios="1"/>
  <mergeCells count="51">
    <mergeCell ref="A1:B1"/>
    <mergeCell ref="A3:B3"/>
    <mergeCell ref="C3:F3"/>
    <mergeCell ref="A4:B4"/>
    <mergeCell ref="C4:J4"/>
    <mergeCell ref="A20:R20"/>
    <mergeCell ref="A11:R11"/>
    <mergeCell ref="A12:R12"/>
    <mergeCell ref="A14:R14"/>
    <mergeCell ref="N4:O4"/>
    <mergeCell ref="P4:R4"/>
    <mergeCell ref="A5:R5"/>
    <mergeCell ref="A6:B6"/>
    <mergeCell ref="C6:D6"/>
    <mergeCell ref="K6:L6"/>
    <mergeCell ref="M6:N6"/>
    <mergeCell ref="P6:Q6"/>
    <mergeCell ref="K4:L4"/>
    <mergeCell ref="A8:R8"/>
    <mergeCell ref="A9:R9"/>
    <mergeCell ref="A10:R10"/>
    <mergeCell ref="A15:R15"/>
    <mergeCell ref="A16:R16"/>
    <mergeCell ref="A17:R17"/>
    <mergeCell ref="A18:R18"/>
    <mergeCell ref="A19:R19"/>
    <mergeCell ref="A21:E21"/>
    <mergeCell ref="F21:K21"/>
    <mergeCell ref="L21:R21"/>
    <mergeCell ref="A22:E22"/>
    <mergeCell ref="F22:K22"/>
    <mergeCell ref="L22:R22"/>
    <mergeCell ref="A23:R23"/>
    <mergeCell ref="A25:R25"/>
    <mergeCell ref="B26:C26"/>
    <mergeCell ref="F26:G26"/>
    <mergeCell ref="H26:I26"/>
    <mergeCell ref="K26:L26"/>
    <mergeCell ref="M26:N26"/>
    <mergeCell ref="O26:P26"/>
    <mergeCell ref="Q26:R26"/>
    <mergeCell ref="B28:D28"/>
    <mergeCell ref="E28:G28"/>
    <mergeCell ref="H28:J28"/>
    <mergeCell ref="K28:N28"/>
    <mergeCell ref="O28:R28"/>
    <mergeCell ref="B27:D27"/>
    <mergeCell ref="E27:G27"/>
    <mergeCell ref="H27:J27"/>
    <mergeCell ref="K27:N27"/>
    <mergeCell ref="O27:R27"/>
  </mergeCells>
  <dataValidations count="2">
    <dataValidation type="list" allowBlank="1" showInputMessage="1" showErrorMessage="1" sqref="K6:L6" xr:uid="{00000000-0002-0000-2400-000000000000}">
      <formula1>STATUS</formula1>
    </dataValidation>
    <dataValidation type="textLength" allowBlank="1" showInputMessage="1" showErrorMessage="1" errorTitle="ilość znaków" error="treść powinna mieć pomiędzy 20 a 1100 znaków" sqref="A11:R11" xr:uid="{00000000-0002-0000-2400-000001000000}">
      <formula1>20</formula1>
      <formula2>1200</formula2>
    </dataValidation>
  </dataValidations>
  <hyperlinks>
    <hyperlink ref="F29" r:id="rId1" xr:uid="{47BA01FE-B84C-4705-BF80-EB7FBED6D8F4}"/>
    <hyperlink ref="C29" r:id="rId2" xr:uid="{066EE192-41DB-47EE-A716-E3712552D123}"/>
  </hyperlinks>
  <printOptions horizontalCentered="1"/>
  <pageMargins left="0.70866141732283472" right="0.70866141732283472" top="0.74803149606299213" bottom="0.74803149606299213" header="0.31496062992125984" footer="0.31496062992125984"/>
  <pageSetup paperSize="9" scale="54" orientation="landscape" r:id="rId3"/>
  <headerFooter>
    <oddHeader>&amp;C&amp;"Century Gothic,Pogrubiony"&amp;12&amp;K05-047KARTA MODUŁU&amp;R&amp;G</oddHeader>
  </headerFooter>
  <drawing r:id="rId4"/>
  <legacyDrawingHF r:id="rId5"/>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Arkusz39">
    <pageSetUpPr fitToPage="1"/>
  </sheetPr>
  <dimension ref="A1:S103"/>
  <sheetViews>
    <sheetView showGridLines="0" topLeftCell="A46" zoomScale="95" zoomScaleNormal="95" zoomScaleSheetLayoutView="80" workbookViewId="0">
      <selection sqref="A1:B1"/>
    </sheetView>
  </sheetViews>
  <sheetFormatPr defaultColWidth="8.7109375" defaultRowHeight="15" x14ac:dyDescent="0.25"/>
  <cols>
    <col min="1" max="1" width="10.28515625" style="2" customWidth="1"/>
    <col min="2" max="3" width="9.28515625" style="2"/>
    <col min="4" max="4" width="19.7109375" style="2" customWidth="1"/>
    <col min="5" max="5" width="13.7109375" style="2" customWidth="1"/>
    <col min="6" max="6" width="14.7109375" style="2" customWidth="1"/>
    <col min="7" max="9" width="9.7109375" style="2" customWidth="1"/>
    <col min="10" max="10" width="3.7109375" style="2" customWidth="1"/>
    <col min="11" max="11" width="12.42578125" style="2" customWidth="1"/>
    <col min="12" max="13" width="10.7109375" style="2" customWidth="1"/>
    <col min="14" max="14" width="13.7109375" style="2" customWidth="1"/>
    <col min="15" max="19" width="11.7109375" style="2" customWidth="1"/>
  </cols>
  <sheetData>
    <row r="1" spans="1:19" s="31" customFormat="1" ht="15.75" x14ac:dyDescent="0.25">
      <c r="A1" s="441" t="str">
        <f>E1_RiF!B2</f>
        <v>2020/2021</v>
      </c>
      <c r="B1" s="441"/>
      <c r="C1" s="29"/>
      <c r="D1" s="29"/>
      <c r="E1" s="30"/>
      <c r="F1" s="30"/>
      <c r="G1" s="30"/>
      <c r="H1" s="30"/>
      <c r="I1" s="30"/>
      <c r="J1" s="30"/>
      <c r="K1" s="30"/>
      <c r="L1" s="30"/>
      <c r="M1" s="30"/>
      <c r="N1" s="30"/>
      <c r="O1" s="30"/>
      <c r="P1" s="30"/>
      <c r="Q1" s="30"/>
      <c r="R1" s="30"/>
      <c r="S1" s="30"/>
    </row>
    <row r="2" spans="1:19" ht="10.15" customHeight="1" thickBot="1" x14ac:dyDescent="0.3"/>
    <row r="3" spans="1:19" ht="20.100000000000001" customHeight="1" thickBot="1" x14ac:dyDescent="0.3">
      <c r="A3" s="379" t="str">
        <f>E1_RiF!B51</f>
        <v>Moduł E1/9</v>
      </c>
      <c r="B3" s="379"/>
      <c r="C3" s="379"/>
      <c r="D3" s="383" t="str">
        <f>E1_RiF!C51</f>
        <v>Moduł specjalnościowy (1) RACHUNKOWOŚĆ I FINANSE</v>
      </c>
      <c r="E3" s="384"/>
      <c r="F3" s="384"/>
      <c r="G3" s="384"/>
      <c r="H3" s="384"/>
      <c r="I3" s="385"/>
      <c r="J3" s="3"/>
      <c r="K3" s="3"/>
      <c r="L3" s="4"/>
      <c r="M3" s="4"/>
      <c r="N3" s="4"/>
      <c r="O3" s="4"/>
      <c r="P3" s="4"/>
      <c r="Q3" s="4"/>
      <c r="R3" s="4"/>
    </row>
    <row r="4" spans="1:19" ht="18.75" thickBot="1" x14ac:dyDescent="0.3">
      <c r="A4" s="442" t="s">
        <v>110</v>
      </c>
      <c r="B4" s="442"/>
      <c r="C4" s="442"/>
      <c r="D4" s="380" t="str">
        <f>E1_RiF!B52</f>
        <v>Kurs 9.1.</v>
      </c>
      <c r="E4" s="381"/>
      <c r="F4" s="381"/>
      <c r="G4" s="381"/>
      <c r="H4" s="381"/>
      <c r="I4" s="382"/>
      <c r="J4" s="3"/>
      <c r="K4" s="3"/>
      <c r="L4" s="4"/>
      <c r="M4" s="4"/>
      <c r="N4" s="4"/>
      <c r="O4" s="4"/>
      <c r="P4" s="4"/>
      <c r="Q4" s="4"/>
      <c r="R4" s="4"/>
    </row>
    <row r="5" spans="1:19" ht="23.25" thickBot="1" x14ac:dyDescent="0.3">
      <c r="A5" s="443" t="s">
        <v>111</v>
      </c>
      <c r="B5" s="443"/>
      <c r="C5" s="443"/>
      <c r="D5" s="444" t="str">
        <f>E1_RiF!C52</f>
        <v>Rynek i instrumenty finansowe</v>
      </c>
      <c r="E5" s="444"/>
      <c r="F5" s="444"/>
      <c r="G5" s="444"/>
      <c r="H5" s="444"/>
      <c r="I5" s="444"/>
      <c r="J5" s="444"/>
      <c r="K5" s="444"/>
      <c r="L5" s="445" t="s">
        <v>94</v>
      </c>
      <c r="M5" s="445"/>
      <c r="N5" s="49">
        <f>E1_RiF!D52</f>
        <v>4</v>
      </c>
      <c r="O5" s="445" t="s">
        <v>95</v>
      </c>
      <c r="P5" s="445"/>
      <c r="Q5" s="446" t="str">
        <f>E1_RiF!F51</f>
        <v>dr D. Majewska-Bielecka</v>
      </c>
      <c r="R5" s="446"/>
      <c r="S5" s="446"/>
    </row>
    <row r="6" spans="1:19" ht="10.15" customHeight="1" thickBot="1" x14ac:dyDescent="0.3">
      <c r="A6" s="281"/>
      <c r="B6" s="281"/>
      <c r="C6" s="281"/>
      <c r="D6" s="281"/>
      <c r="E6" s="281"/>
      <c r="F6" s="281"/>
      <c r="G6" s="281"/>
      <c r="H6" s="281"/>
      <c r="I6" s="281"/>
      <c r="J6" s="281"/>
      <c r="K6" s="281"/>
      <c r="L6" s="281"/>
      <c r="M6" s="281"/>
      <c r="N6" s="281"/>
      <c r="O6" s="281"/>
      <c r="P6" s="281"/>
      <c r="Q6" s="281"/>
      <c r="R6" s="281"/>
      <c r="S6" s="281"/>
    </row>
    <row r="7" spans="1:19" s="5" customFormat="1" ht="40.5" customHeight="1" thickBot="1" x14ac:dyDescent="0.3">
      <c r="A7" s="443" t="s">
        <v>96</v>
      </c>
      <c r="B7" s="443"/>
      <c r="C7" s="443"/>
      <c r="D7" s="7" t="str">
        <f>E1_RiF!B3</f>
        <v>EKONOMIA</v>
      </c>
      <c r="E7" s="7" t="str">
        <f>E1_RiF!B4</f>
        <v>I stopnia</v>
      </c>
      <c r="F7" s="55" t="s">
        <v>97</v>
      </c>
      <c r="G7" s="45" t="str">
        <f>'M (9)'!G6</f>
        <v>II</v>
      </c>
      <c r="H7" s="55" t="s">
        <v>99</v>
      </c>
      <c r="I7" s="45">
        <f>'M (9)'!I6</f>
        <v>4</v>
      </c>
      <c r="J7" s="285" t="s">
        <v>384</v>
      </c>
      <c r="K7" s="286"/>
      <c r="L7" s="387" t="s">
        <v>100</v>
      </c>
      <c r="M7" s="388"/>
      <c r="N7" s="9" t="s">
        <v>101</v>
      </c>
      <c r="O7" s="454" t="s">
        <v>102</v>
      </c>
      <c r="P7" s="454"/>
      <c r="Q7" s="455" t="s">
        <v>103</v>
      </c>
      <c r="R7" s="455"/>
      <c r="S7" s="50">
        <f>E1_RiF!G52</f>
        <v>26</v>
      </c>
    </row>
    <row r="8" spans="1:19" ht="10.15" customHeight="1" thickBot="1" x14ac:dyDescent="0.3">
      <c r="A8" s="386"/>
      <c r="B8" s="386"/>
      <c r="C8" s="386"/>
      <c r="D8" s="386"/>
      <c r="E8" s="386"/>
      <c r="F8" s="386"/>
      <c r="G8" s="386"/>
      <c r="H8" s="386"/>
      <c r="I8" s="386"/>
      <c r="J8" s="386"/>
      <c r="K8" s="386"/>
      <c r="L8" s="386"/>
      <c r="M8" s="386"/>
      <c r="N8" s="386"/>
      <c r="O8" s="386"/>
      <c r="P8" s="386"/>
      <c r="Q8" s="386"/>
      <c r="R8" s="386"/>
      <c r="S8" s="386"/>
    </row>
    <row r="9" spans="1:19" ht="15" customHeight="1" x14ac:dyDescent="0.25">
      <c r="A9" s="25"/>
      <c r="B9" s="26"/>
      <c r="C9" s="26"/>
      <c r="D9" s="26"/>
      <c r="E9" s="26"/>
      <c r="F9" s="26"/>
      <c r="G9" s="26"/>
      <c r="H9" s="26"/>
      <c r="I9" s="26"/>
      <c r="J9" s="26"/>
      <c r="K9" s="26"/>
      <c r="L9" s="26"/>
      <c r="M9" s="26"/>
      <c r="N9" s="26"/>
      <c r="O9" s="26"/>
      <c r="P9" s="26"/>
      <c r="Q9" s="26"/>
      <c r="R9" s="26"/>
      <c r="S9" s="27"/>
    </row>
    <row r="10" spans="1:19" ht="20.100000000000001" customHeight="1" x14ac:dyDescent="0.25">
      <c r="A10" s="270" t="s">
        <v>107</v>
      </c>
      <c r="B10" s="271"/>
      <c r="C10" s="271"/>
      <c r="D10" s="271"/>
      <c r="E10" s="271"/>
      <c r="F10" s="271"/>
      <c r="G10" s="271"/>
      <c r="H10" s="271"/>
      <c r="I10" s="271"/>
      <c r="J10" s="271"/>
      <c r="K10" s="271"/>
      <c r="L10" s="271"/>
      <c r="M10" s="271"/>
      <c r="N10" s="271"/>
      <c r="O10" s="271"/>
      <c r="P10" s="271"/>
      <c r="Q10" s="271"/>
      <c r="R10" s="271"/>
      <c r="S10" s="272"/>
    </row>
    <row r="11" spans="1:19" ht="15" customHeight="1" x14ac:dyDescent="0.25">
      <c r="A11" s="452" t="s">
        <v>113</v>
      </c>
      <c r="B11" s="403" t="s">
        <v>114</v>
      </c>
      <c r="C11" s="404"/>
      <c r="D11" s="404"/>
      <c r="E11" s="404"/>
      <c r="F11" s="404"/>
      <c r="G11" s="404"/>
      <c r="H11" s="404"/>
      <c r="I11" s="404"/>
      <c r="J11" s="404"/>
      <c r="K11" s="404"/>
      <c r="L11" s="404"/>
      <c r="M11" s="405"/>
      <c r="N11" s="397" t="s">
        <v>115</v>
      </c>
      <c r="O11" s="398"/>
      <c r="P11" s="398"/>
      <c r="Q11" s="398"/>
      <c r="R11" s="398"/>
      <c r="S11" s="399"/>
    </row>
    <row r="12" spans="1:19" ht="15" customHeight="1" x14ac:dyDescent="0.25">
      <c r="A12" s="452"/>
      <c r="B12" s="406"/>
      <c r="C12" s="407"/>
      <c r="D12" s="407"/>
      <c r="E12" s="407"/>
      <c r="F12" s="407"/>
      <c r="G12" s="407"/>
      <c r="H12" s="407"/>
      <c r="I12" s="407"/>
      <c r="J12" s="407"/>
      <c r="K12" s="407"/>
      <c r="L12" s="407"/>
      <c r="M12" s="408"/>
      <c r="N12" s="400"/>
      <c r="O12" s="401"/>
      <c r="P12" s="401"/>
      <c r="Q12" s="401"/>
      <c r="R12" s="401"/>
      <c r="S12" s="402"/>
    </row>
    <row r="13" spans="1:19" ht="20.100000000000001" customHeight="1" thickBot="1" x14ac:dyDescent="0.3">
      <c r="A13" s="453"/>
      <c r="B13" s="409" t="s">
        <v>468</v>
      </c>
      <c r="C13" s="410"/>
      <c r="D13" s="410"/>
      <c r="E13" s="410"/>
      <c r="F13" s="410"/>
      <c r="G13" s="410"/>
      <c r="H13" s="410"/>
      <c r="I13" s="410"/>
      <c r="J13" s="410"/>
      <c r="K13" s="410"/>
      <c r="L13" s="410"/>
      <c r="M13" s="411"/>
      <c r="N13" s="165"/>
      <c r="O13" s="143" t="s">
        <v>458</v>
      </c>
      <c r="P13" s="144"/>
      <c r="Q13" s="141"/>
      <c r="R13" s="141"/>
      <c r="S13" s="142"/>
    </row>
    <row r="14" spans="1:19" ht="15" customHeight="1" x14ac:dyDescent="0.25">
      <c r="A14" s="447" t="s">
        <v>116</v>
      </c>
      <c r="B14" s="392" t="s">
        <v>817</v>
      </c>
      <c r="C14" s="393"/>
      <c r="D14" s="393"/>
      <c r="E14" s="393"/>
      <c r="F14" s="393"/>
      <c r="G14" s="393"/>
      <c r="H14" s="393"/>
      <c r="I14" s="393"/>
      <c r="J14" s="393"/>
      <c r="K14" s="393"/>
      <c r="L14" s="393"/>
      <c r="M14" s="394"/>
      <c r="N14" s="360" t="s">
        <v>295</v>
      </c>
      <c r="O14" s="361"/>
      <c r="P14" s="361"/>
      <c r="Q14" s="361"/>
      <c r="R14" s="361"/>
      <c r="S14" s="362"/>
    </row>
    <row r="15" spans="1:19" ht="15" customHeight="1" x14ac:dyDescent="0.25">
      <c r="A15" s="344"/>
      <c r="B15" s="323"/>
      <c r="C15" s="324"/>
      <c r="D15" s="324"/>
      <c r="E15" s="324"/>
      <c r="F15" s="324"/>
      <c r="G15" s="324"/>
      <c r="H15" s="324"/>
      <c r="I15" s="324"/>
      <c r="J15" s="324"/>
      <c r="K15" s="324"/>
      <c r="L15" s="324"/>
      <c r="M15" s="325"/>
      <c r="N15" s="357" t="s">
        <v>296</v>
      </c>
      <c r="O15" s="358"/>
      <c r="P15" s="358"/>
      <c r="Q15" s="358"/>
      <c r="R15" s="358"/>
      <c r="S15" s="359"/>
    </row>
    <row r="16" spans="1:19" ht="15" customHeight="1" x14ac:dyDescent="0.25">
      <c r="A16" s="344"/>
      <c r="B16" s="323"/>
      <c r="C16" s="324"/>
      <c r="D16" s="324"/>
      <c r="E16" s="324"/>
      <c r="F16" s="324"/>
      <c r="G16" s="324"/>
      <c r="H16" s="324"/>
      <c r="I16" s="324"/>
      <c r="J16" s="324"/>
      <c r="K16" s="324"/>
      <c r="L16" s="324"/>
      <c r="M16" s="325"/>
      <c r="N16" s="357"/>
      <c r="O16" s="358"/>
      <c r="P16" s="358"/>
      <c r="Q16" s="358"/>
      <c r="R16" s="358"/>
      <c r="S16" s="359"/>
    </row>
    <row r="17" spans="1:19" ht="15" customHeight="1" x14ac:dyDescent="0.25">
      <c r="A17" s="344"/>
      <c r="B17" s="323"/>
      <c r="C17" s="324"/>
      <c r="D17" s="324"/>
      <c r="E17" s="324"/>
      <c r="F17" s="324"/>
      <c r="G17" s="324"/>
      <c r="H17" s="324"/>
      <c r="I17" s="324"/>
      <c r="J17" s="324"/>
      <c r="K17" s="324"/>
      <c r="L17" s="324"/>
      <c r="M17" s="325"/>
      <c r="N17" s="357"/>
      <c r="O17" s="358"/>
      <c r="P17" s="358"/>
      <c r="Q17" s="358"/>
      <c r="R17" s="358"/>
      <c r="S17" s="359"/>
    </row>
    <row r="18" spans="1:19" ht="15" customHeight="1" x14ac:dyDescent="0.25">
      <c r="A18" s="344"/>
      <c r="B18" s="389"/>
      <c r="C18" s="390"/>
      <c r="D18" s="390"/>
      <c r="E18" s="390"/>
      <c r="F18" s="390"/>
      <c r="G18" s="390"/>
      <c r="H18" s="390"/>
      <c r="I18" s="390"/>
      <c r="J18" s="390"/>
      <c r="K18" s="390"/>
      <c r="L18" s="390"/>
      <c r="M18" s="391"/>
      <c r="N18" s="363"/>
      <c r="O18" s="364"/>
      <c r="P18" s="364"/>
      <c r="Q18" s="364"/>
      <c r="R18" s="364"/>
      <c r="S18" s="365"/>
    </row>
    <row r="19" spans="1:19" ht="15" customHeight="1" x14ac:dyDescent="0.25">
      <c r="A19" s="344"/>
      <c r="B19" s="320" t="s">
        <v>818</v>
      </c>
      <c r="C19" s="321"/>
      <c r="D19" s="321"/>
      <c r="E19" s="321"/>
      <c r="F19" s="321"/>
      <c r="G19" s="321"/>
      <c r="H19" s="321"/>
      <c r="I19" s="321"/>
      <c r="J19" s="321"/>
      <c r="K19" s="321"/>
      <c r="L19" s="321"/>
      <c r="M19" s="322"/>
      <c r="N19" s="354" t="s">
        <v>295</v>
      </c>
      <c r="O19" s="355"/>
      <c r="P19" s="355"/>
      <c r="Q19" s="355"/>
      <c r="R19" s="355"/>
      <c r="S19" s="356"/>
    </row>
    <row r="20" spans="1:19" ht="15" customHeight="1" x14ac:dyDescent="0.25">
      <c r="A20" s="344"/>
      <c r="B20" s="323"/>
      <c r="C20" s="324"/>
      <c r="D20" s="324"/>
      <c r="E20" s="324"/>
      <c r="F20" s="324"/>
      <c r="G20" s="324"/>
      <c r="H20" s="324"/>
      <c r="I20" s="324"/>
      <c r="J20" s="324"/>
      <c r="K20" s="324"/>
      <c r="L20" s="324"/>
      <c r="M20" s="325"/>
      <c r="N20" s="357" t="s">
        <v>297</v>
      </c>
      <c r="O20" s="358"/>
      <c r="P20" s="358"/>
      <c r="Q20" s="358"/>
      <c r="R20" s="358"/>
      <c r="S20" s="359"/>
    </row>
    <row r="21" spans="1:19" ht="15" customHeight="1" x14ac:dyDescent="0.25">
      <c r="A21" s="344"/>
      <c r="B21" s="323"/>
      <c r="C21" s="324"/>
      <c r="D21" s="324"/>
      <c r="E21" s="324"/>
      <c r="F21" s="324"/>
      <c r="G21" s="324"/>
      <c r="H21" s="324"/>
      <c r="I21" s="324"/>
      <c r="J21" s="324"/>
      <c r="K21" s="324"/>
      <c r="L21" s="324"/>
      <c r="M21" s="325"/>
      <c r="N21" s="357"/>
      <c r="O21" s="358"/>
      <c r="P21" s="358"/>
      <c r="Q21" s="358"/>
      <c r="R21" s="358"/>
      <c r="S21" s="359"/>
    </row>
    <row r="22" spans="1:19" ht="15" customHeight="1" x14ac:dyDescent="0.25">
      <c r="A22" s="344"/>
      <c r="B22" s="323"/>
      <c r="C22" s="324"/>
      <c r="D22" s="324"/>
      <c r="E22" s="324"/>
      <c r="F22" s="324"/>
      <c r="G22" s="324"/>
      <c r="H22" s="324"/>
      <c r="I22" s="324"/>
      <c r="J22" s="324"/>
      <c r="K22" s="324"/>
      <c r="L22" s="324"/>
      <c r="M22" s="325"/>
      <c r="N22" s="357"/>
      <c r="O22" s="358"/>
      <c r="P22" s="358"/>
      <c r="Q22" s="358"/>
      <c r="R22" s="358"/>
      <c r="S22" s="359"/>
    </row>
    <row r="23" spans="1:19" ht="15" customHeight="1" x14ac:dyDescent="0.25">
      <c r="A23" s="344"/>
      <c r="B23" s="389"/>
      <c r="C23" s="390"/>
      <c r="D23" s="390"/>
      <c r="E23" s="390"/>
      <c r="F23" s="390"/>
      <c r="G23" s="390"/>
      <c r="H23" s="390"/>
      <c r="I23" s="390"/>
      <c r="J23" s="390"/>
      <c r="K23" s="390"/>
      <c r="L23" s="390"/>
      <c r="M23" s="391"/>
      <c r="N23" s="363"/>
      <c r="O23" s="364"/>
      <c r="P23" s="364"/>
      <c r="Q23" s="364"/>
      <c r="R23" s="364"/>
      <c r="S23" s="365"/>
    </row>
    <row r="24" spans="1:19" ht="15" customHeight="1" x14ac:dyDescent="0.25">
      <c r="A24" s="344"/>
      <c r="B24" s="320" t="s">
        <v>819</v>
      </c>
      <c r="C24" s="321"/>
      <c r="D24" s="321"/>
      <c r="E24" s="321"/>
      <c r="F24" s="321"/>
      <c r="G24" s="321"/>
      <c r="H24" s="321"/>
      <c r="I24" s="321"/>
      <c r="J24" s="321"/>
      <c r="K24" s="321"/>
      <c r="L24" s="321"/>
      <c r="M24" s="322"/>
      <c r="N24" s="354" t="s">
        <v>301</v>
      </c>
      <c r="O24" s="355"/>
      <c r="P24" s="355"/>
      <c r="Q24" s="355"/>
      <c r="R24" s="355"/>
      <c r="S24" s="356"/>
    </row>
    <row r="25" spans="1:19" ht="15" customHeight="1" x14ac:dyDescent="0.25">
      <c r="A25" s="344"/>
      <c r="B25" s="323"/>
      <c r="C25" s="324"/>
      <c r="D25" s="324"/>
      <c r="E25" s="324"/>
      <c r="F25" s="324"/>
      <c r="G25" s="324"/>
      <c r="H25" s="324"/>
      <c r="I25" s="324"/>
      <c r="J25" s="324"/>
      <c r="K25" s="324"/>
      <c r="L25" s="324"/>
      <c r="M25" s="325"/>
      <c r="N25" s="357"/>
      <c r="O25" s="358"/>
      <c r="P25" s="358"/>
      <c r="Q25" s="358"/>
      <c r="R25" s="358"/>
      <c r="S25" s="359"/>
    </row>
    <row r="26" spans="1:19" ht="15" customHeight="1" x14ac:dyDescent="0.25">
      <c r="A26" s="344"/>
      <c r="B26" s="323"/>
      <c r="C26" s="324"/>
      <c r="D26" s="324"/>
      <c r="E26" s="324"/>
      <c r="F26" s="324"/>
      <c r="G26" s="324"/>
      <c r="H26" s="324"/>
      <c r="I26" s="324"/>
      <c r="J26" s="324"/>
      <c r="K26" s="324"/>
      <c r="L26" s="324"/>
      <c r="M26" s="325"/>
      <c r="N26" s="357"/>
      <c r="O26" s="358"/>
      <c r="P26" s="358"/>
      <c r="Q26" s="358"/>
      <c r="R26" s="358"/>
      <c r="S26" s="359"/>
    </row>
    <row r="27" spans="1:19" ht="15" customHeight="1" x14ac:dyDescent="0.25">
      <c r="A27" s="344"/>
      <c r="B27" s="323"/>
      <c r="C27" s="324"/>
      <c r="D27" s="324"/>
      <c r="E27" s="324"/>
      <c r="F27" s="324"/>
      <c r="G27" s="324"/>
      <c r="H27" s="324"/>
      <c r="I27" s="324"/>
      <c r="J27" s="324"/>
      <c r="K27" s="324"/>
      <c r="L27" s="324"/>
      <c r="M27" s="325"/>
      <c r="N27" s="357"/>
      <c r="O27" s="358"/>
      <c r="P27" s="358"/>
      <c r="Q27" s="358"/>
      <c r="R27" s="358"/>
      <c r="S27" s="359"/>
    </row>
    <row r="28" spans="1:19" ht="15" customHeight="1" x14ac:dyDescent="0.25">
      <c r="A28" s="344"/>
      <c r="B28" s="389"/>
      <c r="C28" s="390"/>
      <c r="D28" s="390"/>
      <c r="E28" s="390"/>
      <c r="F28" s="390"/>
      <c r="G28" s="390"/>
      <c r="H28" s="390"/>
      <c r="I28" s="390"/>
      <c r="J28" s="390"/>
      <c r="K28" s="390"/>
      <c r="L28" s="390"/>
      <c r="M28" s="391"/>
      <c r="N28" s="363"/>
      <c r="O28" s="364"/>
      <c r="P28" s="364"/>
      <c r="Q28" s="364"/>
      <c r="R28" s="364"/>
      <c r="S28" s="365"/>
    </row>
    <row r="29" spans="1:19" ht="15" customHeight="1" x14ac:dyDescent="0.25">
      <c r="A29" s="344"/>
      <c r="B29" s="320" t="s">
        <v>820</v>
      </c>
      <c r="C29" s="321"/>
      <c r="D29" s="321"/>
      <c r="E29" s="321"/>
      <c r="F29" s="321"/>
      <c r="G29" s="321"/>
      <c r="H29" s="321"/>
      <c r="I29" s="321"/>
      <c r="J29" s="321"/>
      <c r="K29" s="321"/>
      <c r="L29" s="321"/>
      <c r="M29" s="322"/>
      <c r="N29" s="354" t="s">
        <v>297</v>
      </c>
      <c r="O29" s="355"/>
      <c r="P29" s="355"/>
      <c r="Q29" s="355"/>
      <c r="R29" s="355"/>
      <c r="S29" s="356"/>
    </row>
    <row r="30" spans="1:19" ht="15" customHeight="1" x14ac:dyDescent="0.25">
      <c r="A30" s="344"/>
      <c r="B30" s="323"/>
      <c r="C30" s="324"/>
      <c r="D30" s="324"/>
      <c r="E30" s="324"/>
      <c r="F30" s="324"/>
      <c r="G30" s="324"/>
      <c r="H30" s="324"/>
      <c r="I30" s="324"/>
      <c r="J30" s="324"/>
      <c r="K30" s="324"/>
      <c r="L30" s="324"/>
      <c r="M30" s="325"/>
      <c r="N30" s="357"/>
      <c r="O30" s="358"/>
      <c r="P30" s="358"/>
      <c r="Q30" s="358"/>
      <c r="R30" s="358"/>
      <c r="S30" s="359"/>
    </row>
    <row r="31" spans="1:19" ht="15" customHeight="1" x14ac:dyDescent="0.25">
      <c r="A31" s="344"/>
      <c r="B31" s="323"/>
      <c r="C31" s="324"/>
      <c r="D31" s="324"/>
      <c r="E31" s="324"/>
      <c r="F31" s="324"/>
      <c r="G31" s="324"/>
      <c r="H31" s="324"/>
      <c r="I31" s="324"/>
      <c r="J31" s="324"/>
      <c r="K31" s="324"/>
      <c r="L31" s="324"/>
      <c r="M31" s="325"/>
      <c r="N31" s="357"/>
      <c r="O31" s="358"/>
      <c r="P31" s="358"/>
      <c r="Q31" s="358"/>
      <c r="R31" s="358"/>
      <c r="S31" s="359"/>
    </row>
    <row r="32" spans="1:19" ht="15" customHeight="1" x14ac:dyDescent="0.25">
      <c r="A32" s="344"/>
      <c r="B32" s="323"/>
      <c r="C32" s="324"/>
      <c r="D32" s="324"/>
      <c r="E32" s="324"/>
      <c r="F32" s="324"/>
      <c r="G32" s="324"/>
      <c r="H32" s="324"/>
      <c r="I32" s="324"/>
      <c r="J32" s="324"/>
      <c r="K32" s="324"/>
      <c r="L32" s="324"/>
      <c r="M32" s="325"/>
      <c r="N32" s="357"/>
      <c r="O32" s="358"/>
      <c r="P32" s="358"/>
      <c r="Q32" s="358"/>
      <c r="R32" s="358"/>
      <c r="S32" s="359"/>
    </row>
    <row r="33" spans="1:19" ht="15" customHeight="1" thickBot="1" x14ac:dyDescent="0.3">
      <c r="A33" s="448"/>
      <c r="B33" s="326"/>
      <c r="C33" s="327"/>
      <c r="D33" s="327"/>
      <c r="E33" s="327"/>
      <c r="F33" s="327"/>
      <c r="G33" s="327"/>
      <c r="H33" s="327"/>
      <c r="I33" s="327"/>
      <c r="J33" s="327"/>
      <c r="K33" s="327"/>
      <c r="L33" s="327"/>
      <c r="M33" s="328"/>
      <c r="N33" s="369"/>
      <c r="O33" s="370"/>
      <c r="P33" s="370"/>
      <c r="Q33" s="370"/>
      <c r="R33" s="370"/>
      <c r="S33" s="371"/>
    </row>
    <row r="34" spans="1:19" ht="15" customHeight="1" x14ac:dyDescent="0.25">
      <c r="A34" s="449" t="s">
        <v>117</v>
      </c>
      <c r="B34" s="392" t="s">
        <v>821</v>
      </c>
      <c r="C34" s="393"/>
      <c r="D34" s="393"/>
      <c r="E34" s="393"/>
      <c r="F34" s="393"/>
      <c r="G34" s="393"/>
      <c r="H34" s="393"/>
      <c r="I34" s="393"/>
      <c r="J34" s="393"/>
      <c r="K34" s="393"/>
      <c r="L34" s="393"/>
      <c r="M34" s="394"/>
      <c r="N34" s="360" t="s">
        <v>308</v>
      </c>
      <c r="O34" s="361"/>
      <c r="P34" s="361"/>
      <c r="Q34" s="361"/>
      <c r="R34" s="361"/>
      <c r="S34" s="362"/>
    </row>
    <row r="35" spans="1:19" ht="15" customHeight="1" x14ac:dyDescent="0.25">
      <c r="A35" s="450"/>
      <c r="B35" s="323"/>
      <c r="C35" s="324"/>
      <c r="D35" s="324"/>
      <c r="E35" s="324"/>
      <c r="F35" s="324"/>
      <c r="G35" s="324"/>
      <c r="H35" s="324"/>
      <c r="I35" s="324"/>
      <c r="J35" s="324"/>
      <c r="K35" s="324"/>
      <c r="L35" s="324"/>
      <c r="M35" s="325"/>
      <c r="N35" s="357" t="s">
        <v>310</v>
      </c>
      <c r="O35" s="358"/>
      <c r="P35" s="358"/>
      <c r="Q35" s="358"/>
      <c r="R35" s="358"/>
      <c r="S35" s="359"/>
    </row>
    <row r="36" spans="1:19" ht="15" customHeight="1" x14ac:dyDescent="0.25">
      <c r="A36" s="450"/>
      <c r="B36" s="323"/>
      <c r="C36" s="324"/>
      <c r="D36" s="324"/>
      <c r="E36" s="324"/>
      <c r="F36" s="324"/>
      <c r="G36" s="324"/>
      <c r="H36" s="324"/>
      <c r="I36" s="324"/>
      <c r="J36" s="324"/>
      <c r="K36" s="324"/>
      <c r="L36" s="324"/>
      <c r="M36" s="325"/>
      <c r="N36" s="357"/>
      <c r="O36" s="358"/>
      <c r="P36" s="358"/>
      <c r="Q36" s="358"/>
      <c r="R36" s="358"/>
      <c r="S36" s="359"/>
    </row>
    <row r="37" spans="1:19" ht="15" customHeight="1" x14ac:dyDescent="0.25">
      <c r="A37" s="450"/>
      <c r="B37" s="323"/>
      <c r="C37" s="324"/>
      <c r="D37" s="324"/>
      <c r="E37" s="324"/>
      <c r="F37" s="324"/>
      <c r="G37" s="324"/>
      <c r="H37" s="324"/>
      <c r="I37" s="324"/>
      <c r="J37" s="324"/>
      <c r="K37" s="324"/>
      <c r="L37" s="324"/>
      <c r="M37" s="325"/>
      <c r="N37" s="357"/>
      <c r="O37" s="358"/>
      <c r="P37" s="358"/>
      <c r="Q37" s="358"/>
      <c r="R37" s="358"/>
      <c r="S37" s="359"/>
    </row>
    <row r="38" spans="1:19" ht="15" customHeight="1" x14ac:dyDescent="0.25">
      <c r="A38" s="450"/>
      <c r="B38" s="389"/>
      <c r="C38" s="390"/>
      <c r="D38" s="390"/>
      <c r="E38" s="390"/>
      <c r="F38" s="390"/>
      <c r="G38" s="390"/>
      <c r="H38" s="390"/>
      <c r="I38" s="390"/>
      <c r="J38" s="390"/>
      <c r="K38" s="390"/>
      <c r="L38" s="390"/>
      <c r="M38" s="391"/>
      <c r="N38" s="363"/>
      <c r="O38" s="364"/>
      <c r="P38" s="364"/>
      <c r="Q38" s="364"/>
      <c r="R38" s="364"/>
      <c r="S38" s="365"/>
    </row>
    <row r="39" spans="1:19" ht="15" customHeight="1" x14ac:dyDescent="0.25">
      <c r="A39" s="450"/>
      <c r="B39" s="320" t="s">
        <v>822</v>
      </c>
      <c r="C39" s="321"/>
      <c r="D39" s="321"/>
      <c r="E39" s="321"/>
      <c r="F39" s="321"/>
      <c r="G39" s="321"/>
      <c r="H39" s="321"/>
      <c r="I39" s="321"/>
      <c r="J39" s="321"/>
      <c r="K39" s="321"/>
      <c r="L39" s="321"/>
      <c r="M39" s="322"/>
      <c r="N39" s="354" t="s">
        <v>308</v>
      </c>
      <c r="O39" s="355"/>
      <c r="P39" s="355"/>
      <c r="Q39" s="355"/>
      <c r="R39" s="355"/>
      <c r="S39" s="356"/>
    </row>
    <row r="40" spans="1:19" ht="15" customHeight="1" x14ac:dyDescent="0.25">
      <c r="A40" s="450"/>
      <c r="B40" s="323"/>
      <c r="C40" s="324"/>
      <c r="D40" s="324"/>
      <c r="E40" s="324"/>
      <c r="F40" s="324"/>
      <c r="G40" s="324"/>
      <c r="H40" s="324"/>
      <c r="I40" s="324"/>
      <c r="J40" s="324"/>
      <c r="K40" s="324"/>
      <c r="L40" s="324"/>
      <c r="M40" s="325"/>
      <c r="N40" s="357" t="s">
        <v>309</v>
      </c>
      <c r="O40" s="358"/>
      <c r="P40" s="358"/>
      <c r="Q40" s="358"/>
      <c r="R40" s="358"/>
      <c r="S40" s="359"/>
    </row>
    <row r="41" spans="1:19" ht="15" customHeight="1" x14ac:dyDescent="0.25">
      <c r="A41" s="450"/>
      <c r="B41" s="323"/>
      <c r="C41" s="324"/>
      <c r="D41" s="324"/>
      <c r="E41" s="324"/>
      <c r="F41" s="324"/>
      <c r="G41" s="324"/>
      <c r="H41" s="324"/>
      <c r="I41" s="324"/>
      <c r="J41" s="324"/>
      <c r="K41" s="324"/>
      <c r="L41" s="324"/>
      <c r="M41" s="325"/>
      <c r="N41" s="357"/>
      <c r="O41" s="358"/>
      <c r="P41" s="358"/>
      <c r="Q41" s="358"/>
      <c r="R41" s="358"/>
      <c r="S41" s="359"/>
    </row>
    <row r="42" spans="1:19" ht="15" customHeight="1" x14ac:dyDescent="0.25">
      <c r="A42" s="450"/>
      <c r="B42" s="323"/>
      <c r="C42" s="324"/>
      <c r="D42" s="324"/>
      <c r="E42" s="324"/>
      <c r="F42" s="324"/>
      <c r="G42" s="324"/>
      <c r="H42" s="324"/>
      <c r="I42" s="324"/>
      <c r="J42" s="324"/>
      <c r="K42" s="324"/>
      <c r="L42" s="324"/>
      <c r="M42" s="325"/>
      <c r="N42" s="357"/>
      <c r="O42" s="358"/>
      <c r="P42" s="358"/>
      <c r="Q42" s="358"/>
      <c r="R42" s="358"/>
      <c r="S42" s="359"/>
    </row>
    <row r="43" spans="1:19" ht="15" customHeight="1" x14ac:dyDescent="0.25">
      <c r="A43" s="450"/>
      <c r="B43" s="389"/>
      <c r="C43" s="390"/>
      <c r="D43" s="390"/>
      <c r="E43" s="390"/>
      <c r="F43" s="390"/>
      <c r="G43" s="390"/>
      <c r="H43" s="390"/>
      <c r="I43" s="390"/>
      <c r="J43" s="390"/>
      <c r="K43" s="390"/>
      <c r="L43" s="390"/>
      <c r="M43" s="391"/>
      <c r="N43" s="363"/>
      <c r="O43" s="364"/>
      <c r="P43" s="364"/>
      <c r="Q43" s="364"/>
      <c r="R43" s="364"/>
      <c r="S43" s="365"/>
    </row>
    <row r="44" spans="1:19" ht="15" customHeight="1" x14ac:dyDescent="0.25">
      <c r="A44" s="450"/>
      <c r="B44" s="320" t="s">
        <v>823</v>
      </c>
      <c r="C44" s="321"/>
      <c r="D44" s="321"/>
      <c r="E44" s="321"/>
      <c r="F44" s="321"/>
      <c r="G44" s="321"/>
      <c r="H44" s="321"/>
      <c r="I44" s="321"/>
      <c r="J44" s="321"/>
      <c r="K44" s="321"/>
      <c r="L44" s="321"/>
      <c r="M44" s="322"/>
      <c r="N44" s="354" t="s">
        <v>308</v>
      </c>
      <c r="O44" s="355"/>
      <c r="P44" s="355"/>
      <c r="Q44" s="355"/>
      <c r="R44" s="355"/>
      <c r="S44" s="356"/>
    </row>
    <row r="45" spans="1:19" ht="15" customHeight="1" x14ac:dyDescent="0.25">
      <c r="A45" s="450"/>
      <c r="B45" s="323"/>
      <c r="C45" s="324"/>
      <c r="D45" s="324"/>
      <c r="E45" s="324"/>
      <c r="F45" s="324"/>
      <c r="G45" s="324"/>
      <c r="H45" s="324"/>
      <c r="I45" s="324"/>
      <c r="J45" s="324"/>
      <c r="K45" s="324"/>
      <c r="L45" s="324"/>
      <c r="M45" s="325"/>
      <c r="N45" s="357" t="s">
        <v>312</v>
      </c>
      <c r="O45" s="358"/>
      <c r="P45" s="358"/>
      <c r="Q45" s="358"/>
      <c r="R45" s="358"/>
      <c r="S45" s="359"/>
    </row>
    <row r="46" spans="1:19" ht="15" customHeight="1" x14ac:dyDescent="0.25">
      <c r="A46" s="450"/>
      <c r="B46" s="323"/>
      <c r="C46" s="324"/>
      <c r="D46" s="324"/>
      <c r="E46" s="324"/>
      <c r="F46" s="324"/>
      <c r="G46" s="324"/>
      <c r="H46" s="324"/>
      <c r="I46" s="324"/>
      <c r="J46" s="324"/>
      <c r="K46" s="324"/>
      <c r="L46" s="324"/>
      <c r="M46" s="325"/>
      <c r="N46" s="357" t="s">
        <v>320</v>
      </c>
      <c r="O46" s="358"/>
      <c r="P46" s="358"/>
      <c r="Q46" s="358"/>
      <c r="R46" s="358"/>
      <c r="S46" s="359"/>
    </row>
    <row r="47" spans="1:19" ht="15" customHeight="1" x14ac:dyDescent="0.25">
      <c r="A47" s="450"/>
      <c r="B47" s="323"/>
      <c r="C47" s="324"/>
      <c r="D47" s="324"/>
      <c r="E47" s="324"/>
      <c r="F47" s="324"/>
      <c r="G47" s="324"/>
      <c r="H47" s="324"/>
      <c r="I47" s="324"/>
      <c r="J47" s="324"/>
      <c r="K47" s="324"/>
      <c r="L47" s="324"/>
      <c r="M47" s="325"/>
      <c r="N47" s="357"/>
      <c r="O47" s="358"/>
      <c r="P47" s="358"/>
      <c r="Q47" s="358"/>
      <c r="R47" s="358"/>
      <c r="S47" s="359"/>
    </row>
    <row r="48" spans="1:19" ht="15" customHeight="1" thickBot="1" x14ac:dyDescent="0.3">
      <c r="A48" s="450"/>
      <c r="B48" s="389"/>
      <c r="C48" s="390"/>
      <c r="D48" s="390"/>
      <c r="E48" s="390"/>
      <c r="F48" s="390"/>
      <c r="G48" s="390"/>
      <c r="H48" s="390"/>
      <c r="I48" s="390"/>
      <c r="J48" s="390"/>
      <c r="K48" s="390"/>
      <c r="L48" s="390"/>
      <c r="M48" s="391"/>
      <c r="N48" s="363"/>
      <c r="O48" s="364"/>
      <c r="P48" s="364"/>
      <c r="Q48" s="364"/>
      <c r="R48" s="364"/>
      <c r="S48" s="365"/>
    </row>
    <row r="49" spans="1:19" ht="15" hidden="1" customHeight="1" x14ac:dyDescent="0.25">
      <c r="A49" s="450"/>
      <c r="B49" s="320"/>
      <c r="C49" s="321"/>
      <c r="D49" s="321"/>
      <c r="E49" s="321"/>
      <c r="F49" s="321"/>
      <c r="G49" s="321"/>
      <c r="H49" s="321"/>
      <c r="I49" s="321"/>
      <c r="J49" s="321"/>
      <c r="K49" s="321"/>
      <c r="L49" s="321"/>
      <c r="M49" s="322"/>
      <c r="N49" s="354"/>
      <c r="O49" s="355"/>
      <c r="P49" s="355"/>
      <c r="Q49" s="355"/>
      <c r="R49" s="355"/>
      <c r="S49" s="356"/>
    </row>
    <row r="50" spans="1:19" ht="15" hidden="1" customHeight="1" x14ac:dyDescent="0.25">
      <c r="A50" s="450"/>
      <c r="B50" s="323"/>
      <c r="C50" s="324"/>
      <c r="D50" s="324"/>
      <c r="E50" s="324"/>
      <c r="F50" s="324"/>
      <c r="G50" s="324"/>
      <c r="H50" s="324"/>
      <c r="I50" s="324"/>
      <c r="J50" s="324"/>
      <c r="K50" s="324"/>
      <c r="L50" s="324"/>
      <c r="M50" s="325"/>
      <c r="N50" s="357"/>
      <c r="O50" s="358"/>
      <c r="P50" s="358"/>
      <c r="Q50" s="358"/>
      <c r="R50" s="358"/>
      <c r="S50" s="359"/>
    </row>
    <row r="51" spans="1:19" ht="15" hidden="1" customHeight="1" x14ac:dyDescent="0.25">
      <c r="A51" s="450"/>
      <c r="B51" s="323"/>
      <c r="C51" s="324"/>
      <c r="D51" s="324"/>
      <c r="E51" s="324"/>
      <c r="F51" s="324"/>
      <c r="G51" s="324"/>
      <c r="H51" s="324"/>
      <c r="I51" s="324"/>
      <c r="J51" s="324"/>
      <c r="K51" s="324"/>
      <c r="L51" s="324"/>
      <c r="M51" s="325"/>
      <c r="N51" s="357"/>
      <c r="O51" s="358"/>
      <c r="P51" s="358"/>
      <c r="Q51" s="358"/>
      <c r="R51" s="358"/>
      <c r="S51" s="359"/>
    </row>
    <row r="52" spans="1:19" ht="15" hidden="1" customHeight="1" x14ac:dyDescent="0.25">
      <c r="A52" s="450"/>
      <c r="B52" s="323"/>
      <c r="C52" s="324"/>
      <c r="D52" s="324"/>
      <c r="E52" s="324"/>
      <c r="F52" s="324"/>
      <c r="G52" s="324"/>
      <c r="H52" s="324"/>
      <c r="I52" s="324"/>
      <c r="J52" s="324"/>
      <c r="K52" s="324"/>
      <c r="L52" s="324"/>
      <c r="M52" s="325"/>
      <c r="N52" s="357"/>
      <c r="O52" s="358"/>
      <c r="P52" s="358"/>
      <c r="Q52" s="358"/>
      <c r="R52" s="358"/>
      <c r="S52" s="359"/>
    </row>
    <row r="53" spans="1:19" ht="15" hidden="1" customHeight="1" thickBot="1" x14ac:dyDescent="0.3">
      <c r="A53" s="451"/>
      <c r="B53" s="326"/>
      <c r="C53" s="327"/>
      <c r="D53" s="327"/>
      <c r="E53" s="327"/>
      <c r="F53" s="327"/>
      <c r="G53" s="327"/>
      <c r="H53" s="327"/>
      <c r="I53" s="327"/>
      <c r="J53" s="327"/>
      <c r="K53" s="327"/>
      <c r="L53" s="327"/>
      <c r="M53" s="328"/>
      <c r="N53" s="369"/>
      <c r="O53" s="370"/>
      <c r="P53" s="370"/>
      <c r="Q53" s="370"/>
      <c r="R53" s="370"/>
      <c r="S53" s="371"/>
    </row>
    <row r="54" spans="1:19" ht="15" customHeight="1" x14ac:dyDescent="0.25">
      <c r="A54" s="456" t="s">
        <v>469</v>
      </c>
      <c r="B54" s="525" t="s">
        <v>824</v>
      </c>
      <c r="C54" s="526"/>
      <c r="D54" s="526"/>
      <c r="E54" s="526"/>
      <c r="F54" s="526"/>
      <c r="G54" s="526"/>
      <c r="H54" s="526"/>
      <c r="I54" s="526"/>
      <c r="J54" s="526"/>
      <c r="K54" s="526"/>
      <c r="L54" s="526"/>
      <c r="M54" s="527"/>
      <c r="N54" s="360" t="s">
        <v>327</v>
      </c>
      <c r="O54" s="361"/>
      <c r="P54" s="361"/>
      <c r="Q54" s="361"/>
      <c r="R54" s="361"/>
      <c r="S54" s="362"/>
    </row>
    <row r="55" spans="1:19" ht="15" customHeight="1" x14ac:dyDescent="0.25">
      <c r="A55" s="344"/>
      <c r="B55" s="528"/>
      <c r="C55" s="529"/>
      <c r="D55" s="529"/>
      <c r="E55" s="529"/>
      <c r="F55" s="529"/>
      <c r="G55" s="529"/>
      <c r="H55" s="529"/>
      <c r="I55" s="529"/>
      <c r="J55" s="529"/>
      <c r="K55" s="529"/>
      <c r="L55" s="529"/>
      <c r="M55" s="530"/>
      <c r="N55" s="357" t="s">
        <v>332</v>
      </c>
      <c r="O55" s="358"/>
      <c r="P55" s="358"/>
      <c r="Q55" s="358"/>
      <c r="R55" s="358"/>
      <c r="S55" s="359"/>
    </row>
    <row r="56" spans="1:19" ht="15" customHeight="1" x14ac:dyDescent="0.25">
      <c r="A56" s="344"/>
      <c r="B56" s="528"/>
      <c r="C56" s="529"/>
      <c r="D56" s="529"/>
      <c r="E56" s="529"/>
      <c r="F56" s="529"/>
      <c r="G56" s="529"/>
      <c r="H56" s="529"/>
      <c r="I56" s="529"/>
      <c r="J56" s="529"/>
      <c r="K56" s="529"/>
      <c r="L56" s="529"/>
      <c r="M56" s="530"/>
      <c r="N56" s="357"/>
      <c r="O56" s="358"/>
      <c r="P56" s="358"/>
      <c r="Q56" s="358"/>
      <c r="R56" s="358"/>
      <c r="S56" s="359"/>
    </row>
    <row r="57" spans="1:19" ht="15" customHeight="1" x14ac:dyDescent="0.25">
      <c r="A57" s="344"/>
      <c r="B57" s="528"/>
      <c r="C57" s="529"/>
      <c r="D57" s="529"/>
      <c r="E57" s="529"/>
      <c r="F57" s="529"/>
      <c r="G57" s="529"/>
      <c r="H57" s="529"/>
      <c r="I57" s="529"/>
      <c r="J57" s="529"/>
      <c r="K57" s="529"/>
      <c r="L57" s="529"/>
      <c r="M57" s="530"/>
      <c r="N57" s="357"/>
      <c r="O57" s="358"/>
      <c r="P57" s="358"/>
      <c r="Q57" s="358"/>
      <c r="R57" s="358"/>
      <c r="S57" s="359"/>
    </row>
    <row r="58" spans="1:19" ht="15" customHeight="1" x14ac:dyDescent="0.25">
      <c r="A58" s="344"/>
      <c r="B58" s="531"/>
      <c r="C58" s="532"/>
      <c r="D58" s="532"/>
      <c r="E58" s="532"/>
      <c r="F58" s="532"/>
      <c r="G58" s="532"/>
      <c r="H58" s="532"/>
      <c r="I58" s="532"/>
      <c r="J58" s="532"/>
      <c r="K58" s="532"/>
      <c r="L58" s="532"/>
      <c r="M58" s="533"/>
      <c r="N58" s="363"/>
      <c r="O58" s="364"/>
      <c r="P58" s="364"/>
      <c r="Q58" s="364"/>
      <c r="R58" s="364"/>
      <c r="S58" s="365"/>
    </row>
    <row r="59" spans="1:19" ht="15" customHeight="1" x14ac:dyDescent="0.25">
      <c r="A59" s="344"/>
      <c r="B59" s="534" t="s">
        <v>825</v>
      </c>
      <c r="C59" s="535"/>
      <c r="D59" s="535"/>
      <c r="E59" s="535"/>
      <c r="F59" s="535"/>
      <c r="G59" s="535"/>
      <c r="H59" s="535"/>
      <c r="I59" s="535"/>
      <c r="J59" s="535"/>
      <c r="K59" s="535"/>
      <c r="L59" s="535"/>
      <c r="M59" s="536"/>
      <c r="N59" s="354" t="s">
        <v>322</v>
      </c>
      <c r="O59" s="355"/>
      <c r="P59" s="355"/>
      <c r="Q59" s="355"/>
      <c r="R59" s="355"/>
      <c r="S59" s="356"/>
    </row>
    <row r="60" spans="1:19" ht="15" customHeight="1" x14ac:dyDescent="0.25">
      <c r="A60" s="344"/>
      <c r="B60" s="528"/>
      <c r="C60" s="529"/>
      <c r="D60" s="529"/>
      <c r="E60" s="529"/>
      <c r="F60" s="529"/>
      <c r="G60" s="529"/>
      <c r="H60" s="529"/>
      <c r="I60" s="529"/>
      <c r="J60" s="529"/>
      <c r="K60" s="529"/>
      <c r="L60" s="529"/>
      <c r="M60" s="530"/>
      <c r="N60" s="357"/>
      <c r="O60" s="358"/>
      <c r="P60" s="358"/>
      <c r="Q60" s="358"/>
      <c r="R60" s="358"/>
      <c r="S60" s="359"/>
    </row>
    <row r="61" spans="1:19" ht="15" customHeight="1" x14ac:dyDescent="0.25">
      <c r="A61" s="344"/>
      <c r="B61" s="528"/>
      <c r="C61" s="529"/>
      <c r="D61" s="529"/>
      <c r="E61" s="529"/>
      <c r="F61" s="529"/>
      <c r="G61" s="529"/>
      <c r="H61" s="529"/>
      <c r="I61" s="529"/>
      <c r="J61" s="529"/>
      <c r="K61" s="529"/>
      <c r="L61" s="529"/>
      <c r="M61" s="530"/>
      <c r="N61" s="357"/>
      <c r="O61" s="358"/>
      <c r="P61" s="358"/>
      <c r="Q61" s="358"/>
      <c r="R61" s="358"/>
      <c r="S61" s="359"/>
    </row>
    <row r="62" spans="1:19" ht="15" customHeight="1" x14ac:dyDescent="0.25">
      <c r="A62" s="344"/>
      <c r="B62" s="528"/>
      <c r="C62" s="529"/>
      <c r="D62" s="529"/>
      <c r="E62" s="529"/>
      <c r="F62" s="529"/>
      <c r="G62" s="529"/>
      <c r="H62" s="529"/>
      <c r="I62" s="529"/>
      <c r="J62" s="529"/>
      <c r="K62" s="529"/>
      <c r="L62" s="529"/>
      <c r="M62" s="530"/>
      <c r="N62" s="357"/>
      <c r="O62" s="358"/>
      <c r="P62" s="358"/>
      <c r="Q62" s="358"/>
      <c r="R62" s="358"/>
      <c r="S62" s="359"/>
    </row>
    <row r="63" spans="1:19" ht="15" customHeight="1" x14ac:dyDescent="0.25">
      <c r="A63" s="344"/>
      <c r="B63" s="531"/>
      <c r="C63" s="532"/>
      <c r="D63" s="532"/>
      <c r="E63" s="532"/>
      <c r="F63" s="532"/>
      <c r="G63" s="532"/>
      <c r="H63" s="532"/>
      <c r="I63" s="532"/>
      <c r="J63" s="532"/>
      <c r="K63" s="532"/>
      <c r="L63" s="532"/>
      <c r="M63" s="533"/>
      <c r="N63" s="363"/>
      <c r="O63" s="364"/>
      <c r="P63" s="364"/>
      <c r="Q63" s="364"/>
      <c r="R63" s="364"/>
      <c r="S63" s="365"/>
    </row>
    <row r="64" spans="1:19" ht="15" hidden="1" customHeight="1" x14ac:dyDescent="0.25">
      <c r="A64" s="344"/>
      <c r="B64" s="320"/>
      <c r="C64" s="321"/>
      <c r="D64" s="321"/>
      <c r="E64" s="321"/>
      <c r="F64" s="321"/>
      <c r="G64" s="321"/>
      <c r="H64" s="321"/>
      <c r="I64" s="321"/>
      <c r="J64" s="321"/>
      <c r="K64" s="321"/>
      <c r="L64" s="321"/>
      <c r="M64" s="322"/>
      <c r="N64" s="354"/>
      <c r="O64" s="355"/>
      <c r="P64" s="355"/>
      <c r="Q64" s="355"/>
      <c r="R64" s="355"/>
      <c r="S64" s="356"/>
    </row>
    <row r="65" spans="1:19" ht="15" hidden="1" customHeight="1" x14ac:dyDescent="0.25">
      <c r="A65" s="344"/>
      <c r="B65" s="323"/>
      <c r="C65" s="324"/>
      <c r="D65" s="324"/>
      <c r="E65" s="324"/>
      <c r="F65" s="324"/>
      <c r="G65" s="324"/>
      <c r="H65" s="324"/>
      <c r="I65" s="324"/>
      <c r="J65" s="324"/>
      <c r="K65" s="324"/>
      <c r="L65" s="324"/>
      <c r="M65" s="325"/>
      <c r="N65" s="357"/>
      <c r="O65" s="358"/>
      <c r="P65" s="358"/>
      <c r="Q65" s="358"/>
      <c r="R65" s="358"/>
      <c r="S65" s="359"/>
    </row>
    <row r="66" spans="1:19" ht="15" hidden="1" customHeight="1" x14ac:dyDescent="0.25">
      <c r="A66" s="344"/>
      <c r="B66" s="323"/>
      <c r="C66" s="324"/>
      <c r="D66" s="324"/>
      <c r="E66" s="324"/>
      <c r="F66" s="324"/>
      <c r="G66" s="324"/>
      <c r="H66" s="324"/>
      <c r="I66" s="324"/>
      <c r="J66" s="324"/>
      <c r="K66" s="324"/>
      <c r="L66" s="324"/>
      <c r="M66" s="325"/>
      <c r="N66" s="357"/>
      <c r="O66" s="358"/>
      <c r="P66" s="358"/>
      <c r="Q66" s="358"/>
      <c r="R66" s="358"/>
      <c r="S66" s="359"/>
    </row>
    <row r="67" spans="1:19" ht="15" hidden="1" customHeight="1" x14ac:dyDescent="0.25">
      <c r="A67" s="344"/>
      <c r="B67" s="323"/>
      <c r="C67" s="324"/>
      <c r="D67" s="324"/>
      <c r="E67" s="324"/>
      <c r="F67" s="324"/>
      <c r="G67" s="324"/>
      <c r="H67" s="324"/>
      <c r="I67" s="324"/>
      <c r="J67" s="324"/>
      <c r="K67" s="324"/>
      <c r="L67" s="324"/>
      <c r="M67" s="325"/>
      <c r="N67" s="357"/>
      <c r="O67" s="358"/>
      <c r="P67" s="358"/>
      <c r="Q67" s="358"/>
      <c r="R67" s="358"/>
      <c r="S67" s="359"/>
    </row>
    <row r="68" spans="1:19" ht="15" hidden="1" customHeight="1" thickBot="1" x14ac:dyDescent="0.3">
      <c r="A68" s="448"/>
      <c r="B68" s="326"/>
      <c r="C68" s="327"/>
      <c r="D68" s="327"/>
      <c r="E68" s="327"/>
      <c r="F68" s="327"/>
      <c r="G68" s="327"/>
      <c r="H68" s="327"/>
      <c r="I68" s="327"/>
      <c r="J68" s="327"/>
      <c r="K68" s="327"/>
      <c r="L68" s="327"/>
      <c r="M68" s="328"/>
      <c r="N68" s="369"/>
      <c r="O68" s="370"/>
      <c r="P68" s="370"/>
      <c r="Q68" s="370"/>
      <c r="R68" s="370"/>
      <c r="S68" s="371"/>
    </row>
    <row r="69" spans="1:19" ht="15" customHeight="1" x14ac:dyDescent="0.25">
      <c r="A69" s="366"/>
      <c r="B69" s="367"/>
      <c r="C69" s="367"/>
      <c r="D69" s="367"/>
      <c r="E69" s="367"/>
      <c r="F69" s="367"/>
      <c r="G69" s="367"/>
      <c r="H69" s="367"/>
      <c r="I69" s="367"/>
      <c r="J69" s="367"/>
      <c r="K69" s="367"/>
      <c r="L69" s="367"/>
      <c r="M69" s="367"/>
      <c r="N69" s="367"/>
      <c r="O69" s="367"/>
      <c r="P69" s="367"/>
      <c r="Q69" s="367"/>
      <c r="R69" s="367"/>
      <c r="S69" s="368"/>
    </row>
    <row r="70" spans="1:19" ht="20.100000000000001" customHeight="1" x14ac:dyDescent="0.25">
      <c r="A70" s="270" t="s">
        <v>119</v>
      </c>
      <c r="B70" s="271"/>
      <c r="C70" s="271"/>
      <c r="D70" s="271"/>
      <c r="E70" s="271"/>
      <c r="F70" s="271"/>
      <c r="G70" s="271"/>
      <c r="H70" s="271"/>
      <c r="I70" s="271"/>
      <c r="J70" s="37"/>
      <c r="K70" s="316" t="s">
        <v>120</v>
      </c>
      <c r="L70" s="216"/>
      <c r="M70" s="216"/>
      <c r="N70" s="216"/>
      <c r="O70" s="216"/>
      <c r="P70" s="216"/>
      <c r="Q70" s="216"/>
      <c r="R70" s="216"/>
      <c r="S70" s="217"/>
    </row>
    <row r="71" spans="1:19" ht="15" customHeight="1" x14ac:dyDescent="0.25">
      <c r="A71" s="344" t="s">
        <v>202</v>
      </c>
      <c r="B71" s="373" t="s">
        <v>121</v>
      </c>
      <c r="C71" s="374"/>
      <c r="D71" s="374"/>
      <c r="E71" s="374"/>
      <c r="F71" s="375"/>
      <c r="G71" s="348">
        <f>E1_RiF!G52</f>
        <v>26</v>
      </c>
      <c r="H71" s="349"/>
      <c r="I71" s="350"/>
      <c r="J71" s="372"/>
      <c r="K71" s="341" t="s">
        <v>203</v>
      </c>
      <c r="L71" s="313" t="s">
        <v>466</v>
      </c>
      <c r="M71" s="314"/>
      <c r="N71" s="314"/>
      <c r="O71" s="314"/>
      <c r="P71" s="314"/>
      <c r="Q71" s="314"/>
      <c r="R71" s="314"/>
      <c r="S71" s="315"/>
    </row>
    <row r="72" spans="1:19" ht="15" customHeight="1" x14ac:dyDescent="0.25">
      <c r="A72" s="344"/>
      <c r="B72" s="376" t="s">
        <v>123</v>
      </c>
      <c r="C72" s="377"/>
      <c r="D72" s="377"/>
      <c r="E72" s="377"/>
      <c r="F72" s="378"/>
      <c r="G72" s="335">
        <f>SUM(G73:I83)</f>
        <v>26</v>
      </c>
      <c r="H72" s="336"/>
      <c r="I72" s="337"/>
      <c r="J72" s="372"/>
      <c r="K72" s="342"/>
      <c r="L72" s="317" t="s">
        <v>124</v>
      </c>
      <c r="M72" s="318"/>
      <c r="N72" s="318"/>
      <c r="O72" s="318"/>
      <c r="P72" s="318"/>
      <c r="Q72" s="318"/>
      <c r="R72" s="318"/>
      <c r="S72" s="319"/>
    </row>
    <row r="73" spans="1:19" ht="15" customHeight="1" x14ac:dyDescent="0.25">
      <c r="A73" s="344"/>
      <c r="B73" s="351" t="s">
        <v>124</v>
      </c>
      <c r="C73" s="352"/>
      <c r="D73" s="352"/>
      <c r="E73" s="352"/>
      <c r="F73" s="353"/>
      <c r="G73" s="332">
        <v>12</v>
      </c>
      <c r="H73" s="333"/>
      <c r="I73" s="334"/>
      <c r="J73" s="372"/>
      <c r="K73" s="342"/>
      <c r="L73" s="317" t="s">
        <v>151</v>
      </c>
      <c r="M73" s="318"/>
      <c r="N73" s="318"/>
      <c r="O73" s="318"/>
      <c r="P73" s="318"/>
      <c r="Q73" s="318"/>
      <c r="R73" s="318"/>
      <c r="S73" s="319"/>
    </row>
    <row r="74" spans="1:19" ht="15" customHeight="1" x14ac:dyDescent="0.25">
      <c r="A74" s="344"/>
      <c r="B74" s="351" t="s">
        <v>125</v>
      </c>
      <c r="C74" s="352"/>
      <c r="D74" s="352"/>
      <c r="E74" s="352"/>
      <c r="F74" s="353"/>
      <c r="G74" s="332">
        <v>12</v>
      </c>
      <c r="H74" s="333"/>
      <c r="I74" s="334"/>
      <c r="J74" s="372"/>
      <c r="K74" s="342"/>
      <c r="L74" s="317" t="s">
        <v>155</v>
      </c>
      <c r="M74" s="318"/>
      <c r="N74" s="318"/>
      <c r="O74" s="318"/>
      <c r="P74" s="318"/>
      <c r="Q74" s="318"/>
      <c r="R74" s="318"/>
      <c r="S74" s="319"/>
    </row>
    <row r="75" spans="1:19" ht="15" customHeight="1" x14ac:dyDescent="0.25">
      <c r="A75" s="344"/>
      <c r="B75" s="351" t="s">
        <v>126</v>
      </c>
      <c r="C75" s="352"/>
      <c r="D75" s="352"/>
      <c r="E75" s="352"/>
      <c r="F75" s="353"/>
      <c r="G75" s="332"/>
      <c r="H75" s="333"/>
      <c r="I75" s="334"/>
      <c r="J75" s="372"/>
      <c r="K75" s="342"/>
      <c r="L75" s="317" t="s">
        <v>158</v>
      </c>
      <c r="M75" s="318"/>
      <c r="N75" s="318"/>
      <c r="O75" s="318"/>
      <c r="P75" s="318"/>
      <c r="Q75" s="318"/>
      <c r="R75" s="318"/>
      <c r="S75" s="319"/>
    </row>
    <row r="76" spans="1:19" ht="15" customHeight="1" x14ac:dyDescent="0.25">
      <c r="A76" s="344"/>
      <c r="B76" s="351" t="s">
        <v>127</v>
      </c>
      <c r="C76" s="352"/>
      <c r="D76" s="352"/>
      <c r="E76" s="352"/>
      <c r="F76" s="353"/>
      <c r="G76" s="332"/>
      <c r="H76" s="333"/>
      <c r="I76" s="334"/>
      <c r="J76" s="372"/>
      <c r="K76" s="342"/>
      <c r="L76" s="317" t="s">
        <v>164</v>
      </c>
      <c r="M76" s="318"/>
      <c r="N76" s="318"/>
      <c r="O76" s="318"/>
      <c r="P76" s="318"/>
      <c r="Q76" s="318"/>
      <c r="R76" s="318"/>
      <c r="S76" s="319"/>
    </row>
    <row r="77" spans="1:19" ht="15" customHeight="1" x14ac:dyDescent="0.25">
      <c r="A77" s="344"/>
      <c r="B77" s="351" t="s">
        <v>128</v>
      </c>
      <c r="C77" s="352"/>
      <c r="D77" s="352"/>
      <c r="E77" s="352"/>
      <c r="F77" s="353"/>
      <c r="G77" s="332"/>
      <c r="H77" s="333"/>
      <c r="I77" s="334"/>
      <c r="J77" s="372"/>
      <c r="K77" s="342"/>
      <c r="L77" s="317"/>
      <c r="M77" s="318"/>
      <c r="N77" s="318"/>
      <c r="O77" s="318"/>
      <c r="P77" s="318"/>
      <c r="Q77" s="318"/>
      <c r="R77" s="318"/>
      <c r="S77" s="319"/>
    </row>
    <row r="78" spans="1:19" ht="15" customHeight="1" x14ac:dyDescent="0.25">
      <c r="A78" s="344"/>
      <c r="B78" s="351" t="s">
        <v>129</v>
      </c>
      <c r="C78" s="352"/>
      <c r="D78" s="352"/>
      <c r="E78" s="352"/>
      <c r="F78" s="353"/>
      <c r="G78" s="332"/>
      <c r="H78" s="333"/>
      <c r="I78" s="334"/>
      <c r="J78" s="372"/>
      <c r="K78" s="342"/>
      <c r="L78" s="317"/>
      <c r="M78" s="318"/>
      <c r="N78" s="318"/>
      <c r="O78" s="318"/>
      <c r="P78" s="318"/>
      <c r="Q78" s="318"/>
      <c r="R78" s="318"/>
      <c r="S78" s="319"/>
    </row>
    <row r="79" spans="1:19" ht="15" customHeight="1" x14ac:dyDescent="0.25">
      <c r="A79" s="344"/>
      <c r="B79" s="351" t="s">
        <v>130</v>
      </c>
      <c r="C79" s="352"/>
      <c r="D79" s="352"/>
      <c r="E79" s="352"/>
      <c r="F79" s="353"/>
      <c r="G79" s="332"/>
      <c r="H79" s="333"/>
      <c r="I79" s="334"/>
      <c r="J79" s="372"/>
      <c r="K79" s="343"/>
      <c r="L79" s="317"/>
      <c r="M79" s="318"/>
      <c r="N79" s="318"/>
      <c r="O79" s="318"/>
      <c r="P79" s="318"/>
      <c r="Q79" s="318"/>
      <c r="R79" s="318"/>
      <c r="S79" s="319"/>
    </row>
    <row r="80" spans="1:19" ht="15" customHeight="1" x14ac:dyDescent="0.25">
      <c r="A80" s="344"/>
      <c r="B80" s="351" t="s">
        <v>131</v>
      </c>
      <c r="C80" s="352"/>
      <c r="D80" s="352"/>
      <c r="E80" s="352"/>
      <c r="F80" s="353"/>
      <c r="G80" s="332"/>
      <c r="H80" s="333"/>
      <c r="I80" s="334"/>
      <c r="J80" s="372"/>
      <c r="K80" s="341" t="s">
        <v>204</v>
      </c>
      <c r="L80" s="313" t="s">
        <v>448</v>
      </c>
      <c r="M80" s="314"/>
      <c r="N80" s="314"/>
      <c r="O80" s="314"/>
      <c r="P80" s="314"/>
      <c r="Q80" s="314"/>
      <c r="R80" s="314"/>
      <c r="S80" s="315"/>
    </row>
    <row r="81" spans="1:19" ht="15" customHeight="1" x14ac:dyDescent="0.25">
      <c r="A81" s="344"/>
      <c r="B81" s="351" t="s">
        <v>133</v>
      </c>
      <c r="C81" s="352"/>
      <c r="D81" s="352"/>
      <c r="E81" s="352"/>
      <c r="F81" s="353"/>
      <c r="G81" s="332"/>
      <c r="H81" s="333"/>
      <c r="I81" s="334"/>
      <c r="J81" s="372"/>
      <c r="K81" s="342"/>
      <c r="L81" s="317" t="s">
        <v>150</v>
      </c>
      <c r="M81" s="318"/>
      <c r="N81" s="318"/>
      <c r="O81" s="318"/>
      <c r="P81" s="318"/>
      <c r="Q81" s="318"/>
      <c r="R81" s="318"/>
      <c r="S81" s="319"/>
    </row>
    <row r="82" spans="1:19" ht="15" customHeight="1" x14ac:dyDescent="0.25">
      <c r="A82" s="344"/>
      <c r="B82" s="351" t="s">
        <v>134</v>
      </c>
      <c r="C82" s="352"/>
      <c r="D82" s="352"/>
      <c r="E82" s="352"/>
      <c r="F82" s="353"/>
      <c r="G82" s="332">
        <v>2</v>
      </c>
      <c r="H82" s="333"/>
      <c r="I82" s="334"/>
      <c r="J82" s="372"/>
      <c r="K82" s="342"/>
      <c r="L82" s="317" t="s">
        <v>157</v>
      </c>
      <c r="M82" s="318"/>
      <c r="N82" s="318"/>
      <c r="O82" s="318"/>
      <c r="P82" s="318"/>
      <c r="Q82" s="318"/>
      <c r="R82" s="318"/>
      <c r="S82" s="319"/>
    </row>
    <row r="83" spans="1:19" ht="15" customHeight="1" x14ac:dyDescent="0.25">
      <c r="A83" s="344"/>
      <c r="B83" s="351" t="s">
        <v>135</v>
      </c>
      <c r="C83" s="352"/>
      <c r="D83" s="352"/>
      <c r="E83" s="352"/>
      <c r="F83" s="353"/>
      <c r="G83" s="332"/>
      <c r="H83" s="333"/>
      <c r="I83" s="334"/>
      <c r="J83" s="372"/>
      <c r="K83" s="342"/>
      <c r="L83" s="317" t="s">
        <v>177</v>
      </c>
      <c r="M83" s="318"/>
      <c r="N83" s="318"/>
      <c r="O83" s="318"/>
      <c r="P83" s="318"/>
      <c r="Q83" s="318"/>
      <c r="R83" s="318"/>
      <c r="S83" s="319"/>
    </row>
    <row r="84" spans="1:19" ht="15" customHeight="1" x14ac:dyDescent="0.25">
      <c r="A84" s="344"/>
      <c r="B84" s="310" t="s">
        <v>136</v>
      </c>
      <c r="C84" s="311"/>
      <c r="D84" s="311"/>
      <c r="E84" s="311"/>
      <c r="F84" s="312"/>
      <c r="G84" s="348">
        <f>E1_RiF!H52</f>
        <v>74</v>
      </c>
      <c r="H84" s="349"/>
      <c r="I84" s="350"/>
      <c r="J84" s="372"/>
      <c r="K84" s="342"/>
      <c r="L84" s="317" t="s">
        <v>345</v>
      </c>
      <c r="M84" s="318"/>
      <c r="N84" s="318"/>
      <c r="O84" s="318"/>
      <c r="P84" s="318"/>
      <c r="Q84" s="318"/>
      <c r="R84" s="318"/>
      <c r="S84" s="319"/>
    </row>
    <row r="85" spans="1:19" ht="15" customHeight="1" x14ac:dyDescent="0.25">
      <c r="A85" s="344"/>
      <c r="B85" s="345" t="s">
        <v>206</v>
      </c>
      <c r="C85" s="346"/>
      <c r="D85" s="346"/>
      <c r="E85" s="346"/>
      <c r="F85" s="347"/>
      <c r="G85" s="335">
        <f>SUM(G84,G71)</f>
        <v>100</v>
      </c>
      <c r="H85" s="336"/>
      <c r="I85" s="337"/>
      <c r="J85" s="424"/>
      <c r="K85" s="343"/>
      <c r="L85" s="317"/>
      <c r="M85" s="318"/>
      <c r="N85" s="318"/>
      <c r="O85" s="318"/>
      <c r="P85" s="318"/>
      <c r="Q85" s="318"/>
      <c r="R85" s="318"/>
      <c r="S85" s="319"/>
    </row>
    <row r="86" spans="1:19" ht="15" customHeight="1" x14ac:dyDescent="0.25">
      <c r="A86" s="338"/>
      <c r="B86" s="339"/>
      <c r="C86" s="339"/>
      <c r="D86" s="339"/>
      <c r="E86" s="339"/>
      <c r="F86" s="339"/>
      <c r="G86" s="339"/>
      <c r="H86" s="339"/>
      <c r="I86" s="339"/>
      <c r="J86" s="339"/>
      <c r="K86" s="339"/>
      <c r="L86" s="339"/>
      <c r="M86" s="339"/>
      <c r="N86" s="339"/>
      <c r="O86" s="339"/>
      <c r="P86" s="339"/>
      <c r="Q86" s="339"/>
      <c r="R86" s="339"/>
      <c r="S86" s="340"/>
    </row>
    <row r="87" spans="1:19" ht="20.100000000000001" customHeight="1" x14ac:dyDescent="0.25">
      <c r="A87" s="421" t="s">
        <v>137</v>
      </c>
      <c r="B87" s="422"/>
      <c r="C87" s="422"/>
      <c r="D87" s="422"/>
      <c r="E87" s="422"/>
      <c r="F87" s="422"/>
      <c r="G87" s="422"/>
      <c r="H87" s="422"/>
      <c r="I87" s="422"/>
      <c r="J87" s="422"/>
      <c r="K87" s="422"/>
      <c r="L87" s="422"/>
      <c r="M87" s="422"/>
      <c r="N87" s="422"/>
      <c r="O87" s="422"/>
      <c r="P87" s="422"/>
      <c r="Q87" s="422"/>
      <c r="R87" s="422"/>
      <c r="S87" s="423"/>
    </row>
    <row r="88" spans="1:19" ht="15" customHeight="1" x14ac:dyDescent="0.25">
      <c r="A88" s="432" t="s">
        <v>201</v>
      </c>
      <c r="B88" s="433" t="s">
        <v>138</v>
      </c>
      <c r="C88" s="434"/>
      <c r="D88" s="434"/>
      <c r="E88" s="435"/>
      <c r="F88" s="433" t="str">
        <f>E1_RiF!E52</f>
        <v>zaliczenie</v>
      </c>
      <c r="G88" s="434"/>
      <c r="H88" s="434"/>
      <c r="I88" s="435"/>
      <c r="J88" s="436"/>
      <c r="K88" s="440" t="s">
        <v>139</v>
      </c>
      <c r="L88" s="437" t="s">
        <v>140</v>
      </c>
      <c r="M88" s="438"/>
      <c r="N88" s="438"/>
      <c r="O88" s="438"/>
      <c r="P88" s="438"/>
      <c r="Q88" s="438"/>
      <c r="R88" s="438"/>
      <c r="S88" s="439"/>
    </row>
    <row r="89" spans="1:19" ht="15" customHeight="1" x14ac:dyDescent="0.25">
      <c r="A89" s="432"/>
      <c r="B89" s="418" t="s">
        <v>461</v>
      </c>
      <c r="C89" s="419"/>
      <c r="D89" s="419"/>
      <c r="E89" s="420"/>
      <c r="F89" s="418" t="s">
        <v>142</v>
      </c>
      <c r="G89" s="419"/>
      <c r="H89" s="419"/>
      <c r="I89" s="420"/>
      <c r="J89" s="436"/>
      <c r="K89" s="440"/>
      <c r="L89" s="329" t="s">
        <v>292</v>
      </c>
      <c r="M89" s="330"/>
      <c r="N89" s="330"/>
      <c r="O89" s="330"/>
      <c r="P89" s="330"/>
      <c r="Q89" s="330"/>
      <c r="R89" s="330"/>
      <c r="S89" s="331"/>
    </row>
    <row r="90" spans="1:19" ht="15" customHeight="1" x14ac:dyDescent="0.25">
      <c r="A90" s="432"/>
      <c r="B90" s="412" t="s">
        <v>162</v>
      </c>
      <c r="C90" s="413"/>
      <c r="D90" s="413"/>
      <c r="E90" s="414"/>
      <c r="F90" s="415">
        <v>75</v>
      </c>
      <c r="G90" s="416"/>
      <c r="H90" s="416"/>
      <c r="I90" s="417"/>
      <c r="J90" s="436"/>
      <c r="K90" s="440"/>
      <c r="L90" s="329" t="s">
        <v>293</v>
      </c>
      <c r="M90" s="330"/>
      <c r="N90" s="330"/>
      <c r="O90" s="330"/>
      <c r="P90" s="330"/>
      <c r="Q90" s="330"/>
      <c r="R90" s="330"/>
      <c r="S90" s="331"/>
    </row>
    <row r="91" spans="1:19" ht="15" customHeight="1" x14ac:dyDescent="0.25">
      <c r="A91" s="432"/>
      <c r="B91" s="412" t="s">
        <v>159</v>
      </c>
      <c r="C91" s="413"/>
      <c r="D91" s="413"/>
      <c r="E91" s="414"/>
      <c r="F91" s="415">
        <v>25</v>
      </c>
      <c r="G91" s="416"/>
      <c r="H91" s="416"/>
      <c r="I91" s="417"/>
      <c r="J91" s="436"/>
      <c r="K91" s="440"/>
      <c r="L91" s="329" t="s">
        <v>143</v>
      </c>
      <c r="M91" s="330"/>
      <c r="N91" s="330"/>
      <c r="O91" s="330"/>
      <c r="P91" s="330"/>
      <c r="Q91" s="330"/>
      <c r="R91" s="330"/>
      <c r="S91" s="331"/>
    </row>
    <row r="92" spans="1:19" ht="15" customHeight="1" x14ac:dyDescent="0.25">
      <c r="A92" s="432"/>
      <c r="B92" s="412"/>
      <c r="C92" s="413"/>
      <c r="D92" s="413"/>
      <c r="E92" s="414"/>
      <c r="F92" s="415"/>
      <c r="G92" s="416"/>
      <c r="H92" s="416"/>
      <c r="I92" s="417"/>
      <c r="J92" s="436"/>
      <c r="K92" s="440"/>
      <c r="L92" s="329" t="s">
        <v>294</v>
      </c>
      <c r="M92" s="330"/>
      <c r="N92" s="330"/>
      <c r="O92" s="330"/>
      <c r="P92" s="330"/>
      <c r="Q92" s="330"/>
      <c r="R92" s="330"/>
      <c r="S92" s="331"/>
    </row>
    <row r="93" spans="1:19" ht="15" customHeight="1" x14ac:dyDescent="0.25">
      <c r="A93" s="432"/>
      <c r="B93" s="412"/>
      <c r="C93" s="413"/>
      <c r="D93" s="413"/>
      <c r="E93" s="414"/>
      <c r="F93" s="415"/>
      <c r="G93" s="416"/>
      <c r="H93" s="416"/>
      <c r="I93" s="417"/>
      <c r="J93" s="436"/>
      <c r="K93" s="440"/>
      <c r="L93" s="329" t="s">
        <v>144</v>
      </c>
      <c r="M93" s="330"/>
      <c r="N93" s="330"/>
      <c r="O93" s="330"/>
      <c r="P93" s="330"/>
      <c r="Q93" s="330"/>
      <c r="R93" s="330"/>
      <c r="S93" s="331"/>
    </row>
    <row r="94" spans="1:19" ht="15" customHeight="1" x14ac:dyDescent="0.25">
      <c r="A94" s="432"/>
      <c r="B94" s="412"/>
      <c r="C94" s="413"/>
      <c r="D94" s="413"/>
      <c r="E94" s="414"/>
      <c r="F94" s="415"/>
      <c r="G94" s="416"/>
      <c r="H94" s="416"/>
      <c r="I94" s="417"/>
      <c r="J94" s="436"/>
      <c r="K94" s="440"/>
      <c r="L94" s="329" t="s">
        <v>881</v>
      </c>
      <c r="M94" s="330"/>
      <c r="N94" s="330"/>
      <c r="O94" s="330"/>
      <c r="P94" s="330"/>
      <c r="Q94" s="330"/>
      <c r="R94" s="330"/>
      <c r="S94" s="331"/>
    </row>
    <row r="95" spans="1:19" ht="15" customHeight="1" x14ac:dyDescent="0.25">
      <c r="A95" s="338"/>
      <c r="B95" s="339"/>
      <c r="C95" s="339"/>
      <c r="D95" s="339"/>
      <c r="E95" s="339"/>
      <c r="F95" s="339"/>
      <c r="G95" s="339"/>
      <c r="H95" s="339"/>
      <c r="I95" s="339"/>
      <c r="J95" s="339"/>
      <c r="K95" s="339"/>
      <c r="L95" s="339"/>
      <c r="M95" s="339"/>
      <c r="N95" s="339"/>
      <c r="O95" s="339"/>
      <c r="P95" s="339"/>
      <c r="Q95" s="339"/>
      <c r="R95" s="339"/>
      <c r="S95" s="340"/>
    </row>
    <row r="96" spans="1:19" ht="20.100000000000001" customHeight="1" x14ac:dyDescent="0.25">
      <c r="A96" s="425" t="s">
        <v>200</v>
      </c>
      <c r="B96" s="426" t="s">
        <v>145</v>
      </c>
      <c r="C96" s="426"/>
      <c r="D96" s="426"/>
      <c r="E96" s="426"/>
      <c r="F96" s="426"/>
      <c r="G96" s="426"/>
      <c r="H96" s="426"/>
      <c r="I96" s="426"/>
      <c r="J96" s="426"/>
      <c r="K96" s="426"/>
      <c r="L96" s="426"/>
      <c r="M96" s="426"/>
      <c r="N96" s="426"/>
      <c r="O96" s="426"/>
      <c r="P96" s="426"/>
      <c r="Q96" s="426"/>
      <c r="R96" s="426"/>
      <c r="S96" s="427"/>
    </row>
    <row r="97" spans="1:19" ht="15" customHeight="1" x14ac:dyDescent="0.25">
      <c r="A97" s="425"/>
      <c r="B97" s="428" t="s">
        <v>449</v>
      </c>
      <c r="C97" s="428"/>
      <c r="D97" s="428"/>
      <c r="E97" s="428"/>
      <c r="F97" s="428"/>
      <c r="G97" s="428"/>
      <c r="H97" s="428"/>
      <c r="I97" s="428"/>
      <c r="J97" s="428"/>
      <c r="K97" s="428"/>
      <c r="L97" s="428"/>
      <c r="M97" s="428"/>
      <c r="N97" s="428"/>
      <c r="O97" s="428"/>
      <c r="P97" s="428"/>
      <c r="Q97" s="428"/>
      <c r="R97" s="428"/>
      <c r="S97" s="429"/>
    </row>
    <row r="98" spans="1:19" ht="180" customHeight="1" x14ac:dyDescent="0.25">
      <c r="A98" s="425"/>
      <c r="B98" s="395" t="s">
        <v>826</v>
      </c>
      <c r="C98" s="395"/>
      <c r="D98" s="395"/>
      <c r="E98" s="395"/>
      <c r="F98" s="395"/>
      <c r="G98" s="395"/>
      <c r="H98" s="395"/>
      <c r="I98" s="395"/>
      <c r="J98" s="395"/>
      <c r="K98" s="395"/>
      <c r="L98" s="395"/>
      <c r="M98" s="395"/>
      <c r="N98" s="395"/>
      <c r="O98" s="395"/>
      <c r="P98" s="395"/>
      <c r="Q98" s="395"/>
      <c r="R98" s="395"/>
      <c r="S98" s="396"/>
    </row>
    <row r="99" spans="1:19" ht="15" customHeight="1" x14ac:dyDescent="0.25">
      <c r="A99" s="425"/>
      <c r="B99" s="430" t="s">
        <v>147</v>
      </c>
      <c r="C99" s="430"/>
      <c r="D99" s="430"/>
      <c r="E99" s="430"/>
      <c r="F99" s="430"/>
      <c r="G99" s="430"/>
      <c r="H99" s="430"/>
      <c r="I99" s="430"/>
      <c r="J99" s="430"/>
      <c r="K99" s="430"/>
      <c r="L99" s="430"/>
      <c r="M99" s="430"/>
      <c r="N99" s="430"/>
      <c r="O99" s="430"/>
      <c r="P99" s="430"/>
      <c r="Q99" s="430"/>
      <c r="R99" s="430"/>
      <c r="S99" s="431"/>
    </row>
    <row r="100" spans="1:19" ht="77.099999999999994" customHeight="1" x14ac:dyDescent="0.25">
      <c r="A100" s="425"/>
      <c r="B100" s="395" t="s">
        <v>827</v>
      </c>
      <c r="C100" s="395"/>
      <c r="D100" s="395"/>
      <c r="E100" s="395"/>
      <c r="F100" s="395"/>
      <c r="G100" s="395"/>
      <c r="H100" s="395"/>
      <c r="I100" s="395"/>
      <c r="J100" s="395"/>
      <c r="K100" s="395"/>
      <c r="L100" s="395"/>
      <c r="M100" s="395"/>
      <c r="N100" s="395"/>
      <c r="O100" s="395"/>
      <c r="P100" s="395"/>
      <c r="Q100" s="395"/>
      <c r="R100" s="395"/>
      <c r="S100" s="396"/>
    </row>
    <row r="101" spans="1:19" ht="15" customHeight="1" x14ac:dyDescent="0.25">
      <c r="A101" s="425"/>
      <c r="B101" s="430" t="s">
        <v>148</v>
      </c>
      <c r="C101" s="430"/>
      <c r="D101" s="430"/>
      <c r="E101" s="430"/>
      <c r="F101" s="430"/>
      <c r="G101" s="430"/>
      <c r="H101" s="430"/>
      <c r="I101" s="430"/>
      <c r="J101" s="430"/>
      <c r="K101" s="430"/>
      <c r="L101" s="430"/>
      <c r="M101" s="430"/>
      <c r="N101" s="430"/>
      <c r="O101" s="430"/>
      <c r="P101" s="430"/>
      <c r="Q101" s="430"/>
      <c r="R101" s="430"/>
      <c r="S101" s="431"/>
    </row>
    <row r="102" spans="1:19" ht="99.75" customHeight="1" x14ac:dyDescent="0.25">
      <c r="A102" s="425"/>
      <c r="B102" s="395" t="s">
        <v>828</v>
      </c>
      <c r="C102" s="395"/>
      <c r="D102" s="395"/>
      <c r="E102" s="395"/>
      <c r="F102" s="395"/>
      <c r="G102" s="395"/>
      <c r="H102" s="395"/>
      <c r="I102" s="395"/>
      <c r="J102" s="395"/>
      <c r="K102" s="395"/>
      <c r="L102" s="395"/>
      <c r="M102" s="395"/>
      <c r="N102" s="395"/>
      <c r="O102" s="395"/>
      <c r="P102" s="395"/>
      <c r="Q102" s="395"/>
      <c r="R102" s="395"/>
      <c r="S102" s="396"/>
    </row>
    <row r="103" spans="1:19" ht="15" customHeight="1" x14ac:dyDescent="0.25">
      <c r="A103" s="24"/>
      <c r="B103" s="15"/>
      <c r="C103" s="13"/>
      <c r="D103" s="13"/>
      <c r="E103" s="13"/>
      <c r="F103" s="13"/>
      <c r="G103" s="13"/>
      <c r="H103" s="13"/>
      <c r="I103" s="13"/>
      <c r="J103" s="13"/>
      <c r="K103" s="13"/>
      <c r="L103" s="13"/>
      <c r="M103" s="13"/>
      <c r="N103" s="13"/>
      <c r="O103" s="13"/>
      <c r="P103" s="13"/>
      <c r="Q103" s="13"/>
      <c r="R103" s="13"/>
      <c r="S103" s="120"/>
    </row>
  </sheetData>
  <sheetProtection algorithmName="SHA-512" hashValue="/bwgB1PwLJxWp7EQMYT3RGzjUGQg4UWokhY8uLsf/8i0Ajl/DZ3N/7RyMusndk1u0MkckXYwyw+25ejZn20vAQ==" saltValue="xSdHvn5z93n58avnbDfB/g==" spinCount="100000" sheet="1" objects="1" scenarios="1"/>
  <mergeCells count="179">
    <mergeCell ref="A1:B1"/>
    <mergeCell ref="A3:C3"/>
    <mergeCell ref="D3:I3"/>
    <mergeCell ref="A4:C4"/>
    <mergeCell ref="D4:I4"/>
    <mergeCell ref="A5:C5"/>
    <mergeCell ref="D5:K5"/>
    <mergeCell ref="A8:S8"/>
    <mergeCell ref="A10:S10"/>
    <mergeCell ref="A11:A13"/>
    <mergeCell ref="B11:M12"/>
    <mergeCell ref="N11:S12"/>
    <mergeCell ref="L5:M5"/>
    <mergeCell ref="O5:P5"/>
    <mergeCell ref="Q5:S5"/>
    <mergeCell ref="A6:S6"/>
    <mergeCell ref="A7:C7"/>
    <mergeCell ref="J7:K7"/>
    <mergeCell ref="L7:M7"/>
    <mergeCell ref="O7:P7"/>
    <mergeCell ref="Q7:R7"/>
    <mergeCell ref="B13:M13"/>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B90:E94" xr:uid="{00000000-0002-0000-2500-000000000000}">
      <formula1>ZAL</formula1>
    </dataValidation>
    <dataValidation type="list" allowBlank="1" showInputMessage="1" showErrorMessage="1" sqref="L7" xr:uid="{00000000-0002-0000-2500-000001000000}">
      <formula1>STATUS</formula1>
    </dataValidation>
    <dataValidation type="list" allowBlank="1" showInputMessage="1" showErrorMessage="1" sqref="L72:L79" xr:uid="{00000000-0002-0000-2500-000002000000}">
      <formula1>METODY</formula1>
    </dataValidation>
    <dataValidation type="list" allowBlank="1" showInputMessage="1" showErrorMessage="1" sqref="L81:L85" xr:uid="{00000000-0002-0000-2500-000003000000}">
      <formula1>PRAC_STUD</formula1>
    </dataValidation>
    <dataValidation type="list" allowBlank="1" showInputMessage="1" showErrorMessage="1" sqref="N54:S68" xr:uid="{00000000-0002-0000-2500-000004000000}">
      <formula1>KEK_E1</formula1>
    </dataValidation>
    <dataValidation type="list" allowBlank="1" showInputMessage="1" showErrorMessage="1" sqref="N34:S53" xr:uid="{00000000-0002-0000-2500-000005000000}">
      <formula1>KEU_E1</formula1>
    </dataValidation>
    <dataValidation type="list" allowBlank="1" showInputMessage="1" showErrorMessage="1" sqref="N14:S33" xr:uid="{C509A223-94AD-403E-A698-DF7A2DA4C57B}">
      <formula1>KEW_E1</formula1>
    </dataValidation>
  </dataValidations>
  <hyperlinks>
    <hyperlink ref="O13" r:id="rId1" xr:uid="{8FF26F33-6744-49E7-B356-0E53457E6D53}"/>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Arkusz40">
    <pageSetUpPr fitToPage="1"/>
  </sheetPr>
  <dimension ref="A1:S103"/>
  <sheetViews>
    <sheetView showGridLines="0" zoomScale="95" zoomScaleNormal="95" zoomScaleSheetLayoutView="80" workbookViewId="0">
      <selection sqref="A1:B1"/>
    </sheetView>
  </sheetViews>
  <sheetFormatPr defaultColWidth="8.7109375" defaultRowHeight="15" x14ac:dyDescent="0.25"/>
  <cols>
    <col min="1" max="1" width="10.28515625" style="2" customWidth="1"/>
    <col min="2" max="3" width="9.28515625" style="2"/>
    <col min="4" max="4" width="19.7109375" style="2" customWidth="1"/>
    <col min="5" max="5" width="13.7109375" style="2" customWidth="1"/>
    <col min="6" max="6" width="14.7109375" style="2" customWidth="1"/>
    <col min="7" max="9" width="9.7109375" style="2" customWidth="1"/>
    <col min="10" max="10" width="3.7109375" style="2" customWidth="1"/>
    <col min="11" max="11" width="12.42578125" style="2" customWidth="1"/>
    <col min="12" max="13" width="10.7109375" style="2" customWidth="1"/>
    <col min="14" max="14" width="13.7109375" style="2" customWidth="1"/>
    <col min="15" max="19" width="11.7109375" style="2" customWidth="1"/>
  </cols>
  <sheetData>
    <row r="1" spans="1:19" s="31" customFormat="1" ht="15.75" x14ac:dyDescent="0.25">
      <c r="A1" s="441" t="str">
        <f>E1_RiF!B2</f>
        <v>2020/2021</v>
      </c>
      <c r="B1" s="441"/>
      <c r="C1" s="29"/>
      <c r="D1" s="29"/>
      <c r="E1" s="30"/>
      <c r="F1" s="30"/>
      <c r="G1" s="30"/>
      <c r="H1" s="30"/>
      <c r="I1" s="30"/>
      <c r="J1" s="30"/>
      <c r="K1" s="30"/>
      <c r="L1" s="30"/>
      <c r="M1" s="30"/>
      <c r="N1" s="30"/>
      <c r="O1" s="30"/>
      <c r="P1" s="30"/>
      <c r="Q1" s="30"/>
      <c r="R1" s="30"/>
      <c r="S1" s="30"/>
    </row>
    <row r="2" spans="1:19" ht="10.15" customHeight="1" thickBot="1" x14ac:dyDescent="0.3"/>
    <row r="3" spans="1:19" ht="20.100000000000001" customHeight="1" thickBot="1" x14ac:dyDescent="0.3">
      <c r="A3" s="379" t="str">
        <f>E1_RiF!B51</f>
        <v>Moduł E1/9</v>
      </c>
      <c r="B3" s="379"/>
      <c r="C3" s="379"/>
      <c r="D3" s="383" t="str">
        <f>E1_RiF!C51</f>
        <v>Moduł specjalnościowy (1) RACHUNKOWOŚĆ I FINANSE</v>
      </c>
      <c r="E3" s="384"/>
      <c r="F3" s="384"/>
      <c r="G3" s="384"/>
      <c r="H3" s="384"/>
      <c r="I3" s="385"/>
      <c r="J3" s="3"/>
      <c r="K3" s="3"/>
      <c r="L3" s="4"/>
      <c r="M3" s="4"/>
      <c r="N3" s="4"/>
      <c r="O3" s="4"/>
      <c r="P3" s="4"/>
      <c r="Q3" s="4"/>
      <c r="R3" s="4"/>
    </row>
    <row r="4" spans="1:19" ht="18.75" thickBot="1" x14ac:dyDescent="0.3">
      <c r="A4" s="442" t="s">
        <v>110</v>
      </c>
      <c r="B4" s="442"/>
      <c r="C4" s="442"/>
      <c r="D4" s="380" t="str">
        <f>E1_RiF!B53</f>
        <v>Kurs 9.2.</v>
      </c>
      <c r="E4" s="381"/>
      <c r="F4" s="381"/>
      <c r="G4" s="381"/>
      <c r="H4" s="381"/>
      <c r="I4" s="382"/>
      <c r="J4" s="3"/>
      <c r="K4" s="3"/>
      <c r="L4" s="4"/>
      <c r="M4" s="4"/>
      <c r="N4" s="4"/>
      <c r="O4" s="4"/>
      <c r="P4" s="4"/>
      <c r="Q4" s="4"/>
      <c r="R4" s="4"/>
    </row>
    <row r="5" spans="1:19" ht="23.25" thickBot="1" x14ac:dyDescent="0.3">
      <c r="A5" s="443" t="s">
        <v>111</v>
      </c>
      <c r="B5" s="443"/>
      <c r="C5" s="443"/>
      <c r="D5" s="444" t="str">
        <f>E1_RiF!C53</f>
        <v>Finansowanie działalności gospodarczej</v>
      </c>
      <c r="E5" s="444"/>
      <c r="F5" s="444"/>
      <c r="G5" s="444"/>
      <c r="H5" s="444"/>
      <c r="I5" s="444"/>
      <c r="J5" s="444"/>
      <c r="K5" s="444"/>
      <c r="L5" s="445" t="s">
        <v>94</v>
      </c>
      <c r="M5" s="445"/>
      <c r="N5" s="49">
        <f>E1_RiF!D53</f>
        <v>4</v>
      </c>
      <c r="O5" s="445" t="s">
        <v>95</v>
      </c>
      <c r="P5" s="445"/>
      <c r="Q5" s="446" t="str">
        <f>E1_RiF!F51</f>
        <v>dr D. Majewska-Bielecka</v>
      </c>
      <c r="R5" s="446"/>
      <c r="S5" s="446"/>
    </row>
    <row r="6" spans="1:19" ht="10.15" customHeight="1" thickBot="1" x14ac:dyDescent="0.3">
      <c r="A6" s="281"/>
      <c r="B6" s="281"/>
      <c r="C6" s="281"/>
      <c r="D6" s="281"/>
      <c r="E6" s="281"/>
      <c r="F6" s="281"/>
      <c r="G6" s="281"/>
      <c r="H6" s="281"/>
      <c r="I6" s="281"/>
      <c r="J6" s="281"/>
      <c r="K6" s="281"/>
      <c r="L6" s="281"/>
      <c r="M6" s="281"/>
      <c r="N6" s="281"/>
      <c r="O6" s="281"/>
      <c r="P6" s="281"/>
      <c r="Q6" s="281"/>
      <c r="R6" s="281"/>
      <c r="S6" s="281"/>
    </row>
    <row r="7" spans="1:19" s="5" customFormat="1" ht="40.5" customHeight="1" thickBot="1" x14ac:dyDescent="0.3">
      <c r="A7" s="443" t="s">
        <v>96</v>
      </c>
      <c r="B7" s="443"/>
      <c r="C7" s="443"/>
      <c r="D7" s="7" t="str">
        <f>E1_RiF!B3</f>
        <v>EKONOMIA</v>
      </c>
      <c r="E7" s="7" t="str">
        <f>E1_RiF!B4</f>
        <v>I stopnia</v>
      </c>
      <c r="F7" s="55" t="s">
        <v>97</v>
      </c>
      <c r="G7" s="45" t="str">
        <f>'M (9)'!G6</f>
        <v>II</v>
      </c>
      <c r="H7" s="55" t="s">
        <v>99</v>
      </c>
      <c r="I7" s="45">
        <f>'M (9)'!I6</f>
        <v>4</v>
      </c>
      <c r="J7" s="285" t="s">
        <v>384</v>
      </c>
      <c r="K7" s="286"/>
      <c r="L7" s="387" t="s">
        <v>100</v>
      </c>
      <c r="M7" s="388"/>
      <c r="N7" s="9" t="s">
        <v>101</v>
      </c>
      <c r="O7" s="454" t="s">
        <v>102</v>
      </c>
      <c r="P7" s="454"/>
      <c r="Q7" s="455" t="s">
        <v>103</v>
      </c>
      <c r="R7" s="455"/>
      <c r="S7" s="50">
        <f>E1_RiF!G53</f>
        <v>26</v>
      </c>
    </row>
    <row r="8" spans="1:19" ht="10.15" customHeight="1" thickBot="1" x14ac:dyDescent="0.3">
      <c r="A8" s="386"/>
      <c r="B8" s="386"/>
      <c r="C8" s="386"/>
      <c r="D8" s="386"/>
      <c r="E8" s="386"/>
      <c r="F8" s="386"/>
      <c r="G8" s="386"/>
      <c r="H8" s="386"/>
      <c r="I8" s="386"/>
      <c r="J8" s="386"/>
      <c r="K8" s="386"/>
      <c r="L8" s="386"/>
      <c r="M8" s="386"/>
      <c r="N8" s="386"/>
      <c r="O8" s="386"/>
      <c r="P8" s="386"/>
      <c r="Q8" s="386"/>
      <c r="R8" s="386"/>
      <c r="S8" s="386"/>
    </row>
    <row r="9" spans="1:19" ht="15" customHeight="1" x14ac:dyDescent="0.25">
      <c r="A9" s="25"/>
      <c r="B9" s="26"/>
      <c r="C9" s="26"/>
      <c r="D9" s="26"/>
      <c r="E9" s="26"/>
      <c r="F9" s="26"/>
      <c r="G9" s="26"/>
      <c r="H9" s="26"/>
      <c r="I9" s="26"/>
      <c r="J9" s="26"/>
      <c r="K9" s="26"/>
      <c r="L9" s="26"/>
      <c r="M9" s="26"/>
      <c r="N9" s="26"/>
      <c r="O9" s="26"/>
      <c r="P9" s="26"/>
      <c r="Q9" s="26"/>
      <c r="R9" s="26"/>
      <c r="S9" s="27"/>
    </row>
    <row r="10" spans="1:19" ht="20.100000000000001" customHeight="1" x14ac:dyDescent="0.25">
      <c r="A10" s="270" t="s">
        <v>107</v>
      </c>
      <c r="B10" s="271"/>
      <c r="C10" s="271"/>
      <c r="D10" s="271"/>
      <c r="E10" s="271"/>
      <c r="F10" s="271"/>
      <c r="G10" s="271"/>
      <c r="H10" s="271"/>
      <c r="I10" s="271"/>
      <c r="J10" s="271"/>
      <c r="K10" s="271"/>
      <c r="L10" s="271"/>
      <c r="M10" s="271"/>
      <c r="N10" s="271"/>
      <c r="O10" s="271"/>
      <c r="P10" s="271"/>
      <c r="Q10" s="271"/>
      <c r="R10" s="271"/>
      <c r="S10" s="272"/>
    </row>
    <row r="11" spans="1:19" ht="15" customHeight="1" x14ac:dyDescent="0.25">
      <c r="A11" s="452" t="s">
        <v>113</v>
      </c>
      <c r="B11" s="403" t="s">
        <v>114</v>
      </c>
      <c r="C11" s="404"/>
      <c r="D11" s="404"/>
      <c r="E11" s="404"/>
      <c r="F11" s="404"/>
      <c r="G11" s="404"/>
      <c r="H11" s="404"/>
      <c r="I11" s="404"/>
      <c r="J11" s="404"/>
      <c r="K11" s="404"/>
      <c r="L11" s="404"/>
      <c r="M11" s="405"/>
      <c r="N11" s="397" t="s">
        <v>115</v>
      </c>
      <c r="O11" s="398"/>
      <c r="P11" s="398"/>
      <c r="Q11" s="398"/>
      <c r="R11" s="398"/>
      <c r="S11" s="399"/>
    </row>
    <row r="12" spans="1:19" ht="15" customHeight="1" x14ac:dyDescent="0.25">
      <c r="A12" s="452"/>
      <c r="B12" s="406"/>
      <c r="C12" s="407"/>
      <c r="D12" s="407"/>
      <c r="E12" s="407"/>
      <c r="F12" s="407"/>
      <c r="G12" s="407"/>
      <c r="H12" s="407"/>
      <c r="I12" s="407"/>
      <c r="J12" s="407"/>
      <c r="K12" s="407"/>
      <c r="L12" s="407"/>
      <c r="M12" s="408"/>
      <c r="N12" s="400"/>
      <c r="O12" s="401"/>
      <c r="P12" s="401"/>
      <c r="Q12" s="401"/>
      <c r="R12" s="401"/>
      <c r="S12" s="402"/>
    </row>
    <row r="13" spans="1:19" ht="20.100000000000001" customHeight="1" thickBot="1" x14ac:dyDescent="0.3">
      <c r="A13" s="453"/>
      <c r="B13" s="409" t="s">
        <v>468</v>
      </c>
      <c r="C13" s="410"/>
      <c r="D13" s="410"/>
      <c r="E13" s="410"/>
      <c r="F13" s="410"/>
      <c r="G13" s="410"/>
      <c r="H13" s="410"/>
      <c r="I13" s="410"/>
      <c r="J13" s="410"/>
      <c r="K13" s="410"/>
      <c r="L13" s="410"/>
      <c r="M13" s="411"/>
      <c r="N13" s="165"/>
      <c r="O13" s="143" t="s">
        <v>458</v>
      </c>
      <c r="P13" s="144"/>
      <c r="Q13" s="141"/>
      <c r="R13" s="141"/>
      <c r="S13" s="142"/>
    </row>
    <row r="14" spans="1:19" ht="15" customHeight="1" x14ac:dyDescent="0.25">
      <c r="A14" s="447" t="s">
        <v>116</v>
      </c>
      <c r="B14" s="320" t="s">
        <v>659</v>
      </c>
      <c r="C14" s="321"/>
      <c r="D14" s="321"/>
      <c r="E14" s="321"/>
      <c r="F14" s="321"/>
      <c r="G14" s="321"/>
      <c r="H14" s="321"/>
      <c r="I14" s="321"/>
      <c r="J14" s="321"/>
      <c r="K14" s="321"/>
      <c r="L14" s="321"/>
      <c r="M14" s="322"/>
      <c r="N14" s="360" t="s">
        <v>295</v>
      </c>
      <c r="O14" s="361"/>
      <c r="P14" s="361"/>
      <c r="Q14" s="361"/>
      <c r="R14" s="361"/>
      <c r="S14" s="362"/>
    </row>
    <row r="15" spans="1:19" ht="15" customHeight="1" x14ac:dyDescent="0.25">
      <c r="A15" s="344"/>
      <c r="B15" s="323"/>
      <c r="C15" s="324"/>
      <c r="D15" s="324"/>
      <c r="E15" s="324"/>
      <c r="F15" s="324"/>
      <c r="G15" s="324"/>
      <c r="H15" s="324"/>
      <c r="I15" s="324"/>
      <c r="J15" s="324"/>
      <c r="K15" s="324"/>
      <c r="L15" s="324"/>
      <c r="M15" s="325"/>
      <c r="N15" s="357" t="s">
        <v>297</v>
      </c>
      <c r="O15" s="358"/>
      <c r="P15" s="358"/>
      <c r="Q15" s="358"/>
      <c r="R15" s="358"/>
      <c r="S15" s="359"/>
    </row>
    <row r="16" spans="1:19" ht="15" customHeight="1" x14ac:dyDescent="0.25">
      <c r="A16" s="344"/>
      <c r="B16" s="323"/>
      <c r="C16" s="324"/>
      <c r="D16" s="324"/>
      <c r="E16" s="324"/>
      <c r="F16" s="324"/>
      <c r="G16" s="324"/>
      <c r="H16" s="324"/>
      <c r="I16" s="324"/>
      <c r="J16" s="324"/>
      <c r="K16" s="324"/>
      <c r="L16" s="324"/>
      <c r="M16" s="325"/>
      <c r="N16" s="357" t="s">
        <v>298</v>
      </c>
      <c r="O16" s="358"/>
      <c r="P16" s="358"/>
      <c r="Q16" s="358"/>
      <c r="R16" s="358"/>
      <c r="S16" s="359"/>
    </row>
    <row r="17" spans="1:19" ht="15" customHeight="1" x14ac:dyDescent="0.25">
      <c r="A17" s="344"/>
      <c r="B17" s="323"/>
      <c r="C17" s="324"/>
      <c r="D17" s="324"/>
      <c r="E17" s="324"/>
      <c r="F17" s="324"/>
      <c r="G17" s="324"/>
      <c r="H17" s="324"/>
      <c r="I17" s="324"/>
      <c r="J17" s="324"/>
      <c r="K17" s="324"/>
      <c r="L17" s="324"/>
      <c r="M17" s="325"/>
      <c r="N17" s="357"/>
      <c r="O17" s="358"/>
      <c r="P17" s="358"/>
      <c r="Q17" s="358"/>
      <c r="R17" s="358"/>
      <c r="S17" s="359"/>
    </row>
    <row r="18" spans="1:19" ht="15" customHeight="1" x14ac:dyDescent="0.25">
      <c r="A18" s="344"/>
      <c r="B18" s="389"/>
      <c r="C18" s="390"/>
      <c r="D18" s="390"/>
      <c r="E18" s="390"/>
      <c r="F18" s="390"/>
      <c r="G18" s="390"/>
      <c r="H18" s="390"/>
      <c r="I18" s="390"/>
      <c r="J18" s="390"/>
      <c r="K18" s="390"/>
      <c r="L18" s="390"/>
      <c r="M18" s="391"/>
      <c r="N18" s="363"/>
      <c r="O18" s="364"/>
      <c r="P18" s="364"/>
      <c r="Q18" s="364"/>
      <c r="R18" s="364"/>
      <c r="S18" s="365"/>
    </row>
    <row r="19" spans="1:19" ht="15" customHeight="1" x14ac:dyDescent="0.25">
      <c r="A19" s="344"/>
      <c r="B19" s="320" t="s">
        <v>764</v>
      </c>
      <c r="C19" s="321"/>
      <c r="D19" s="321"/>
      <c r="E19" s="321"/>
      <c r="F19" s="321"/>
      <c r="G19" s="321"/>
      <c r="H19" s="321"/>
      <c r="I19" s="321"/>
      <c r="J19" s="321"/>
      <c r="K19" s="321"/>
      <c r="L19" s="321"/>
      <c r="M19" s="322"/>
      <c r="N19" s="354" t="s">
        <v>301</v>
      </c>
      <c r="O19" s="355"/>
      <c r="P19" s="355"/>
      <c r="Q19" s="355"/>
      <c r="R19" s="355"/>
      <c r="S19" s="356"/>
    </row>
    <row r="20" spans="1:19" ht="15" customHeight="1" x14ac:dyDescent="0.25">
      <c r="A20" s="344"/>
      <c r="B20" s="323"/>
      <c r="C20" s="324"/>
      <c r="D20" s="324"/>
      <c r="E20" s="324"/>
      <c r="F20" s="324"/>
      <c r="G20" s="324"/>
      <c r="H20" s="324"/>
      <c r="I20" s="324"/>
      <c r="J20" s="324"/>
      <c r="K20" s="324"/>
      <c r="L20" s="324"/>
      <c r="M20" s="325"/>
      <c r="N20" s="357" t="s">
        <v>303</v>
      </c>
      <c r="O20" s="358"/>
      <c r="P20" s="358"/>
      <c r="Q20" s="358"/>
      <c r="R20" s="358"/>
      <c r="S20" s="359"/>
    </row>
    <row r="21" spans="1:19" ht="15" customHeight="1" x14ac:dyDescent="0.25">
      <c r="A21" s="344"/>
      <c r="B21" s="323"/>
      <c r="C21" s="324"/>
      <c r="D21" s="324"/>
      <c r="E21" s="324"/>
      <c r="F21" s="324"/>
      <c r="G21" s="324"/>
      <c r="H21" s="324"/>
      <c r="I21" s="324"/>
      <c r="J21" s="324"/>
      <c r="K21" s="324"/>
      <c r="L21" s="324"/>
      <c r="M21" s="325"/>
      <c r="N21" s="357" t="s">
        <v>306</v>
      </c>
      <c r="O21" s="358"/>
      <c r="P21" s="358"/>
      <c r="Q21" s="358"/>
      <c r="R21" s="358"/>
      <c r="S21" s="359"/>
    </row>
    <row r="22" spans="1:19" ht="15" customHeight="1" x14ac:dyDescent="0.25">
      <c r="A22" s="344"/>
      <c r="B22" s="323"/>
      <c r="C22" s="324"/>
      <c r="D22" s="324"/>
      <c r="E22" s="324"/>
      <c r="F22" s="324"/>
      <c r="G22" s="324"/>
      <c r="H22" s="324"/>
      <c r="I22" s="324"/>
      <c r="J22" s="324"/>
      <c r="K22" s="324"/>
      <c r="L22" s="324"/>
      <c r="M22" s="325"/>
      <c r="N22" s="357"/>
      <c r="O22" s="358"/>
      <c r="P22" s="358"/>
      <c r="Q22" s="358"/>
      <c r="R22" s="358"/>
      <c r="S22" s="359"/>
    </row>
    <row r="23" spans="1:19" ht="15" customHeight="1" thickBot="1" x14ac:dyDescent="0.3">
      <c r="A23" s="344"/>
      <c r="B23" s="389"/>
      <c r="C23" s="390"/>
      <c r="D23" s="390"/>
      <c r="E23" s="390"/>
      <c r="F23" s="390"/>
      <c r="G23" s="390"/>
      <c r="H23" s="390"/>
      <c r="I23" s="390"/>
      <c r="J23" s="390"/>
      <c r="K23" s="390"/>
      <c r="L23" s="390"/>
      <c r="M23" s="391"/>
      <c r="N23" s="363"/>
      <c r="O23" s="364"/>
      <c r="P23" s="364"/>
      <c r="Q23" s="364"/>
      <c r="R23" s="364"/>
      <c r="S23" s="365"/>
    </row>
    <row r="24" spans="1:19" ht="15" hidden="1" customHeight="1" x14ac:dyDescent="0.25">
      <c r="A24" s="344"/>
      <c r="B24" s="320"/>
      <c r="C24" s="321"/>
      <c r="D24" s="321"/>
      <c r="E24" s="321"/>
      <c r="F24" s="321"/>
      <c r="G24" s="321"/>
      <c r="H24" s="321"/>
      <c r="I24" s="321"/>
      <c r="J24" s="321"/>
      <c r="K24" s="321"/>
      <c r="L24" s="321"/>
      <c r="M24" s="322"/>
      <c r="N24" s="354"/>
      <c r="O24" s="355"/>
      <c r="P24" s="355"/>
      <c r="Q24" s="355"/>
      <c r="R24" s="355"/>
      <c r="S24" s="356"/>
    </row>
    <row r="25" spans="1:19" ht="15" hidden="1" customHeight="1" x14ac:dyDescent="0.25">
      <c r="A25" s="344"/>
      <c r="B25" s="323"/>
      <c r="C25" s="324"/>
      <c r="D25" s="324"/>
      <c r="E25" s="324"/>
      <c r="F25" s="324"/>
      <c r="G25" s="324"/>
      <c r="H25" s="324"/>
      <c r="I25" s="324"/>
      <c r="J25" s="324"/>
      <c r="K25" s="324"/>
      <c r="L25" s="324"/>
      <c r="M25" s="325"/>
      <c r="N25" s="357"/>
      <c r="O25" s="358"/>
      <c r="P25" s="358"/>
      <c r="Q25" s="358"/>
      <c r="R25" s="358"/>
      <c r="S25" s="359"/>
    </row>
    <row r="26" spans="1:19" ht="15" hidden="1" customHeight="1" x14ac:dyDescent="0.25">
      <c r="A26" s="344"/>
      <c r="B26" s="323"/>
      <c r="C26" s="324"/>
      <c r="D26" s="324"/>
      <c r="E26" s="324"/>
      <c r="F26" s="324"/>
      <c r="G26" s="324"/>
      <c r="H26" s="324"/>
      <c r="I26" s="324"/>
      <c r="J26" s="324"/>
      <c r="K26" s="324"/>
      <c r="L26" s="324"/>
      <c r="M26" s="325"/>
      <c r="N26" s="357"/>
      <c r="O26" s="358"/>
      <c r="P26" s="358"/>
      <c r="Q26" s="358"/>
      <c r="R26" s="358"/>
      <c r="S26" s="359"/>
    </row>
    <row r="27" spans="1:19" ht="15" hidden="1" customHeight="1" x14ac:dyDescent="0.25">
      <c r="A27" s="344"/>
      <c r="B27" s="323"/>
      <c r="C27" s="324"/>
      <c r="D27" s="324"/>
      <c r="E27" s="324"/>
      <c r="F27" s="324"/>
      <c r="G27" s="324"/>
      <c r="H27" s="324"/>
      <c r="I27" s="324"/>
      <c r="J27" s="324"/>
      <c r="K27" s="324"/>
      <c r="L27" s="324"/>
      <c r="M27" s="325"/>
      <c r="N27" s="357"/>
      <c r="O27" s="358"/>
      <c r="P27" s="358"/>
      <c r="Q27" s="358"/>
      <c r="R27" s="358"/>
      <c r="S27" s="359"/>
    </row>
    <row r="28" spans="1:19" ht="15" hidden="1" customHeight="1" x14ac:dyDescent="0.25">
      <c r="A28" s="344"/>
      <c r="B28" s="389"/>
      <c r="C28" s="390"/>
      <c r="D28" s="390"/>
      <c r="E28" s="390"/>
      <c r="F28" s="390"/>
      <c r="G28" s="390"/>
      <c r="H28" s="390"/>
      <c r="I28" s="390"/>
      <c r="J28" s="390"/>
      <c r="K28" s="390"/>
      <c r="L28" s="390"/>
      <c r="M28" s="391"/>
      <c r="N28" s="363"/>
      <c r="O28" s="364"/>
      <c r="P28" s="364"/>
      <c r="Q28" s="364"/>
      <c r="R28" s="364"/>
      <c r="S28" s="365"/>
    </row>
    <row r="29" spans="1:19" ht="15" hidden="1" customHeight="1" x14ac:dyDescent="0.25">
      <c r="A29" s="344"/>
      <c r="B29" s="320"/>
      <c r="C29" s="321"/>
      <c r="D29" s="321"/>
      <c r="E29" s="321"/>
      <c r="F29" s="321"/>
      <c r="G29" s="321"/>
      <c r="H29" s="321"/>
      <c r="I29" s="321"/>
      <c r="J29" s="321"/>
      <c r="K29" s="321"/>
      <c r="L29" s="321"/>
      <c r="M29" s="322"/>
      <c r="N29" s="354"/>
      <c r="O29" s="355"/>
      <c r="P29" s="355"/>
      <c r="Q29" s="355"/>
      <c r="R29" s="355"/>
      <c r="S29" s="356"/>
    </row>
    <row r="30" spans="1:19" ht="15" hidden="1" customHeight="1" x14ac:dyDescent="0.25">
      <c r="A30" s="344"/>
      <c r="B30" s="323"/>
      <c r="C30" s="324"/>
      <c r="D30" s="324"/>
      <c r="E30" s="324"/>
      <c r="F30" s="324"/>
      <c r="G30" s="324"/>
      <c r="H30" s="324"/>
      <c r="I30" s="324"/>
      <c r="J30" s="324"/>
      <c r="K30" s="324"/>
      <c r="L30" s="324"/>
      <c r="M30" s="325"/>
      <c r="N30" s="357"/>
      <c r="O30" s="358"/>
      <c r="P30" s="358"/>
      <c r="Q30" s="358"/>
      <c r="R30" s="358"/>
      <c r="S30" s="359"/>
    </row>
    <row r="31" spans="1:19" ht="15" hidden="1" customHeight="1" x14ac:dyDescent="0.25">
      <c r="A31" s="344"/>
      <c r="B31" s="323"/>
      <c r="C31" s="324"/>
      <c r="D31" s="324"/>
      <c r="E31" s="324"/>
      <c r="F31" s="324"/>
      <c r="G31" s="324"/>
      <c r="H31" s="324"/>
      <c r="I31" s="324"/>
      <c r="J31" s="324"/>
      <c r="K31" s="324"/>
      <c r="L31" s="324"/>
      <c r="M31" s="325"/>
      <c r="N31" s="357"/>
      <c r="O31" s="358"/>
      <c r="P31" s="358"/>
      <c r="Q31" s="358"/>
      <c r="R31" s="358"/>
      <c r="S31" s="359"/>
    </row>
    <row r="32" spans="1:19" ht="15" hidden="1" customHeight="1" x14ac:dyDescent="0.25">
      <c r="A32" s="344"/>
      <c r="B32" s="323"/>
      <c r="C32" s="324"/>
      <c r="D32" s="324"/>
      <c r="E32" s="324"/>
      <c r="F32" s="324"/>
      <c r="G32" s="324"/>
      <c r="H32" s="324"/>
      <c r="I32" s="324"/>
      <c r="J32" s="324"/>
      <c r="K32" s="324"/>
      <c r="L32" s="324"/>
      <c r="M32" s="325"/>
      <c r="N32" s="357"/>
      <c r="O32" s="358"/>
      <c r="P32" s="358"/>
      <c r="Q32" s="358"/>
      <c r="R32" s="358"/>
      <c r="S32" s="359"/>
    </row>
    <row r="33" spans="1:19" ht="15" hidden="1" customHeight="1" thickBot="1" x14ac:dyDescent="0.3">
      <c r="A33" s="448"/>
      <c r="B33" s="326"/>
      <c r="C33" s="327"/>
      <c r="D33" s="327"/>
      <c r="E33" s="327"/>
      <c r="F33" s="327"/>
      <c r="G33" s="327"/>
      <c r="H33" s="327"/>
      <c r="I33" s="327"/>
      <c r="J33" s="327"/>
      <c r="K33" s="327"/>
      <c r="L33" s="327"/>
      <c r="M33" s="328"/>
      <c r="N33" s="369"/>
      <c r="O33" s="370"/>
      <c r="P33" s="370"/>
      <c r="Q33" s="370"/>
      <c r="R33" s="370"/>
      <c r="S33" s="371"/>
    </row>
    <row r="34" spans="1:19" ht="15" customHeight="1" x14ac:dyDescent="0.25">
      <c r="A34" s="449" t="s">
        <v>117</v>
      </c>
      <c r="B34" s="392" t="s">
        <v>662</v>
      </c>
      <c r="C34" s="393"/>
      <c r="D34" s="393"/>
      <c r="E34" s="393"/>
      <c r="F34" s="393"/>
      <c r="G34" s="393"/>
      <c r="H34" s="393"/>
      <c r="I34" s="393"/>
      <c r="J34" s="393"/>
      <c r="K34" s="393"/>
      <c r="L34" s="393"/>
      <c r="M34" s="394"/>
      <c r="N34" s="360" t="s">
        <v>309</v>
      </c>
      <c r="O34" s="361"/>
      <c r="P34" s="361"/>
      <c r="Q34" s="361"/>
      <c r="R34" s="361"/>
      <c r="S34" s="362"/>
    </row>
    <row r="35" spans="1:19" ht="15" customHeight="1" x14ac:dyDescent="0.25">
      <c r="A35" s="450"/>
      <c r="B35" s="323"/>
      <c r="C35" s="324"/>
      <c r="D35" s="324"/>
      <c r="E35" s="324"/>
      <c r="F35" s="324"/>
      <c r="G35" s="324"/>
      <c r="H35" s="324"/>
      <c r="I35" s="324"/>
      <c r="J35" s="324"/>
      <c r="K35" s="324"/>
      <c r="L35" s="324"/>
      <c r="M35" s="325"/>
      <c r="N35" s="357" t="s">
        <v>310</v>
      </c>
      <c r="O35" s="358"/>
      <c r="P35" s="358"/>
      <c r="Q35" s="358"/>
      <c r="R35" s="358"/>
      <c r="S35" s="359"/>
    </row>
    <row r="36" spans="1:19" ht="15" customHeight="1" x14ac:dyDescent="0.25">
      <c r="A36" s="450"/>
      <c r="B36" s="323"/>
      <c r="C36" s="324"/>
      <c r="D36" s="324"/>
      <c r="E36" s="324"/>
      <c r="F36" s="324"/>
      <c r="G36" s="324"/>
      <c r="H36" s="324"/>
      <c r="I36" s="324"/>
      <c r="J36" s="324"/>
      <c r="K36" s="324"/>
      <c r="L36" s="324"/>
      <c r="M36" s="325"/>
      <c r="N36" s="357" t="s">
        <v>312</v>
      </c>
      <c r="O36" s="358"/>
      <c r="P36" s="358"/>
      <c r="Q36" s="358"/>
      <c r="R36" s="358"/>
      <c r="S36" s="359"/>
    </row>
    <row r="37" spans="1:19" ht="15" customHeight="1" x14ac:dyDescent="0.25">
      <c r="A37" s="450"/>
      <c r="B37" s="323"/>
      <c r="C37" s="324"/>
      <c r="D37" s="324"/>
      <c r="E37" s="324"/>
      <c r="F37" s="324"/>
      <c r="G37" s="324"/>
      <c r="H37" s="324"/>
      <c r="I37" s="324"/>
      <c r="J37" s="324"/>
      <c r="K37" s="324"/>
      <c r="L37" s="324"/>
      <c r="M37" s="325"/>
      <c r="N37" s="357" t="s">
        <v>320</v>
      </c>
      <c r="O37" s="358"/>
      <c r="P37" s="358"/>
      <c r="Q37" s="358"/>
      <c r="R37" s="358"/>
      <c r="S37" s="359"/>
    </row>
    <row r="38" spans="1:19" ht="15" customHeight="1" x14ac:dyDescent="0.25">
      <c r="A38" s="450"/>
      <c r="B38" s="389"/>
      <c r="C38" s="390"/>
      <c r="D38" s="390"/>
      <c r="E38" s="390"/>
      <c r="F38" s="390"/>
      <c r="G38" s="390"/>
      <c r="H38" s="390"/>
      <c r="I38" s="390"/>
      <c r="J38" s="390"/>
      <c r="K38" s="390"/>
      <c r="L38" s="390"/>
      <c r="M38" s="391"/>
      <c r="N38" s="363"/>
      <c r="O38" s="364"/>
      <c r="P38" s="364"/>
      <c r="Q38" s="364"/>
      <c r="R38" s="364"/>
      <c r="S38" s="365"/>
    </row>
    <row r="39" spans="1:19" ht="15" customHeight="1" x14ac:dyDescent="0.25">
      <c r="A39" s="450"/>
      <c r="B39" s="320" t="s">
        <v>682</v>
      </c>
      <c r="C39" s="321"/>
      <c r="D39" s="321"/>
      <c r="E39" s="321"/>
      <c r="F39" s="321"/>
      <c r="G39" s="321"/>
      <c r="H39" s="321"/>
      <c r="I39" s="321"/>
      <c r="J39" s="321"/>
      <c r="K39" s="321"/>
      <c r="L39" s="321"/>
      <c r="M39" s="322"/>
      <c r="N39" s="354" t="s">
        <v>308</v>
      </c>
      <c r="O39" s="355"/>
      <c r="P39" s="355"/>
      <c r="Q39" s="355"/>
      <c r="R39" s="355"/>
      <c r="S39" s="356"/>
    </row>
    <row r="40" spans="1:19" ht="15" customHeight="1" x14ac:dyDescent="0.25">
      <c r="A40" s="450"/>
      <c r="B40" s="323"/>
      <c r="C40" s="324"/>
      <c r="D40" s="324"/>
      <c r="E40" s="324"/>
      <c r="F40" s="324"/>
      <c r="G40" s="324"/>
      <c r="H40" s="324"/>
      <c r="I40" s="324"/>
      <c r="J40" s="324"/>
      <c r="K40" s="324"/>
      <c r="L40" s="324"/>
      <c r="M40" s="325"/>
      <c r="N40" s="357" t="s">
        <v>312</v>
      </c>
      <c r="O40" s="358"/>
      <c r="P40" s="358"/>
      <c r="Q40" s="358"/>
      <c r="R40" s="358"/>
      <c r="S40" s="359"/>
    </row>
    <row r="41" spans="1:19" ht="15" customHeight="1" x14ac:dyDescent="0.25">
      <c r="A41" s="450"/>
      <c r="B41" s="323"/>
      <c r="C41" s="324"/>
      <c r="D41" s="324"/>
      <c r="E41" s="324"/>
      <c r="F41" s="324"/>
      <c r="G41" s="324"/>
      <c r="H41" s="324"/>
      <c r="I41" s="324"/>
      <c r="J41" s="324"/>
      <c r="K41" s="324"/>
      <c r="L41" s="324"/>
      <c r="M41" s="325"/>
      <c r="N41" s="357" t="s">
        <v>315</v>
      </c>
      <c r="O41" s="358"/>
      <c r="P41" s="358"/>
      <c r="Q41" s="358"/>
      <c r="R41" s="358"/>
      <c r="S41" s="359"/>
    </row>
    <row r="42" spans="1:19" ht="15" customHeight="1" x14ac:dyDescent="0.25">
      <c r="A42" s="450"/>
      <c r="B42" s="323"/>
      <c r="C42" s="324"/>
      <c r="D42" s="324"/>
      <c r="E42" s="324"/>
      <c r="F42" s="324"/>
      <c r="G42" s="324"/>
      <c r="H42" s="324"/>
      <c r="I42" s="324"/>
      <c r="J42" s="324"/>
      <c r="K42" s="324"/>
      <c r="L42" s="324"/>
      <c r="M42" s="325"/>
      <c r="N42" s="357" t="s">
        <v>319</v>
      </c>
      <c r="O42" s="358"/>
      <c r="P42" s="358"/>
      <c r="Q42" s="358"/>
      <c r="R42" s="358"/>
      <c r="S42" s="359"/>
    </row>
    <row r="43" spans="1:19" ht="15" customHeight="1" thickBot="1" x14ac:dyDescent="0.3">
      <c r="A43" s="450"/>
      <c r="B43" s="389"/>
      <c r="C43" s="390"/>
      <c r="D43" s="390"/>
      <c r="E43" s="390"/>
      <c r="F43" s="390"/>
      <c r="G43" s="390"/>
      <c r="H43" s="390"/>
      <c r="I43" s="390"/>
      <c r="J43" s="390"/>
      <c r="K43" s="390"/>
      <c r="L43" s="390"/>
      <c r="M43" s="391"/>
      <c r="N43" s="363" t="s">
        <v>320</v>
      </c>
      <c r="O43" s="364"/>
      <c r="P43" s="364"/>
      <c r="Q43" s="364"/>
      <c r="R43" s="364"/>
      <c r="S43" s="365"/>
    </row>
    <row r="44" spans="1:19" ht="15" hidden="1" customHeight="1" x14ac:dyDescent="0.25">
      <c r="A44" s="450"/>
      <c r="B44" s="320"/>
      <c r="C44" s="321"/>
      <c r="D44" s="321"/>
      <c r="E44" s="321"/>
      <c r="F44" s="321"/>
      <c r="G44" s="321"/>
      <c r="H44" s="321"/>
      <c r="I44" s="321"/>
      <c r="J44" s="321"/>
      <c r="K44" s="321"/>
      <c r="L44" s="321"/>
      <c r="M44" s="322"/>
      <c r="N44" s="354"/>
      <c r="O44" s="355"/>
      <c r="P44" s="355"/>
      <c r="Q44" s="355"/>
      <c r="R44" s="355"/>
      <c r="S44" s="356"/>
    </row>
    <row r="45" spans="1:19" ht="15" hidden="1" customHeight="1" x14ac:dyDescent="0.25">
      <c r="A45" s="450"/>
      <c r="B45" s="323"/>
      <c r="C45" s="324"/>
      <c r="D45" s="324"/>
      <c r="E45" s="324"/>
      <c r="F45" s="324"/>
      <c r="G45" s="324"/>
      <c r="H45" s="324"/>
      <c r="I45" s="324"/>
      <c r="J45" s="324"/>
      <c r="K45" s="324"/>
      <c r="L45" s="324"/>
      <c r="M45" s="325"/>
      <c r="N45" s="357"/>
      <c r="O45" s="358"/>
      <c r="P45" s="358"/>
      <c r="Q45" s="358"/>
      <c r="R45" s="358"/>
      <c r="S45" s="359"/>
    </row>
    <row r="46" spans="1:19" ht="15" hidden="1" customHeight="1" x14ac:dyDescent="0.25">
      <c r="A46" s="450"/>
      <c r="B46" s="323"/>
      <c r="C46" s="324"/>
      <c r="D46" s="324"/>
      <c r="E46" s="324"/>
      <c r="F46" s="324"/>
      <c r="G46" s="324"/>
      <c r="H46" s="324"/>
      <c r="I46" s="324"/>
      <c r="J46" s="324"/>
      <c r="K46" s="324"/>
      <c r="L46" s="324"/>
      <c r="M46" s="325"/>
      <c r="N46" s="357"/>
      <c r="O46" s="358"/>
      <c r="P46" s="358"/>
      <c r="Q46" s="358"/>
      <c r="R46" s="358"/>
      <c r="S46" s="359"/>
    </row>
    <row r="47" spans="1:19" ht="15" hidden="1" customHeight="1" x14ac:dyDescent="0.25">
      <c r="A47" s="450"/>
      <c r="B47" s="323"/>
      <c r="C47" s="324"/>
      <c r="D47" s="324"/>
      <c r="E47" s="324"/>
      <c r="F47" s="324"/>
      <c r="G47" s="324"/>
      <c r="H47" s="324"/>
      <c r="I47" s="324"/>
      <c r="J47" s="324"/>
      <c r="K47" s="324"/>
      <c r="L47" s="324"/>
      <c r="M47" s="325"/>
      <c r="N47" s="357"/>
      <c r="O47" s="358"/>
      <c r="P47" s="358"/>
      <c r="Q47" s="358"/>
      <c r="R47" s="358"/>
      <c r="S47" s="359"/>
    </row>
    <row r="48" spans="1:19" ht="15" hidden="1" customHeight="1" x14ac:dyDescent="0.25">
      <c r="A48" s="450"/>
      <c r="B48" s="389"/>
      <c r="C48" s="390"/>
      <c r="D48" s="390"/>
      <c r="E48" s="390"/>
      <c r="F48" s="390"/>
      <c r="G48" s="390"/>
      <c r="H48" s="390"/>
      <c r="I48" s="390"/>
      <c r="J48" s="390"/>
      <c r="K48" s="390"/>
      <c r="L48" s="390"/>
      <c r="M48" s="391"/>
      <c r="N48" s="363"/>
      <c r="O48" s="364"/>
      <c r="P48" s="364"/>
      <c r="Q48" s="364"/>
      <c r="R48" s="364"/>
      <c r="S48" s="365"/>
    </row>
    <row r="49" spans="1:19" ht="15" hidden="1" customHeight="1" x14ac:dyDescent="0.25">
      <c r="A49" s="450"/>
      <c r="B49" s="320"/>
      <c r="C49" s="321"/>
      <c r="D49" s="321"/>
      <c r="E49" s="321"/>
      <c r="F49" s="321"/>
      <c r="G49" s="321"/>
      <c r="H49" s="321"/>
      <c r="I49" s="321"/>
      <c r="J49" s="321"/>
      <c r="K49" s="321"/>
      <c r="L49" s="321"/>
      <c r="M49" s="322"/>
      <c r="N49" s="354"/>
      <c r="O49" s="355"/>
      <c r="P49" s="355"/>
      <c r="Q49" s="355"/>
      <c r="R49" s="355"/>
      <c r="S49" s="356"/>
    </row>
    <row r="50" spans="1:19" ht="15" hidden="1" customHeight="1" x14ac:dyDescent="0.25">
      <c r="A50" s="450"/>
      <c r="B50" s="323"/>
      <c r="C50" s="324"/>
      <c r="D50" s="324"/>
      <c r="E50" s="324"/>
      <c r="F50" s="324"/>
      <c r="G50" s="324"/>
      <c r="H50" s="324"/>
      <c r="I50" s="324"/>
      <c r="J50" s="324"/>
      <c r="K50" s="324"/>
      <c r="L50" s="324"/>
      <c r="M50" s="325"/>
      <c r="N50" s="357"/>
      <c r="O50" s="358"/>
      <c r="P50" s="358"/>
      <c r="Q50" s="358"/>
      <c r="R50" s="358"/>
      <c r="S50" s="359"/>
    </row>
    <row r="51" spans="1:19" ht="15" hidden="1" customHeight="1" x14ac:dyDescent="0.25">
      <c r="A51" s="450"/>
      <c r="B51" s="323"/>
      <c r="C51" s="324"/>
      <c r="D51" s="324"/>
      <c r="E51" s="324"/>
      <c r="F51" s="324"/>
      <c r="G51" s="324"/>
      <c r="H51" s="324"/>
      <c r="I51" s="324"/>
      <c r="J51" s="324"/>
      <c r="K51" s="324"/>
      <c r="L51" s="324"/>
      <c r="M51" s="325"/>
      <c r="N51" s="357"/>
      <c r="O51" s="358"/>
      <c r="P51" s="358"/>
      <c r="Q51" s="358"/>
      <c r="R51" s="358"/>
      <c r="S51" s="359"/>
    </row>
    <row r="52" spans="1:19" ht="15" hidden="1" customHeight="1" x14ac:dyDescent="0.25">
      <c r="A52" s="450"/>
      <c r="B52" s="323"/>
      <c r="C52" s="324"/>
      <c r="D52" s="324"/>
      <c r="E52" s="324"/>
      <c r="F52" s="324"/>
      <c r="G52" s="324"/>
      <c r="H52" s="324"/>
      <c r="I52" s="324"/>
      <c r="J52" s="324"/>
      <c r="K52" s="324"/>
      <c r="L52" s="324"/>
      <c r="M52" s="325"/>
      <c r="N52" s="357"/>
      <c r="O52" s="358"/>
      <c r="P52" s="358"/>
      <c r="Q52" s="358"/>
      <c r="R52" s="358"/>
      <c r="S52" s="359"/>
    </row>
    <row r="53" spans="1:19" ht="15" hidden="1" customHeight="1" thickBot="1" x14ac:dyDescent="0.3">
      <c r="A53" s="451"/>
      <c r="B53" s="326"/>
      <c r="C53" s="327"/>
      <c r="D53" s="327"/>
      <c r="E53" s="327"/>
      <c r="F53" s="327"/>
      <c r="G53" s="327"/>
      <c r="H53" s="327"/>
      <c r="I53" s="327"/>
      <c r="J53" s="327"/>
      <c r="K53" s="327"/>
      <c r="L53" s="327"/>
      <c r="M53" s="328"/>
      <c r="N53" s="369"/>
      <c r="O53" s="370"/>
      <c r="P53" s="370"/>
      <c r="Q53" s="370"/>
      <c r="R53" s="370"/>
      <c r="S53" s="371"/>
    </row>
    <row r="54" spans="1:19" ht="15" customHeight="1" x14ac:dyDescent="0.25">
      <c r="A54" s="456" t="s">
        <v>118</v>
      </c>
      <c r="B54" s="392" t="s">
        <v>796</v>
      </c>
      <c r="C54" s="393"/>
      <c r="D54" s="393"/>
      <c r="E54" s="393"/>
      <c r="F54" s="393"/>
      <c r="G54" s="393"/>
      <c r="H54" s="393"/>
      <c r="I54" s="393"/>
      <c r="J54" s="393"/>
      <c r="K54" s="393"/>
      <c r="L54" s="393"/>
      <c r="M54" s="394"/>
      <c r="N54" s="360" t="s">
        <v>322</v>
      </c>
      <c r="O54" s="361"/>
      <c r="P54" s="361"/>
      <c r="Q54" s="361"/>
      <c r="R54" s="361"/>
      <c r="S54" s="362"/>
    </row>
    <row r="55" spans="1:19" ht="15" customHeight="1" x14ac:dyDescent="0.25">
      <c r="A55" s="344"/>
      <c r="B55" s="323"/>
      <c r="C55" s="324"/>
      <c r="D55" s="324"/>
      <c r="E55" s="324"/>
      <c r="F55" s="324"/>
      <c r="G55" s="324"/>
      <c r="H55" s="324"/>
      <c r="I55" s="324"/>
      <c r="J55" s="324"/>
      <c r="K55" s="324"/>
      <c r="L55" s="324"/>
      <c r="M55" s="325"/>
      <c r="N55" s="357" t="s">
        <v>328</v>
      </c>
      <c r="O55" s="358"/>
      <c r="P55" s="358"/>
      <c r="Q55" s="358"/>
      <c r="R55" s="358"/>
      <c r="S55" s="359"/>
    </row>
    <row r="56" spans="1:19" ht="15" customHeight="1" x14ac:dyDescent="0.25">
      <c r="A56" s="344"/>
      <c r="B56" s="323"/>
      <c r="C56" s="324"/>
      <c r="D56" s="324"/>
      <c r="E56" s="324"/>
      <c r="F56" s="324"/>
      <c r="G56" s="324"/>
      <c r="H56" s="324"/>
      <c r="I56" s="324"/>
      <c r="J56" s="324"/>
      <c r="K56" s="324"/>
      <c r="L56" s="324"/>
      <c r="M56" s="325"/>
      <c r="N56" s="357" t="s">
        <v>329</v>
      </c>
      <c r="O56" s="358"/>
      <c r="P56" s="358"/>
      <c r="Q56" s="358"/>
      <c r="R56" s="358"/>
      <c r="S56" s="359"/>
    </row>
    <row r="57" spans="1:19" ht="15" customHeight="1" x14ac:dyDescent="0.25">
      <c r="A57" s="344"/>
      <c r="B57" s="323"/>
      <c r="C57" s="324"/>
      <c r="D57" s="324"/>
      <c r="E57" s="324"/>
      <c r="F57" s="324"/>
      <c r="G57" s="324"/>
      <c r="H57" s="324"/>
      <c r="I57" s="324"/>
      <c r="J57" s="324"/>
      <c r="K57" s="324"/>
      <c r="L57" s="324"/>
      <c r="M57" s="325"/>
      <c r="N57" s="357"/>
      <c r="O57" s="358"/>
      <c r="P57" s="358"/>
      <c r="Q57" s="358"/>
      <c r="R57" s="358"/>
      <c r="S57" s="359"/>
    </row>
    <row r="58" spans="1:19" ht="15" customHeight="1" x14ac:dyDescent="0.25">
      <c r="A58" s="344"/>
      <c r="B58" s="389"/>
      <c r="C58" s="390"/>
      <c r="D58" s="390"/>
      <c r="E58" s="390"/>
      <c r="F58" s="390"/>
      <c r="G58" s="390"/>
      <c r="H58" s="390"/>
      <c r="I58" s="390"/>
      <c r="J58" s="390"/>
      <c r="K58" s="390"/>
      <c r="L58" s="390"/>
      <c r="M58" s="391"/>
      <c r="N58" s="363"/>
      <c r="O58" s="364"/>
      <c r="P58" s="364"/>
      <c r="Q58" s="364"/>
      <c r="R58" s="364"/>
      <c r="S58" s="365"/>
    </row>
    <row r="59" spans="1:19" ht="15" customHeight="1" x14ac:dyDescent="0.25">
      <c r="A59" s="344"/>
      <c r="B59" s="320" t="s">
        <v>683</v>
      </c>
      <c r="C59" s="321"/>
      <c r="D59" s="321"/>
      <c r="E59" s="321"/>
      <c r="F59" s="321"/>
      <c r="G59" s="321"/>
      <c r="H59" s="321"/>
      <c r="I59" s="321"/>
      <c r="J59" s="321"/>
      <c r="K59" s="321"/>
      <c r="L59" s="321"/>
      <c r="M59" s="322"/>
      <c r="N59" s="354" t="s">
        <v>327</v>
      </c>
      <c r="O59" s="355"/>
      <c r="P59" s="355"/>
      <c r="Q59" s="355"/>
      <c r="R59" s="355"/>
      <c r="S59" s="356"/>
    </row>
    <row r="60" spans="1:19" ht="15" customHeight="1" x14ac:dyDescent="0.25">
      <c r="A60" s="344"/>
      <c r="B60" s="323"/>
      <c r="C60" s="324"/>
      <c r="D60" s="324"/>
      <c r="E60" s="324"/>
      <c r="F60" s="324"/>
      <c r="G60" s="324"/>
      <c r="H60" s="324"/>
      <c r="I60" s="324"/>
      <c r="J60" s="324"/>
      <c r="K60" s="324"/>
      <c r="L60" s="324"/>
      <c r="M60" s="325"/>
      <c r="N60" s="357"/>
      <c r="O60" s="358"/>
      <c r="P60" s="358"/>
      <c r="Q60" s="358"/>
      <c r="R60" s="358"/>
      <c r="S60" s="359"/>
    </row>
    <row r="61" spans="1:19" ht="15" customHeight="1" x14ac:dyDescent="0.25">
      <c r="A61" s="344"/>
      <c r="B61" s="323"/>
      <c r="C61" s="324"/>
      <c r="D61" s="324"/>
      <c r="E61" s="324"/>
      <c r="F61" s="324"/>
      <c r="G61" s="324"/>
      <c r="H61" s="324"/>
      <c r="I61" s="324"/>
      <c r="J61" s="324"/>
      <c r="K61" s="324"/>
      <c r="L61" s="324"/>
      <c r="M61" s="325"/>
      <c r="N61" s="357"/>
      <c r="O61" s="358"/>
      <c r="P61" s="358"/>
      <c r="Q61" s="358"/>
      <c r="R61" s="358"/>
      <c r="S61" s="359"/>
    </row>
    <row r="62" spans="1:19" ht="15" customHeight="1" x14ac:dyDescent="0.25">
      <c r="A62" s="344"/>
      <c r="B62" s="323"/>
      <c r="C62" s="324"/>
      <c r="D62" s="324"/>
      <c r="E62" s="324"/>
      <c r="F62" s="324"/>
      <c r="G62" s="324"/>
      <c r="H62" s="324"/>
      <c r="I62" s="324"/>
      <c r="J62" s="324"/>
      <c r="K62" s="324"/>
      <c r="L62" s="324"/>
      <c r="M62" s="325"/>
      <c r="N62" s="357"/>
      <c r="O62" s="358"/>
      <c r="P62" s="358"/>
      <c r="Q62" s="358"/>
      <c r="R62" s="358"/>
      <c r="S62" s="359"/>
    </row>
    <row r="63" spans="1:19" ht="15" customHeight="1" x14ac:dyDescent="0.25">
      <c r="A63" s="344"/>
      <c r="B63" s="389"/>
      <c r="C63" s="390"/>
      <c r="D63" s="390"/>
      <c r="E63" s="390"/>
      <c r="F63" s="390"/>
      <c r="G63" s="390"/>
      <c r="H63" s="390"/>
      <c r="I63" s="390"/>
      <c r="J63" s="390"/>
      <c r="K63" s="390"/>
      <c r="L63" s="390"/>
      <c r="M63" s="391"/>
      <c r="N63" s="363"/>
      <c r="O63" s="364"/>
      <c r="P63" s="364"/>
      <c r="Q63" s="364"/>
      <c r="R63" s="364"/>
      <c r="S63" s="365"/>
    </row>
    <row r="64" spans="1:19" ht="15" customHeight="1" x14ac:dyDescent="0.25">
      <c r="A64" s="344"/>
      <c r="B64" s="320" t="s">
        <v>684</v>
      </c>
      <c r="C64" s="321"/>
      <c r="D64" s="321"/>
      <c r="E64" s="321"/>
      <c r="F64" s="321"/>
      <c r="G64" s="321"/>
      <c r="H64" s="321"/>
      <c r="I64" s="321"/>
      <c r="J64" s="321"/>
      <c r="K64" s="321"/>
      <c r="L64" s="321"/>
      <c r="M64" s="322"/>
      <c r="N64" s="354" t="s">
        <v>328</v>
      </c>
      <c r="O64" s="355"/>
      <c r="P64" s="355"/>
      <c r="Q64" s="355"/>
      <c r="R64" s="355"/>
      <c r="S64" s="356"/>
    </row>
    <row r="65" spans="1:19" ht="15" customHeight="1" x14ac:dyDescent="0.25">
      <c r="A65" s="344"/>
      <c r="B65" s="323"/>
      <c r="C65" s="324"/>
      <c r="D65" s="324"/>
      <c r="E65" s="324"/>
      <c r="F65" s="324"/>
      <c r="G65" s="324"/>
      <c r="H65" s="324"/>
      <c r="I65" s="324"/>
      <c r="J65" s="324"/>
      <c r="K65" s="324"/>
      <c r="L65" s="324"/>
      <c r="M65" s="325"/>
      <c r="N65" s="357" t="s">
        <v>329</v>
      </c>
      <c r="O65" s="358"/>
      <c r="P65" s="358"/>
      <c r="Q65" s="358"/>
      <c r="R65" s="358"/>
      <c r="S65" s="359"/>
    </row>
    <row r="66" spans="1:19" ht="15" customHeight="1" x14ac:dyDescent="0.25">
      <c r="A66" s="344"/>
      <c r="B66" s="323"/>
      <c r="C66" s="324"/>
      <c r="D66" s="324"/>
      <c r="E66" s="324"/>
      <c r="F66" s="324"/>
      <c r="G66" s="324"/>
      <c r="H66" s="324"/>
      <c r="I66" s="324"/>
      <c r="J66" s="324"/>
      <c r="K66" s="324"/>
      <c r="L66" s="324"/>
      <c r="M66" s="325"/>
      <c r="N66" s="357"/>
      <c r="O66" s="358"/>
      <c r="P66" s="358"/>
      <c r="Q66" s="358"/>
      <c r="R66" s="358"/>
      <c r="S66" s="359"/>
    </row>
    <row r="67" spans="1:19" ht="15" customHeight="1" x14ac:dyDescent="0.25">
      <c r="A67" s="344"/>
      <c r="B67" s="323"/>
      <c r="C67" s="324"/>
      <c r="D67" s="324"/>
      <c r="E67" s="324"/>
      <c r="F67" s="324"/>
      <c r="G67" s="324"/>
      <c r="H67" s="324"/>
      <c r="I67" s="324"/>
      <c r="J67" s="324"/>
      <c r="K67" s="324"/>
      <c r="L67" s="324"/>
      <c r="M67" s="325"/>
      <c r="N67" s="357"/>
      <c r="O67" s="358"/>
      <c r="P67" s="358"/>
      <c r="Q67" s="358"/>
      <c r="R67" s="358"/>
      <c r="S67" s="359"/>
    </row>
    <row r="68" spans="1:19" ht="15" customHeight="1" thickBot="1" x14ac:dyDescent="0.3">
      <c r="A68" s="448"/>
      <c r="B68" s="326"/>
      <c r="C68" s="327"/>
      <c r="D68" s="327"/>
      <c r="E68" s="327"/>
      <c r="F68" s="327"/>
      <c r="G68" s="327"/>
      <c r="H68" s="327"/>
      <c r="I68" s="327"/>
      <c r="J68" s="327"/>
      <c r="K68" s="327"/>
      <c r="L68" s="327"/>
      <c r="M68" s="328"/>
      <c r="N68" s="369"/>
      <c r="O68" s="370"/>
      <c r="P68" s="370"/>
      <c r="Q68" s="370"/>
      <c r="R68" s="370"/>
      <c r="S68" s="371"/>
    </row>
    <row r="69" spans="1:19" ht="15" customHeight="1" x14ac:dyDescent="0.25">
      <c r="A69" s="366"/>
      <c r="B69" s="367"/>
      <c r="C69" s="367"/>
      <c r="D69" s="367"/>
      <c r="E69" s="367"/>
      <c r="F69" s="367"/>
      <c r="G69" s="367"/>
      <c r="H69" s="367"/>
      <c r="I69" s="367"/>
      <c r="J69" s="367"/>
      <c r="K69" s="367"/>
      <c r="L69" s="367"/>
      <c r="M69" s="367"/>
      <c r="N69" s="367"/>
      <c r="O69" s="367"/>
      <c r="P69" s="367"/>
      <c r="Q69" s="367"/>
      <c r="R69" s="367"/>
      <c r="S69" s="368"/>
    </row>
    <row r="70" spans="1:19" ht="20.100000000000001" customHeight="1" x14ac:dyDescent="0.25">
      <c r="A70" s="270" t="s">
        <v>119</v>
      </c>
      <c r="B70" s="271"/>
      <c r="C70" s="271"/>
      <c r="D70" s="271"/>
      <c r="E70" s="271"/>
      <c r="F70" s="271"/>
      <c r="G70" s="271"/>
      <c r="H70" s="271"/>
      <c r="I70" s="271"/>
      <c r="J70" s="37"/>
      <c r="K70" s="316" t="s">
        <v>120</v>
      </c>
      <c r="L70" s="216"/>
      <c r="M70" s="216"/>
      <c r="N70" s="216"/>
      <c r="O70" s="216"/>
      <c r="P70" s="216"/>
      <c r="Q70" s="216"/>
      <c r="R70" s="216"/>
      <c r="S70" s="217"/>
    </row>
    <row r="71" spans="1:19" ht="15" customHeight="1" x14ac:dyDescent="0.25">
      <c r="A71" s="344" t="s">
        <v>202</v>
      </c>
      <c r="B71" s="373" t="s">
        <v>121</v>
      </c>
      <c r="C71" s="374"/>
      <c r="D71" s="374"/>
      <c r="E71" s="374"/>
      <c r="F71" s="375"/>
      <c r="G71" s="348">
        <f>E1_RiF!G53</f>
        <v>26</v>
      </c>
      <c r="H71" s="349"/>
      <c r="I71" s="350"/>
      <c r="J71" s="372"/>
      <c r="K71" s="341" t="s">
        <v>203</v>
      </c>
      <c r="L71" s="313" t="s">
        <v>466</v>
      </c>
      <c r="M71" s="314"/>
      <c r="N71" s="314"/>
      <c r="O71" s="314"/>
      <c r="P71" s="314"/>
      <c r="Q71" s="314"/>
      <c r="R71" s="314"/>
      <c r="S71" s="315"/>
    </row>
    <row r="72" spans="1:19" ht="15" customHeight="1" x14ac:dyDescent="0.25">
      <c r="A72" s="344"/>
      <c r="B72" s="376" t="s">
        <v>123</v>
      </c>
      <c r="C72" s="377"/>
      <c r="D72" s="377"/>
      <c r="E72" s="377"/>
      <c r="F72" s="378"/>
      <c r="G72" s="335">
        <f>SUM(G73:I83)</f>
        <v>26</v>
      </c>
      <c r="H72" s="336"/>
      <c r="I72" s="337"/>
      <c r="J72" s="372"/>
      <c r="K72" s="342"/>
      <c r="L72" s="317" t="s">
        <v>151</v>
      </c>
      <c r="M72" s="318"/>
      <c r="N72" s="318"/>
      <c r="O72" s="318"/>
      <c r="P72" s="318"/>
      <c r="Q72" s="318"/>
      <c r="R72" s="318"/>
      <c r="S72" s="319"/>
    </row>
    <row r="73" spans="1:19" ht="15" customHeight="1" x14ac:dyDescent="0.25">
      <c r="A73" s="344"/>
      <c r="B73" s="351" t="s">
        <v>124</v>
      </c>
      <c r="C73" s="352"/>
      <c r="D73" s="352"/>
      <c r="E73" s="352"/>
      <c r="F73" s="353"/>
      <c r="G73" s="332">
        <v>12</v>
      </c>
      <c r="H73" s="333"/>
      <c r="I73" s="334"/>
      <c r="J73" s="372"/>
      <c r="K73" s="342"/>
      <c r="L73" s="317" t="s">
        <v>161</v>
      </c>
      <c r="M73" s="318"/>
      <c r="N73" s="318"/>
      <c r="O73" s="318"/>
      <c r="P73" s="318"/>
      <c r="Q73" s="318"/>
      <c r="R73" s="318"/>
      <c r="S73" s="319"/>
    </row>
    <row r="74" spans="1:19" ht="15" customHeight="1" x14ac:dyDescent="0.25">
      <c r="A74" s="344"/>
      <c r="B74" s="351" t="s">
        <v>125</v>
      </c>
      <c r="C74" s="352"/>
      <c r="D74" s="352"/>
      <c r="E74" s="352"/>
      <c r="F74" s="353"/>
      <c r="G74" s="332">
        <v>12</v>
      </c>
      <c r="H74" s="333"/>
      <c r="I74" s="334"/>
      <c r="J74" s="372"/>
      <c r="K74" s="342"/>
      <c r="L74" s="317" t="s">
        <v>155</v>
      </c>
      <c r="M74" s="318"/>
      <c r="N74" s="318"/>
      <c r="O74" s="318"/>
      <c r="P74" s="318"/>
      <c r="Q74" s="318"/>
      <c r="R74" s="318"/>
      <c r="S74" s="319"/>
    </row>
    <row r="75" spans="1:19" ht="15" customHeight="1" x14ac:dyDescent="0.25">
      <c r="A75" s="344"/>
      <c r="B75" s="351" t="s">
        <v>126</v>
      </c>
      <c r="C75" s="352"/>
      <c r="D75" s="352"/>
      <c r="E75" s="352"/>
      <c r="F75" s="353"/>
      <c r="G75" s="332"/>
      <c r="H75" s="333"/>
      <c r="I75" s="334"/>
      <c r="J75" s="372"/>
      <c r="K75" s="342"/>
      <c r="L75" s="317" t="s">
        <v>158</v>
      </c>
      <c r="M75" s="318"/>
      <c r="N75" s="318"/>
      <c r="O75" s="318"/>
      <c r="P75" s="318"/>
      <c r="Q75" s="318"/>
      <c r="R75" s="318"/>
      <c r="S75" s="319"/>
    </row>
    <row r="76" spans="1:19" ht="15" customHeight="1" x14ac:dyDescent="0.25">
      <c r="A76" s="344"/>
      <c r="B76" s="351" t="s">
        <v>127</v>
      </c>
      <c r="C76" s="352"/>
      <c r="D76" s="352"/>
      <c r="E76" s="352"/>
      <c r="F76" s="353"/>
      <c r="G76" s="332"/>
      <c r="H76" s="333"/>
      <c r="I76" s="334"/>
      <c r="J76" s="372"/>
      <c r="K76" s="342"/>
      <c r="L76" s="317"/>
      <c r="M76" s="318"/>
      <c r="N76" s="318"/>
      <c r="O76" s="318"/>
      <c r="P76" s="318"/>
      <c r="Q76" s="318"/>
      <c r="R76" s="318"/>
      <c r="S76" s="319"/>
    </row>
    <row r="77" spans="1:19" ht="15" customHeight="1" x14ac:dyDescent="0.25">
      <c r="A77" s="344"/>
      <c r="B77" s="351" t="s">
        <v>128</v>
      </c>
      <c r="C77" s="352"/>
      <c r="D77" s="352"/>
      <c r="E77" s="352"/>
      <c r="F77" s="353"/>
      <c r="G77" s="332"/>
      <c r="H77" s="333"/>
      <c r="I77" s="334"/>
      <c r="J77" s="372"/>
      <c r="K77" s="342"/>
      <c r="L77" s="317"/>
      <c r="M77" s="318"/>
      <c r="N77" s="318"/>
      <c r="O77" s="318"/>
      <c r="P77" s="318"/>
      <c r="Q77" s="318"/>
      <c r="R77" s="318"/>
      <c r="S77" s="319"/>
    </row>
    <row r="78" spans="1:19" ht="15" customHeight="1" x14ac:dyDescent="0.25">
      <c r="A78" s="344"/>
      <c r="B78" s="351" t="s">
        <v>129</v>
      </c>
      <c r="C78" s="352"/>
      <c r="D78" s="352"/>
      <c r="E78" s="352"/>
      <c r="F78" s="353"/>
      <c r="G78" s="332"/>
      <c r="H78" s="333"/>
      <c r="I78" s="334"/>
      <c r="J78" s="372"/>
      <c r="K78" s="342"/>
      <c r="L78" s="317"/>
      <c r="M78" s="318"/>
      <c r="N78" s="318"/>
      <c r="O78" s="318"/>
      <c r="P78" s="318"/>
      <c r="Q78" s="318"/>
      <c r="R78" s="318"/>
      <c r="S78" s="319"/>
    </row>
    <row r="79" spans="1:19" ht="15" customHeight="1" x14ac:dyDescent="0.25">
      <c r="A79" s="344"/>
      <c r="B79" s="351" t="s">
        <v>130</v>
      </c>
      <c r="C79" s="352"/>
      <c r="D79" s="352"/>
      <c r="E79" s="352"/>
      <c r="F79" s="353"/>
      <c r="G79" s="332"/>
      <c r="H79" s="333"/>
      <c r="I79" s="334"/>
      <c r="J79" s="372"/>
      <c r="K79" s="343"/>
      <c r="L79" s="317"/>
      <c r="M79" s="318"/>
      <c r="N79" s="318"/>
      <c r="O79" s="318"/>
      <c r="P79" s="318"/>
      <c r="Q79" s="318"/>
      <c r="R79" s="318"/>
      <c r="S79" s="319"/>
    </row>
    <row r="80" spans="1:19" ht="15" customHeight="1" x14ac:dyDescent="0.25">
      <c r="A80" s="344"/>
      <c r="B80" s="351" t="s">
        <v>131</v>
      </c>
      <c r="C80" s="352"/>
      <c r="D80" s="352"/>
      <c r="E80" s="352"/>
      <c r="F80" s="353"/>
      <c r="G80" s="332"/>
      <c r="H80" s="333"/>
      <c r="I80" s="334"/>
      <c r="J80" s="372"/>
      <c r="K80" s="341" t="s">
        <v>204</v>
      </c>
      <c r="L80" s="313" t="s">
        <v>448</v>
      </c>
      <c r="M80" s="314"/>
      <c r="N80" s="314"/>
      <c r="O80" s="314"/>
      <c r="P80" s="314"/>
      <c r="Q80" s="314"/>
      <c r="R80" s="314"/>
      <c r="S80" s="315"/>
    </row>
    <row r="81" spans="1:19" ht="15" customHeight="1" x14ac:dyDescent="0.25">
      <c r="A81" s="344"/>
      <c r="B81" s="351" t="s">
        <v>133</v>
      </c>
      <c r="C81" s="352"/>
      <c r="D81" s="352"/>
      <c r="E81" s="352"/>
      <c r="F81" s="353"/>
      <c r="G81" s="332"/>
      <c r="H81" s="333"/>
      <c r="I81" s="334"/>
      <c r="J81" s="372"/>
      <c r="K81" s="342"/>
      <c r="L81" s="317" t="s">
        <v>150</v>
      </c>
      <c r="M81" s="318"/>
      <c r="N81" s="318"/>
      <c r="O81" s="318"/>
      <c r="P81" s="318"/>
      <c r="Q81" s="318"/>
      <c r="R81" s="318"/>
      <c r="S81" s="319"/>
    </row>
    <row r="82" spans="1:19" ht="15" customHeight="1" x14ac:dyDescent="0.25">
      <c r="A82" s="344"/>
      <c r="B82" s="351" t="s">
        <v>134</v>
      </c>
      <c r="C82" s="352"/>
      <c r="D82" s="352"/>
      <c r="E82" s="352"/>
      <c r="F82" s="353"/>
      <c r="G82" s="332">
        <v>2</v>
      </c>
      <c r="H82" s="333"/>
      <c r="I82" s="334"/>
      <c r="J82" s="372"/>
      <c r="K82" s="342"/>
      <c r="L82" s="317" t="s">
        <v>168</v>
      </c>
      <c r="M82" s="318"/>
      <c r="N82" s="318"/>
      <c r="O82" s="318"/>
      <c r="P82" s="318"/>
      <c r="Q82" s="318"/>
      <c r="R82" s="318"/>
      <c r="S82" s="319"/>
    </row>
    <row r="83" spans="1:19" ht="15" customHeight="1" x14ac:dyDescent="0.25">
      <c r="A83" s="344"/>
      <c r="B83" s="351" t="s">
        <v>135</v>
      </c>
      <c r="C83" s="352"/>
      <c r="D83" s="352"/>
      <c r="E83" s="352"/>
      <c r="F83" s="353"/>
      <c r="G83" s="332"/>
      <c r="H83" s="333"/>
      <c r="I83" s="334"/>
      <c r="J83" s="372"/>
      <c r="K83" s="342"/>
      <c r="L83" s="317"/>
      <c r="M83" s="318"/>
      <c r="N83" s="318"/>
      <c r="O83" s="318"/>
      <c r="P83" s="318"/>
      <c r="Q83" s="318"/>
      <c r="R83" s="318"/>
      <c r="S83" s="319"/>
    </row>
    <row r="84" spans="1:19" ht="15" customHeight="1" x14ac:dyDescent="0.25">
      <c r="A84" s="344"/>
      <c r="B84" s="310" t="s">
        <v>136</v>
      </c>
      <c r="C84" s="311"/>
      <c r="D84" s="311"/>
      <c r="E84" s="311"/>
      <c r="F84" s="312"/>
      <c r="G84" s="348">
        <f>E1_RiF!H53</f>
        <v>74</v>
      </c>
      <c r="H84" s="349"/>
      <c r="I84" s="350"/>
      <c r="J84" s="372"/>
      <c r="K84" s="342"/>
      <c r="L84" s="317"/>
      <c r="M84" s="318"/>
      <c r="N84" s="318"/>
      <c r="O84" s="318"/>
      <c r="P84" s="318"/>
      <c r="Q84" s="318"/>
      <c r="R84" s="318"/>
      <c r="S84" s="319"/>
    </row>
    <row r="85" spans="1:19" ht="15" customHeight="1" x14ac:dyDescent="0.25">
      <c r="A85" s="344"/>
      <c r="B85" s="345" t="s">
        <v>206</v>
      </c>
      <c r="C85" s="346"/>
      <c r="D85" s="346"/>
      <c r="E85" s="346"/>
      <c r="F85" s="347"/>
      <c r="G85" s="335">
        <f>SUM(G84,G71)</f>
        <v>100</v>
      </c>
      <c r="H85" s="336"/>
      <c r="I85" s="337"/>
      <c r="J85" s="424"/>
      <c r="K85" s="343"/>
      <c r="L85" s="317"/>
      <c r="M85" s="318"/>
      <c r="N85" s="318"/>
      <c r="O85" s="318"/>
      <c r="P85" s="318"/>
      <c r="Q85" s="318"/>
      <c r="R85" s="318"/>
      <c r="S85" s="319"/>
    </row>
    <row r="86" spans="1:19" ht="15" customHeight="1" x14ac:dyDescent="0.25">
      <c r="A86" s="338"/>
      <c r="B86" s="339"/>
      <c r="C86" s="339"/>
      <c r="D86" s="339"/>
      <c r="E86" s="339"/>
      <c r="F86" s="339"/>
      <c r="G86" s="339"/>
      <c r="H86" s="339"/>
      <c r="I86" s="339"/>
      <c r="J86" s="339"/>
      <c r="K86" s="339"/>
      <c r="L86" s="339"/>
      <c r="M86" s="339"/>
      <c r="N86" s="339"/>
      <c r="O86" s="339"/>
      <c r="P86" s="339"/>
      <c r="Q86" s="339"/>
      <c r="R86" s="339"/>
      <c r="S86" s="340"/>
    </row>
    <row r="87" spans="1:19" ht="20.100000000000001" customHeight="1" x14ac:dyDescent="0.25">
      <c r="A87" s="421" t="s">
        <v>137</v>
      </c>
      <c r="B87" s="422"/>
      <c r="C87" s="422"/>
      <c r="D87" s="422"/>
      <c r="E87" s="422"/>
      <c r="F87" s="422"/>
      <c r="G87" s="422"/>
      <c r="H87" s="422"/>
      <c r="I87" s="422"/>
      <c r="J87" s="422"/>
      <c r="K87" s="422"/>
      <c r="L87" s="422"/>
      <c r="M87" s="422"/>
      <c r="N87" s="422"/>
      <c r="O87" s="422"/>
      <c r="P87" s="422"/>
      <c r="Q87" s="422"/>
      <c r="R87" s="422"/>
      <c r="S87" s="423"/>
    </row>
    <row r="88" spans="1:19" ht="15" customHeight="1" x14ac:dyDescent="0.25">
      <c r="A88" s="432" t="s">
        <v>201</v>
      </c>
      <c r="B88" s="433" t="s">
        <v>138</v>
      </c>
      <c r="C88" s="434"/>
      <c r="D88" s="434"/>
      <c r="E88" s="435"/>
      <c r="F88" s="433" t="str">
        <f>E1_RiF!E53</f>
        <v>zaliczenie</v>
      </c>
      <c r="G88" s="434"/>
      <c r="H88" s="434"/>
      <c r="I88" s="435"/>
      <c r="J88" s="436"/>
      <c r="K88" s="440" t="s">
        <v>139</v>
      </c>
      <c r="L88" s="437" t="s">
        <v>140</v>
      </c>
      <c r="M88" s="438"/>
      <c r="N88" s="438"/>
      <c r="O88" s="438"/>
      <c r="P88" s="438"/>
      <c r="Q88" s="438"/>
      <c r="R88" s="438"/>
      <c r="S88" s="439"/>
    </row>
    <row r="89" spans="1:19" ht="15" customHeight="1" x14ac:dyDescent="0.25">
      <c r="A89" s="432"/>
      <c r="B89" s="418" t="s">
        <v>461</v>
      </c>
      <c r="C89" s="419"/>
      <c r="D89" s="419"/>
      <c r="E89" s="420"/>
      <c r="F89" s="418" t="s">
        <v>142</v>
      </c>
      <c r="G89" s="419"/>
      <c r="H89" s="419"/>
      <c r="I89" s="420"/>
      <c r="J89" s="436"/>
      <c r="K89" s="440"/>
      <c r="L89" s="329" t="s">
        <v>292</v>
      </c>
      <c r="M89" s="330"/>
      <c r="N89" s="330"/>
      <c r="O89" s="330"/>
      <c r="P89" s="330"/>
      <c r="Q89" s="330"/>
      <c r="R89" s="330"/>
      <c r="S89" s="331"/>
    </row>
    <row r="90" spans="1:19" ht="15" customHeight="1" x14ac:dyDescent="0.25">
      <c r="A90" s="432"/>
      <c r="B90" s="412" t="s">
        <v>342</v>
      </c>
      <c r="C90" s="413"/>
      <c r="D90" s="413"/>
      <c r="E90" s="414"/>
      <c r="F90" s="415">
        <v>90</v>
      </c>
      <c r="G90" s="416"/>
      <c r="H90" s="416"/>
      <c r="I90" s="417"/>
      <c r="J90" s="436"/>
      <c r="K90" s="440"/>
      <c r="L90" s="329" t="s">
        <v>293</v>
      </c>
      <c r="M90" s="330"/>
      <c r="N90" s="330"/>
      <c r="O90" s="330"/>
      <c r="P90" s="330"/>
      <c r="Q90" s="330"/>
      <c r="R90" s="330"/>
      <c r="S90" s="331"/>
    </row>
    <row r="91" spans="1:19" ht="15" customHeight="1" x14ac:dyDescent="0.25">
      <c r="A91" s="432"/>
      <c r="B91" s="412" t="s">
        <v>170</v>
      </c>
      <c r="C91" s="413"/>
      <c r="D91" s="413"/>
      <c r="E91" s="414"/>
      <c r="F91" s="415">
        <v>10</v>
      </c>
      <c r="G91" s="416"/>
      <c r="H91" s="416"/>
      <c r="I91" s="417"/>
      <c r="J91" s="436"/>
      <c r="K91" s="440"/>
      <c r="L91" s="329" t="s">
        <v>143</v>
      </c>
      <c r="M91" s="330"/>
      <c r="N91" s="330"/>
      <c r="O91" s="330"/>
      <c r="P91" s="330"/>
      <c r="Q91" s="330"/>
      <c r="R91" s="330"/>
      <c r="S91" s="331"/>
    </row>
    <row r="92" spans="1:19" ht="15" customHeight="1" x14ac:dyDescent="0.25">
      <c r="A92" s="432"/>
      <c r="B92" s="412"/>
      <c r="C92" s="413"/>
      <c r="D92" s="413"/>
      <c r="E92" s="414"/>
      <c r="F92" s="415"/>
      <c r="G92" s="416"/>
      <c r="H92" s="416"/>
      <c r="I92" s="417"/>
      <c r="J92" s="436"/>
      <c r="K92" s="440"/>
      <c r="L92" s="329" t="s">
        <v>294</v>
      </c>
      <c r="M92" s="330"/>
      <c r="N92" s="330"/>
      <c r="O92" s="330"/>
      <c r="P92" s="330"/>
      <c r="Q92" s="330"/>
      <c r="R92" s="330"/>
      <c r="S92" s="331"/>
    </row>
    <row r="93" spans="1:19" ht="15" customHeight="1" x14ac:dyDescent="0.25">
      <c r="A93" s="432"/>
      <c r="B93" s="412"/>
      <c r="C93" s="413"/>
      <c r="D93" s="413"/>
      <c r="E93" s="414"/>
      <c r="F93" s="415"/>
      <c r="G93" s="416"/>
      <c r="H93" s="416"/>
      <c r="I93" s="417"/>
      <c r="J93" s="436"/>
      <c r="K93" s="440"/>
      <c r="L93" s="329" t="s">
        <v>144</v>
      </c>
      <c r="M93" s="330"/>
      <c r="N93" s="330"/>
      <c r="O93" s="330"/>
      <c r="P93" s="330"/>
      <c r="Q93" s="330"/>
      <c r="R93" s="330"/>
      <c r="S93" s="331"/>
    </row>
    <row r="94" spans="1:19" ht="15" customHeight="1" x14ac:dyDescent="0.25">
      <c r="A94" s="432"/>
      <c r="B94" s="412"/>
      <c r="C94" s="413"/>
      <c r="D94" s="413"/>
      <c r="E94" s="414"/>
      <c r="F94" s="415"/>
      <c r="G94" s="416"/>
      <c r="H94" s="416"/>
      <c r="I94" s="417"/>
      <c r="J94" s="436"/>
      <c r="K94" s="440"/>
      <c r="L94" s="329" t="s">
        <v>881</v>
      </c>
      <c r="M94" s="330"/>
      <c r="N94" s="330"/>
      <c r="O94" s="330"/>
      <c r="P94" s="330"/>
      <c r="Q94" s="330"/>
      <c r="R94" s="330"/>
      <c r="S94" s="331"/>
    </row>
    <row r="95" spans="1:19" ht="15" customHeight="1" x14ac:dyDescent="0.25">
      <c r="A95" s="338"/>
      <c r="B95" s="339"/>
      <c r="C95" s="339"/>
      <c r="D95" s="339"/>
      <c r="E95" s="339"/>
      <c r="F95" s="339"/>
      <c r="G95" s="339"/>
      <c r="H95" s="339"/>
      <c r="I95" s="339"/>
      <c r="J95" s="339"/>
      <c r="K95" s="339"/>
      <c r="L95" s="339"/>
      <c r="M95" s="339"/>
      <c r="N95" s="339"/>
      <c r="O95" s="339"/>
      <c r="P95" s="339"/>
      <c r="Q95" s="339"/>
      <c r="R95" s="339"/>
      <c r="S95" s="340"/>
    </row>
    <row r="96" spans="1:19" ht="20.100000000000001" customHeight="1" x14ac:dyDescent="0.25">
      <c r="A96" s="425" t="s">
        <v>200</v>
      </c>
      <c r="B96" s="426" t="s">
        <v>145</v>
      </c>
      <c r="C96" s="426"/>
      <c r="D96" s="426"/>
      <c r="E96" s="426"/>
      <c r="F96" s="426"/>
      <c r="G96" s="426"/>
      <c r="H96" s="426"/>
      <c r="I96" s="426"/>
      <c r="J96" s="426"/>
      <c r="K96" s="426"/>
      <c r="L96" s="426"/>
      <c r="M96" s="426"/>
      <c r="N96" s="426"/>
      <c r="O96" s="426"/>
      <c r="P96" s="426"/>
      <c r="Q96" s="426"/>
      <c r="R96" s="426"/>
      <c r="S96" s="427"/>
    </row>
    <row r="97" spans="1:19" ht="15" customHeight="1" x14ac:dyDescent="0.25">
      <c r="A97" s="425"/>
      <c r="B97" s="428" t="s">
        <v>449</v>
      </c>
      <c r="C97" s="428"/>
      <c r="D97" s="428"/>
      <c r="E97" s="428"/>
      <c r="F97" s="428"/>
      <c r="G97" s="428"/>
      <c r="H97" s="428"/>
      <c r="I97" s="428"/>
      <c r="J97" s="428"/>
      <c r="K97" s="428"/>
      <c r="L97" s="428"/>
      <c r="M97" s="428"/>
      <c r="N97" s="428"/>
      <c r="O97" s="428"/>
      <c r="P97" s="428"/>
      <c r="Q97" s="428"/>
      <c r="R97" s="428"/>
      <c r="S97" s="429"/>
    </row>
    <row r="98" spans="1:19" ht="120.75" customHeight="1" x14ac:dyDescent="0.25">
      <c r="A98" s="425"/>
      <c r="B98" s="395" t="s">
        <v>794</v>
      </c>
      <c r="C98" s="395"/>
      <c r="D98" s="395"/>
      <c r="E98" s="395"/>
      <c r="F98" s="395"/>
      <c r="G98" s="395"/>
      <c r="H98" s="395"/>
      <c r="I98" s="395"/>
      <c r="J98" s="395"/>
      <c r="K98" s="395"/>
      <c r="L98" s="395"/>
      <c r="M98" s="395"/>
      <c r="N98" s="395"/>
      <c r="O98" s="395"/>
      <c r="P98" s="395"/>
      <c r="Q98" s="395"/>
      <c r="R98" s="395"/>
      <c r="S98" s="396"/>
    </row>
    <row r="99" spans="1:19" ht="15" customHeight="1" x14ac:dyDescent="0.25">
      <c r="A99" s="425"/>
      <c r="B99" s="430" t="s">
        <v>147</v>
      </c>
      <c r="C99" s="430"/>
      <c r="D99" s="430"/>
      <c r="E99" s="430"/>
      <c r="F99" s="430"/>
      <c r="G99" s="430"/>
      <c r="H99" s="430"/>
      <c r="I99" s="430"/>
      <c r="J99" s="430"/>
      <c r="K99" s="430"/>
      <c r="L99" s="430"/>
      <c r="M99" s="430"/>
      <c r="N99" s="430"/>
      <c r="O99" s="430"/>
      <c r="P99" s="430"/>
      <c r="Q99" s="430"/>
      <c r="R99" s="430"/>
      <c r="S99" s="431"/>
    </row>
    <row r="100" spans="1:19" ht="75" customHeight="1" x14ac:dyDescent="0.25">
      <c r="A100" s="425"/>
      <c r="B100" s="395" t="s">
        <v>514</v>
      </c>
      <c r="C100" s="395"/>
      <c r="D100" s="395"/>
      <c r="E100" s="395"/>
      <c r="F100" s="395"/>
      <c r="G100" s="395"/>
      <c r="H100" s="395"/>
      <c r="I100" s="395"/>
      <c r="J100" s="395"/>
      <c r="K100" s="395"/>
      <c r="L100" s="395"/>
      <c r="M100" s="395"/>
      <c r="N100" s="395"/>
      <c r="O100" s="395"/>
      <c r="P100" s="395"/>
      <c r="Q100" s="395"/>
      <c r="R100" s="395"/>
      <c r="S100" s="396"/>
    </row>
    <row r="101" spans="1:19" ht="15" customHeight="1" x14ac:dyDescent="0.25">
      <c r="A101" s="425"/>
      <c r="B101" s="430" t="s">
        <v>148</v>
      </c>
      <c r="C101" s="430"/>
      <c r="D101" s="430"/>
      <c r="E101" s="430"/>
      <c r="F101" s="430"/>
      <c r="G101" s="430"/>
      <c r="H101" s="430"/>
      <c r="I101" s="430"/>
      <c r="J101" s="430"/>
      <c r="K101" s="430"/>
      <c r="L101" s="430"/>
      <c r="M101" s="430"/>
      <c r="N101" s="430"/>
      <c r="O101" s="430"/>
      <c r="P101" s="430"/>
      <c r="Q101" s="430"/>
      <c r="R101" s="430"/>
      <c r="S101" s="431"/>
    </row>
    <row r="102" spans="1:19" ht="39.950000000000003" customHeight="1" x14ac:dyDescent="0.25">
      <c r="A102" s="425"/>
      <c r="B102" s="395" t="s">
        <v>395</v>
      </c>
      <c r="C102" s="395"/>
      <c r="D102" s="395"/>
      <c r="E102" s="395"/>
      <c r="F102" s="395"/>
      <c r="G102" s="395"/>
      <c r="H102" s="395"/>
      <c r="I102" s="395"/>
      <c r="J102" s="395"/>
      <c r="K102" s="395"/>
      <c r="L102" s="395"/>
      <c r="M102" s="395"/>
      <c r="N102" s="395"/>
      <c r="O102" s="395"/>
      <c r="P102" s="395"/>
      <c r="Q102" s="395"/>
      <c r="R102" s="395"/>
      <c r="S102" s="396"/>
    </row>
    <row r="103" spans="1:19" ht="15" customHeight="1" x14ac:dyDescent="0.25">
      <c r="A103" s="24"/>
      <c r="B103" s="15"/>
      <c r="C103" s="13"/>
      <c r="D103" s="13"/>
      <c r="E103" s="13"/>
      <c r="F103" s="13"/>
      <c r="G103" s="13"/>
      <c r="H103" s="13"/>
      <c r="I103" s="13"/>
      <c r="J103" s="13"/>
      <c r="K103" s="13"/>
      <c r="L103" s="13"/>
      <c r="M103" s="13"/>
      <c r="N103" s="13"/>
      <c r="O103" s="13"/>
      <c r="P103" s="13"/>
      <c r="Q103" s="13"/>
      <c r="R103" s="13"/>
      <c r="S103" s="120"/>
    </row>
  </sheetData>
  <sheetProtection algorithmName="SHA-512" hashValue="6Oj7aIXilfEMZfBB419UpbtHujt6oGzm1ibFNsKvbBfNAQ0RCLRN5oQdsK2TMcESXL4tLRyepWFSMph/3iu97Q==" saltValue="8Db8znRBvoJt1eF0CdAsQg==" spinCount="100000" sheet="1" objects="1" scenarios="1"/>
  <mergeCells count="179">
    <mergeCell ref="A1:B1"/>
    <mergeCell ref="A3:C3"/>
    <mergeCell ref="D3:I3"/>
    <mergeCell ref="A4:C4"/>
    <mergeCell ref="D4:I4"/>
    <mergeCell ref="A5:C5"/>
    <mergeCell ref="D5:K5"/>
    <mergeCell ref="A8:S8"/>
    <mergeCell ref="A10:S10"/>
    <mergeCell ref="A11:A13"/>
    <mergeCell ref="B11:M12"/>
    <mergeCell ref="N11:S12"/>
    <mergeCell ref="L5:M5"/>
    <mergeCell ref="O5:P5"/>
    <mergeCell ref="Q5:S5"/>
    <mergeCell ref="A6:S6"/>
    <mergeCell ref="A7:C7"/>
    <mergeCell ref="J7:K7"/>
    <mergeCell ref="L7:M7"/>
    <mergeCell ref="O7:P7"/>
    <mergeCell ref="Q7:R7"/>
    <mergeCell ref="B13:M13"/>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L81:L85" xr:uid="{00000000-0002-0000-2600-000000000000}">
      <formula1>PRAC_STUD</formula1>
    </dataValidation>
    <dataValidation type="list" allowBlank="1" showInputMessage="1" showErrorMessage="1" sqref="L72:L79" xr:uid="{00000000-0002-0000-2600-000001000000}">
      <formula1>METODY</formula1>
    </dataValidation>
    <dataValidation type="list" allowBlank="1" showInputMessage="1" showErrorMessage="1" sqref="L7" xr:uid="{00000000-0002-0000-2600-000002000000}">
      <formula1>STATUS</formula1>
    </dataValidation>
    <dataValidation type="list" allowBlank="1" showInputMessage="1" showErrorMessage="1" sqref="B90:E94" xr:uid="{00000000-0002-0000-2600-000003000000}">
      <formula1>ZAL</formula1>
    </dataValidation>
    <dataValidation type="list" allowBlank="1" showInputMessage="1" showErrorMessage="1" sqref="N54:S68" xr:uid="{0EE87D7B-0720-4E06-97FC-9B41AB916025}">
      <formula1>KEK_E1</formula1>
    </dataValidation>
    <dataValidation type="list" allowBlank="1" showInputMessage="1" showErrorMessage="1" sqref="N34:S53" xr:uid="{92D2759C-0517-48D4-B89D-78EB6494A77B}">
      <formula1>KEU_E1</formula1>
    </dataValidation>
    <dataValidation type="list" allowBlank="1" showInputMessage="1" showErrorMessage="1" sqref="N14:S33" xr:uid="{700A7360-8586-4FBE-AD58-34090E5E143F}">
      <formula1>KEW_E1</formula1>
    </dataValidation>
  </dataValidations>
  <hyperlinks>
    <hyperlink ref="O13" r:id="rId1" xr:uid="{86DAF8CB-A174-44C8-9D52-D79ABC1CC58D}"/>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Arkusz5">
    <pageSetUpPr fitToPage="1"/>
  </sheetPr>
  <dimension ref="A1:S103"/>
  <sheetViews>
    <sheetView showGridLines="0" topLeftCell="A7" zoomScale="95" zoomScaleNormal="95" zoomScaleSheetLayoutView="80" workbookViewId="0">
      <selection activeCell="G80" sqref="G80:I80"/>
    </sheetView>
  </sheetViews>
  <sheetFormatPr defaultColWidth="8.7109375" defaultRowHeight="15" x14ac:dyDescent="0.25"/>
  <cols>
    <col min="1" max="1" width="10.28515625" style="2" customWidth="1"/>
    <col min="2" max="3" width="9.28515625" style="2"/>
    <col min="4" max="4" width="19.7109375" style="2" customWidth="1"/>
    <col min="5" max="5" width="13.7109375" style="2" customWidth="1"/>
    <col min="6" max="6" width="14.7109375" style="2" customWidth="1"/>
    <col min="7" max="9" width="9.7109375" style="2" customWidth="1"/>
    <col min="10" max="10" width="3.7109375" style="2" customWidth="1"/>
    <col min="11" max="11" width="12.42578125" style="2" customWidth="1"/>
    <col min="12" max="13" width="10.7109375" style="2" customWidth="1"/>
    <col min="14" max="14" width="13.7109375" style="2" customWidth="1"/>
    <col min="15" max="19" width="11.7109375" style="2" customWidth="1"/>
  </cols>
  <sheetData>
    <row r="1" spans="1:19" s="31" customFormat="1" ht="15.75" x14ac:dyDescent="0.25">
      <c r="A1" s="441" t="str">
        <f>E1_RiF!B2</f>
        <v>2020/2021</v>
      </c>
      <c r="B1" s="441"/>
      <c r="C1" s="29"/>
      <c r="D1" s="29"/>
      <c r="E1" s="30"/>
      <c r="F1" s="30"/>
      <c r="G1" s="30"/>
      <c r="H1" s="30"/>
      <c r="I1" s="30"/>
      <c r="J1" s="30"/>
      <c r="K1" s="30"/>
      <c r="L1" s="30"/>
      <c r="M1" s="30"/>
      <c r="N1" s="30"/>
      <c r="O1" s="30"/>
      <c r="P1" s="30"/>
      <c r="Q1" s="30"/>
      <c r="R1" s="30"/>
      <c r="S1" s="30"/>
    </row>
    <row r="2" spans="1:19" ht="10.15" customHeight="1" thickBot="1" x14ac:dyDescent="0.3"/>
    <row r="3" spans="1:19" ht="20.100000000000001" customHeight="1" thickBot="1" x14ac:dyDescent="0.3">
      <c r="A3" s="379" t="str">
        <f>E1_RiF!B10</f>
        <v>Moduł E1/1</v>
      </c>
      <c r="B3" s="379"/>
      <c r="C3" s="379"/>
      <c r="D3" s="383" t="str">
        <f>E1_RiF!C10</f>
        <v>Biznes w działaniu</v>
      </c>
      <c r="E3" s="384"/>
      <c r="F3" s="384"/>
      <c r="G3" s="384"/>
      <c r="H3" s="384"/>
      <c r="I3" s="385"/>
      <c r="J3" s="3"/>
      <c r="K3" s="3"/>
      <c r="L3" s="4"/>
      <c r="M3" s="4"/>
      <c r="N3" s="4"/>
      <c r="O3" s="4"/>
      <c r="P3" s="4"/>
      <c r="Q3" s="4"/>
      <c r="R3" s="4"/>
    </row>
    <row r="4" spans="1:19" ht="18.75" thickBot="1" x14ac:dyDescent="0.3">
      <c r="A4" s="442" t="s">
        <v>110</v>
      </c>
      <c r="B4" s="442"/>
      <c r="C4" s="442"/>
      <c r="D4" s="380" t="str">
        <f>E1_RiF!B12</f>
        <v>Kurs 1.2.</v>
      </c>
      <c r="E4" s="381"/>
      <c r="F4" s="381"/>
      <c r="G4" s="381"/>
      <c r="H4" s="381"/>
      <c r="I4" s="382"/>
      <c r="J4" s="48"/>
      <c r="K4" s="48"/>
      <c r="L4" s="4"/>
      <c r="M4" s="4"/>
      <c r="N4" s="4"/>
      <c r="O4" s="4"/>
      <c r="P4" s="4"/>
      <c r="Q4" s="4"/>
      <c r="R4" s="4"/>
    </row>
    <row r="5" spans="1:19" ht="23.25" thickBot="1" x14ac:dyDescent="0.3">
      <c r="A5" s="443" t="s">
        <v>111</v>
      </c>
      <c r="B5" s="443"/>
      <c r="C5" s="443"/>
      <c r="D5" s="444" t="str">
        <f>E1_RiF!C12</f>
        <v>Gra symulacyjna</v>
      </c>
      <c r="E5" s="444"/>
      <c r="F5" s="444"/>
      <c r="G5" s="444"/>
      <c r="H5" s="444"/>
      <c r="I5" s="444"/>
      <c r="J5" s="444"/>
      <c r="K5" s="444"/>
      <c r="L5" s="445" t="s">
        <v>94</v>
      </c>
      <c r="M5" s="445"/>
      <c r="N5" s="49">
        <f>E1_RiF!D12</f>
        <v>1</v>
      </c>
      <c r="O5" s="445" t="s">
        <v>95</v>
      </c>
      <c r="P5" s="445"/>
      <c r="Q5" s="446" t="str">
        <f>E1_RiF!F10</f>
        <v>prof. A. Zelek</v>
      </c>
      <c r="R5" s="446"/>
      <c r="S5" s="446"/>
    </row>
    <row r="6" spans="1:19" ht="10.15" customHeight="1" thickBot="1" x14ac:dyDescent="0.3">
      <c r="A6" s="281"/>
      <c r="B6" s="281"/>
      <c r="C6" s="281"/>
      <c r="D6" s="281"/>
      <c r="E6" s="281"/>
      <c r="F6" s="281"/>
      <c r="G6" s="281"/>
      <c r="H6" s="281"/>
      <c r="I6" s="281"/>
      <c r="J6" s="281"/>
      <c r="K6" s="281"/>
      <c r="L6" s="281"/>
      <c r="M6" s="281"/>
      <c r="N6" s="281"/>
      <c r="O6" s="281"/>
      <c r="P6" s="281"/>
      <c r="Q6" s="281"/>
      <c r="R6" s="281"/>
      <c r="S6" s="281"/>
    </row>
    <row r="7" spans="1:19" s="5" customFormat="1" ht="40.5" customHeight="1" thickBot="1" x14ac:dyDescent="0.3">
      <c r="A7" s="443" t="s">
        <v>96</v>
      </c>
      <c r="B7" s="443"/>
      <c r="C7" s="443"/>
      <c r="D7" s="7" t="str">
        <f>E1_RiF!B3</f>
        <v>EKONOMIA</v>
      </c>
      <c r="E7" s="7" t="str">
        <f>E1_RiF!B4</f>
        <v>I stopnia</v>
      </c>
      <c r="F7" s="55" t="s">
        <v>97</v>
      </c>
      <c r="G7" s="45" t="str">
        <f>'M (1)'!G6</f>
        <v>I</v>
      </c>
      <c r="H7" s="55" t="s">
        <v>99</v>
      </c>
      <c r="I7" s="45">
        <f>'M (1)'!I6</f>
        <v>1</v>
      </c>
      <c r="J7" s="285" t="s">
        <v>384</v>
      </c>
      <c r="K7" s="286"/>
      <c r="L7" s="387" t="s">
        <v>100</v>
      </c>
      <c r="M7" s="388"/>
      <c r="N7" s="9" t="s">
        <v>101</v>
      </c>
      <c r="O7" s="454" t="s">
        <v>102</v>
      </c>
      <c r="P7" s="454"/>
      <c r="Q7" s="455" t="s">
        <v>103</v>
      </c>
      <c r="R7" s="455"/>
      <c r="S7" s="50">
        <f>E1_RiF!G12</f>
        <v>6</v>
      </c>
    </row>
    <row r="8" spans="1:19" ht="10.15" customHeight="1" thickBot="1" x14ac:dyDescent="0.3">
      <c r="A8" s="386"/>
      <c r="B8" s="386"/>
      <c r="C8" s="386"/>
      <c r="D8" s="386"/>
      <c r="E8" s="386"/>
      <c r="F8" s="386"/>
      <c r="G8" s="386"/>
      <c r="H8" s="386"/>
      <c r="I8" s="386"/>
      <c r="J8" s="386"/>
      <c r="K8" s="386"/>
      <c r="L8" s="386"/>
      <c r="M8" s="386"/>
      <c r="N8" s="386"/>
      <c r="O8" s="386"/>
      <c r="P8" s="386"/>
      <c r="Q8" s="386"/>
      <c r="R8" s="386"/>
      <c r="S8" s="386"/>
    </row>
    <row r="9" spans="1:19" ht="15" customHeight="1" x14ac:dyDescent="0.25">
      <c r="A9" s="25"/>
      <c r="B9" s="26"/>
      <c r="C9" s="26"/>
      <c r="D9" s="26"/>
      <c r="E9" s="26"/>
      <c r="F9" s="26"/>
      <c r="G9" s="26"/>
      <c r="H9" s="26"/>
      <c r="I9" s="26"/>
      <c r="J9" s="26"/>
      <c r="K9" s="26"/>
      <c r="L9" s="26"/>
      <c r="M9" s="26"/>
      <c r="N9" s="26"/>
      <c r="O9" s="26"/>
      <c r="P9" s="26"/>
      <c r="Q9" s="26"/>
      <c r="R9" s="26"/>
      <c r="S9" s="27"/>
    </row>
    <row r="10" spans="1:19" ht="20.100000000000001" customHeight="1" x14ac:dyDescent="0.25">
      <c r="A10" s="270" t="s">
        <v>107</v>
      </c>
      <c r="B10" s="271"/>
      <c r="C10" s="271"/>
      <c r="D10" s="271"/>
      <c r="E10" s="271"/>
      <c r="F10" s="271"/>
      <c r="G10" s="271"/>
      <c r="H10" s="271"/>
      <c r="I10" s="271"/>
      <c r="J10" s="271"/>
      <c r="K10" s="271"/>
      <c r="L10" s="271"/>
      <c r="M10" s="271"/>
      <c r="N10" s="271"/>
      <c r="O10" s="271"/>
      <c r="P10" s="271"/>
      <c r="Q10" s="271"/>
      <c r="R10" s="271"/>
      <c r="S10" s="272"/>
    </row>
    <row r="11" spans="1:19" ht="15" customHeight="1" x14ac:dyDescent="0.25">
      <c r="A11" s="452" t="s">
        <v>113</v>
      </c>
      <c r="B11" s="403" t="s">
        <v>114</v>
      </c>
      <c r="C11" s="404"/>
      <c r="D11" s="404"/>
      <c r="E11" s="404"/>
      <c r="F11" s="404"/>
      <c r="G11" s="404"/>
      <c r="H11" s="404"/>
      <c r="I11" s="404"/>
      <c r="J11" s="404"/>
      <c r="K11" s="404"/>
      <c r="L11" s="404"/>
      <c r="M11" s="405"/>
      <c r="N11" s="397" t="s">
        <v>115</v>
      </c>
      <c r="O11" s="398"/>
      <c r="P11" s="398"/>
      <c r="Q11" s="398"/>
      <c r="R11" s="398"/>
      <c r="S11" s="399"/>
    </row>
    <row r="12" spans="1:19" ht="15" customHeight="1" x14ac:dyDescent="0.25">
      <c r="A12" s="452"/>
      <c r="B12" s="406"/>
      <c r="C12" s="407"/>
      <c r="D12" s="407"/>
      <c r="E12" s="407"/>
      <c r="F12" s="407"/>
      <c r="G12" s="407"/>
      <c r="H12" s="407"/>
      <c r="I12" s="407"/>
      <c r="J12" s="407"/>
      <c r="K12" s="407"/>
      <c r="L12" s="407"/>
      <c r="M12" s="408"/>
      <c r="N12" s="400"/>
      <c r="O12" s="401"/>
      <c r="P12" s="401"/>
      <c r="Q12" s="401"/>
      <c r="R12" s="401"/>
      <c r="S12" s="402"/>
    </row>
    <row r="13" spans="1:19" ht="20.100000000000001" customHeight="1" thickBot="1" x14ac:dyDescent="0.3">
      <c r="A13" s="453"/>
      <c r="B13" s="409" t="s">
        <v>468</v>
      </c>
      <c r="C13" s="410"/>
      <c r="D13" s="410"/>
      <c r="E13" s="410"/>
      <c r="F13" s="410"/>
      <c r="G13" s="410"/>
      <c r="H13" s="410"/>
      <c r="I13" s="410"/>
      <c r="J13" s="410"/>
      <c r="K13" s="410"/>
      <c r="L13" s="410"/>
      <c r="M13" s="411"/>
      <c r="N13" s="165"/>
      <c r="O13" s="143" t="s">
        <v>458</v>
      </c>
      <c r="P13" s="144"/>
      <c r="Q13" s="141"/>
      <c r="R13" s="141"/>
      <c r="S13" s="142"/>
    </row>
    <row r="14" spans="1:19" ht="15" customHeight="1" x14ac:dyDescent="0.25">
      <c r="A14" s="447" t="s">
        <v>116</v>
      </c>
      <c r="B14" s="392" t="s">
        <v>549</v>
      </c>
      <c r="C14" s="393"/>
      <c r="D14" s="393"/>
      <c r="E14" s="393"/>
      <c r="F14" s="393"/>
      <c r="G14" s="393"/>
      <c r="H14" s="393"/>
      <c r="I14" s="393"/>
      <c r="J14" s="393"/>
      <c r="K14" s="393"/>
      <c r="L14" s="393"/>
      <c r="M14" s="394"/>
      <c r="N14" s="360" t="s">
        <v>295</v>
      </c>
      <c r="O14" s="361"/>
      <c r="P14" s="361"/>
      <c r="Q14" s="361"/>
      <c r="R14" s="361"/>
      <c r="S14" s="362"/>
    </row>
    <row r="15" spans="1:19" ht="15" customHeight="1" x14ac:dyDescent="0.25">
      <c r="A15" s="344"/>
      <c r="B15" s="323"/>
      <c r="C15" s="324"/>
      <c r="D15" s="324"/>
      <c r="E15" s="324"/>
      <c r="F15" s="324"/>
      <c r="G15" s="324"/>
      <c r="H15" s="324"/>
      <c r="I15" s="324"/>
      <c r="J15" s="324"/>
      <c r="K15" s="324"/>
      <c r="L15" s="324"/>
      <c r="M15" s="325"/>
      <c r="N15" s="357" t="s">
        <v>297</v>
      </c>
      <c r="O15" s="358"/>
      <c r="P15" s="358"/>
      <c r="Q15" s="358"/>
      <c r="R15" s="358"/>
      <c r="S15" s="359"/>
    </row>
    <row r="16" spans="1:19" ht="15" customHeight="1" x14ac:dyDescent="0.25">
      <c r="A16" s="344"/>
      <c r="B16" s="323"/>
      <c r="C16" s="324"/>
      <c r="D16" s="324"/>
      <c r="E16" s="324"/>
      <c r="F16" s="324"/>
      <c r="G16" s="324"/>
      <c r="H16" s="324"/>
      <c r="I16" s="324"/>
      <c r="J16" s="324"/>
      <c r="K16" s="324"/>
      <c r="L16" s="324"/>
      <c r="M16" s="325"/>
      <c r="N16" s="357" t="s">
        <v>302</v>
      </c>
      <c r="O16" s="358"/>
      <c r="P16" s="358"/>
      <c r="Q16" s="358"/>
      <c r="R16" s="358"/>
      <c r="S16" s="359"/>
    </row>
    <row r="17" spans="1:19" ht="15" customHeight="1" x14ac:dyDescent="0.25">
      <c r="A17" s="344"/>
      <c r="B17" s="323"/>
      <c r="C17" s="324"/>
      <c r="D17" s="324"/>
      <c r="E17" s="324"/>
      <c r="F17" s="324"/>
      <c r="G17" s="324"/>
      <c r="H17" s="324"/>
      <c r="I17" s="324"/>
      <c r="J17" s="324"/>
      <c r="K17" s="324"/>
      <c r="L17" s="324"/>
      <c r="M17" s="325"/>
      <c r="N17" s="357"/>
      <c r="O17" s="358"/>
      <c r="P17" s="358"/>
      <c r="Q17" s="358"/>
      <c r="R17" s="358"/>
      <c r="S17" s="359"/>
    </row>
    <row r="18" spans="1:19" ht="15" customHeight="1" x14ac:dyDescent="0.25">
      <c r="A18" s="344"/>
      <c r="B18" s="389"/>
      <c r="C18" s="390"/>
      <c r="D18" s="390"/>
      <c r="E18" s="390"/>
      <c r="F18" s="390"/>
      <c r="G18" s="390"/>
      <c r="H18" s="390"/>
      <c r="I18" s="390"/>
      <c r="J18" s="390"/>
      <c r="K18" s="390"/>
      <c r="L18" s="390"/>
      <c r="M18" s="391"/>
      <c r="N18" s="363"/>
      <c r="O18" s="364"/>
      <c r="P18" s="364"/>
      <c r="Q18" s="364"/>
      <c r="R18" s="364"/>
      <c r="S18" s="365"/>
    </row>
    <row r="19" spans="1:19" ht="15" customHeight="1" x14ac:dyDescent="0.25">
      <c r="A19" s="344"/>
      <c r="B19" s="320"/>
      <c r="C19" s="321"/>
      <c r="D19" s="321"/>
      <c r="E19" s="321"/>
      <c r="F19" s="321"/>
      <c r="G19" s="321"/>
      <c r="H19" s="321"/>
      <c r="I19" s="321"/>
      <c r="J19" s="321"/>
      <c r="K19" s="321"/>
      <c r="L19" s="321"/>
      <c r="M19" s="322"/>
      <c r="N19" s="354"/>
      <c r="O19" s="355"/>
      <c r="P19" s="355"/>
      <c r="Q19" s="355"/>
      <c r="R19" s="355"/>
      <c r="S19" s="356"/>
    </row>
    <row r="20" spans="1:19" ht="15" customHeight="1" x14ac:dyDescent="0.25">
      <c r="A20" s="344"/>
      <c r="B20" s="323"/>
      <c r="C20" s="324"/>
      <c r="D20" s="324"/>
      <c r="E20" s="324"/>
      <c r="F20" s="324"/>
      <c r="G20" s="324"/>
      <c r="H20" s="324"/>
      <c r="I20" s="324"/>
      <c r="J20" s="324"/>
      <c r="K20" s="324"/>
      <c r="L20" s="324"/>
      <c r="M20" s="325"/>
      <c r="N20" s="357"/>
      <c r="O20" s="358"/>
      <c r="P20" s="358"/>
      <c r="Q20" s="358"/>
      <c r="R20" s="358"/>
      <c r="S20" s="359"/>
    </row>
    <row r="21" spans="1:19" ht="15" customHeight="1" x14ac:dyDescent="0.25">
      <c r="A21" s="344"/>
      <c r="B21" s="323"/>
      <c r="C21" s="324"/>
      <c r="D21" s="324"/>
      <c r="E21" s="324"/>
      <c r="F21" s="324"/>
      <c r="G21" s="324"/>
      <c r="H21" s="324"/>
      <c r="I21" s="324"/>
      <c r="J21" s="324"/>
      <c r="K21" s="324"/>
      <c r="L21" s="324"/>
      <c r="M21" s="325"/>
      <c r="N21" s="357"/>
      <c r="O21" s="358"/>
      <c r="P21" s="358"/>
      <c r="Q21" s="358"/>
      <c r="R21" s="358"/>
      <c r="S21" s="359"/>
    </row>
    <row r="22" spans="1:19" ht="15" customHeight="1" x14ac:dyDescent="0.25">
      <c r="A22" s="344"/>
      <c r="B22" s="323"/>
      <c r="C22" s="324"/>
      <c r="D22" s="324"/>
      <c r="E22" s="324"/>
      <c r="F22" s="324"/>
      <c r="G22" s="324"/>
      <c r="H22" s="324"/>
      <c r="I22" s="324"/>
      <c r="J22" s="324"/>
      <c r="K22" s="324"/>
      <c r="L22" s="324"/>
      <c r="M22" s="325"/>
      <c r="N22" s="357"/>
      <c r="O22" s="358"/>
      <c r="P22" s="358"/>
      <c r="Q22" s="358"/>
      <c r="R22" s="358"/>
      <c r="S22" s="359"/>
    </row>
    <row r="23" spans="1:19" ht="15" customHeight="1" thickBot="1" x14ac:dyDescent="0.3">
      <c r="A23" s="344"/>
      <c r="B23" s="389"/>
      <c r="C23" s="390"/>
      <c r="D23" s="390"/>
      <c r="E23" s="390"/>
      <c r="F23" s="390"/>
      <c r="G23" s="390"/>
      <c r="H23" s="390"/>
      <c r="I23" s="390"/>
      <c r="J23" s="390"/>
      <c r="K23" s="390"/>
      <c r="L23" s="390"/>
      <c r="M23" s="391"/>
      <c r="N23" s="363"/>
      <c r="O23" s="364"/>
      <c r="P23" s="364"/>
      <c r="Q23" s="364"/>
      <c r="R23" s="364"/>
      <c r="S23" s="365"/>
    </row>
    <row r="24" spans="1:19" ht="15" hidden="1" customHeight="1" x14ac:dyDescent="0.25">
      <c r="A24" s="344"/>
      <c r="B24" s="320"/>
      <c r="C24" s="321"/>
      <c r="D24" s="321"/>
      <c r="E24" s="321"/>
      <c r="F24" s="321"/>
      <c r="G24" s="321"/>
      <c r="H24" s="321"/>
      <c r="I24" s="321"/>
      <c r="J24" s="321"/>
      <c r="K24" s="321"/>
      <c r="L24" s="321"/>
      <c r="M24" s="322"/>
      <c r="N24" s="354"/>
      <c r="O24" s="355"/>
      <c r="P24" s="355"/>
      <c r="Q24" s="355"/>
      <c r="R24" s="355"/>
      <c r="S24" s="356"/>
    </row>
    <row r="25" spans="1:19" ht="15" hidden="1" customHeight="1" x14ac:dyDescent="0.25">
      <c r="A25" s="344"/>
      <c r="B25" s="323"/>
      <c r="C25" s="324"/>
      <c r="D25" s="324"/>
      <c r="E25" s="324"/>
      <c r="F25" s="324"/>
      <c r="G25" s="324"/>
      <c r="H25" s="324"/>
      <c r="I25" s="324"/>
      <c r="J25" s="324"/>
      <c r="K25" s="324"/>
      <c r="L25" s="324"/>
      <c r="M25" s="325"/>
      <c r="N25" s="357"/>
      <c r="O25" s="358"/>
      <c r="P25" s="358"/>
      <c r="Q25" s="358"/>
      <c r="R25" s="358"/>
      <c r="S25" s="359"/>
    </row>
    <row r="26" spans="1:19" ht="15" hidden="1" customHeight="1" x14ac:dyDescent="0.25">
      <c r="A26" s="344"/>
      <c r="B26" s="323"/>
      <c r="C26" s="324"/>
      <c r="D26" s="324"/>
      <c r="E26" s="324"/>
      <c r="F26" s="324"/>
      <c r="G26" s="324"/>
      <c r="H26" s="324"/>
      <c r="I26" s="324"/>
      <c r="J26" s="324"/>
      <c r="K26" s="324"/>
      <c r="L26" s="324"/>
      <c r="M26" s="325"/>
      <c r="N26" s="357"/>
      <c r="O26" s="358"/>
      <c r="P26" s="358"/>
      <c r="Q26" s="358"/>
      <c r="R26" s="358"/>
      <c r="S26" s="359"/>
    </row>
    <row r="27" spans="1:19" ht="15" hidden="1" customHeight="1" x14ac:dyDescent="0.25">
      <c r="A27" s="344"/>
      <c r="B27" s="323"/>
      <c r="C27" s="324"/>
      <c r="D27" s="324"/>
      <c r="E27" s="324"/>
      <c r="F27" s="324"/>
      <c r="G27" s="324"/>
      <c r="H27" s="324"/>
      <c r="I27" s="324"/>
      <c r="J27" s="324"/>
      <c r="K27" s="324"/>
      <c r="L27" s="324"/>
      <c r="M27" s="325"/>
      <c r="N27" s="357"/>
      <c r="O27" s="358"/>
      <c r="P27" s="358"/>
      <c r="Q27" s="358"/>
      <c r="R27" s="358"/>
      <c r="S27" s="359"/>
    </row>
    <row r="28" spans="1:19" ht="15" hidden="1" customHeight="1" x14ac:dyDescent="0.25">
      <c r="A28" s="344"/>
      <c r="B28" s="389"/>
      <c r="C28" s="390"/>
      <c r="D28" s="390"/>
      <c r="E28" s="390"/>
      <c r="F28" s="390"/>
      <c r="G28" s="390"/>
      <c r="H28" s="390"/>
      <c r="I28" s="390"/>
      <c r="J28" s="390"/>
      <c r="K28" s="390"/>
      <c r="L28" s="390"/>
      <c r="M28" s="391"/>
      <c r="N28" s="363"/>
      <c r="O28" s="364"/>
      <c r="P28" s="364"/>
      <c r="Q28" s="364"/>
      <c r="R28" s="364"/>
      <c r="S28" s="365"/>
    </row>
    <row r="29" spans="1:19" ht="15" hidden="1" customHeight="1" x14ac:dyDescent="0.25">
      <c r="A29" s="344"/>
      <c r="B29" s="320"/>
      <c r="C29" s="321"/>
      <c r="D29" s="321"/>
      <c r="E29" s="321"/>
      <c r="F29" s="321"/>
      <c r="G29" s="321"/>
      <c r="H29" s="321"/>
      <c r="I29" s="321"/>
      <c r="J29" s="321"/>
      <c r="K29" s="321"/>
      <c r="L29" s="321"/>
      <c r="M29" s="322"/>
      <c r="N29" s="354"/>
      <c r="O29" s="355"/>
      <c r="P29" s="355"/>
      <c r="Q29" s="355"/>
      <c r="R29" s="355"/>
      <c r="S29" s="356"/>
    </row>
    <row r="30" spans="1:19" ht="15" hidden="1" customHeight="1" x14ac:dyDescent="0.25">
      <c r="A30" s="344"/>
      <c r="B30" s="323"/>
      <c r="C30" s="324"/>
      <c r="D30" s="324"/>
      <c r="E30" s="324"/>
      <c r="F30" s="324"/>
      <c r="G30" s="324"/>
      <c r="H30" s="324"/>
      <c r="I30" s="324"/>
      <c r="J30" s="324"/>
      <c r="K30" s="324"/>
      <c r="L30" s="324"/>
      <c r="M30" s="325"/>
      <c r="N30" s="357"/>
      <c r="O30" s="358"/>
      <c r="P30" s="358"/>
      <c r="Q30" s="358"/>
      <c r="R30" s="358"/>
      <c r="S30" s="359"/>
    </row>
    <row r="31" spans="1:19" ht="15" hidden="1" customHeight="1" x14ac:dyDescent="0.25">
      <c r="A31" s="344"/>
      <c r="B31" s="323"/>
      <c r="C31" s="324"/>
      <c r="D31" s="324"/>
      <c r="E31" s="324"/>
      <c r="F31" s="324"/>
      <c r="G31" s="324"/>
      <c r="H31" s="324"/>
      <c r="I31" s="324"/>
      <c r="J31" s="324"/>
      <c r="K31" s="324"/>
      <c r="L31" s="324"/>
      <c r="M31" s="325"/>
      <c r="N31" s="357"/>
      <c r="O31" s="358"/>
      <c r="P31" s="358"/>
      <c r="Q31" s="358"/>
      <c r="R31" s="358"/>
      <c r="S31" s="359"/>
    </row>
    <row r="32" spans="1:19" ht="15" hidden="1" customHeight="1" x14ac:dyDescent="0.25">
      <c r="A32" s="344"/>
      <c r="B32" s="323"/>
      <c r="C32" s="324"/>
      <c r="D32" s="324"/>
      <c r="E32" s="324"/>
      <c r="F32" s="324"/>
      <c r="G32" s="324"/>
      <c r="H32" s="324"/>
      <c r="I32" s="324"/>
      <c r="J32" s="324"/>
      <c r="K32" s="324"/>
      <c r="L32" s="324"/>
      <c r="M32" s="325"/>
      <c r="N32" s="357"/>
      <c r="O32" s="358"/>
      <c r="P32" s="358"/>
      <c r="Q32" s="358"/>
      <c r="R32" s="358"/>
      <c r="S32" s="359"/>
    </row>
    <row r="33" spans="1:19" ht="15" hidden="1" customHeight="1" thickBot="1" x14ac:dyDescent="0.3">
      <c r="A33" s="448"/>
      <c r="B33" s="326"/>
      <c r="C33" s="327"/>
      <c r="D33" s="327"/>
      <c r="E33" s="327"/>
      <c r="F33" s="327"/>
      <c r="G33" s="327"/>
      <c r="H33" s="327"/>
      <c r="I33" s="327"/>
      <c r="J33" s="327"/>
      <c r="K33" s="327"/>
      <c r="L33" s="327"/>
      <c r="M33" s="328"/>
      <c r="N33" s="369"/>
      <c r="O33" s="370"/>
      <c r="P33" s="370"/>
      <c r="Q33" s="370"/>
      <c r="R33" s="370"/>
      <c r="S33" s="371"/>
    </row>
    <row r="34" spans="1:19" ht="15" customHeight="1" x14ac:dyDescent="0.25">
      <c r="A34" s="449" t="s">
        <v>117</v>
      </c>
      <c r="B34" s="392" t="s">
        <v>550</v>
      </c>
      <c r="C34" s="393"/>
      <c r="D34" s="393"/>
      <c r="E34" s="393"/>
      <c r="F34" s="393"/>
      <c r="G34" s="393"/>
      <c r="H34" s="393"/>
      <c r="I34" s="393"/>
      <c r="J34" s="393"/>
      <c r="K34" s="393"/>
      <c r="L34" s="393"/>
      <c r="M34" s="394"/>
      <c r="N34" s="360" t="s">
        <v>310</v>
      </c>
      <c r="O34" s="361"/>
      <c r="P34" s="361"/>
      <c r="Q34" s="361"/>
      <c r="R34" s="361"/>
      <c r="S34" s="362"/>
    </row>
    <row r="35" spans="1:19" ht="15" customHeight="1" x14ac:dyDescent="0.25">
      <c r="A35" s="450"/>
      <c r="B35" s="323"/>
      <c r="C35" s="324"/>
      <c r="D35" s="324"/>
      <c r="E35" s="324"/>
      <c r="F35" s="324"/>
      <c r="G35" s="324"/>
      <c r="H35" s="324"/>
      <c r="I35" s="324"/>
      <c r="J35" s="324"/>
      <c r="K35" s="324"/>
      <c r="L35" s="324"/>
      <c r="M35" s="325"/>
      <c r="N35" s="357" t="s">
        <v>312</v>
      </c>
      <c r="O35" s="358"/>
      <c r="P35" s="358"/>
      <c r="Q35" s="358"/>
      <c r="R35" s="358"/>
      <c r="S35" s="359"/>
    </row>
    <row r="36" spans="1:19" ht="15" customHeight="1" x14ac:dyDescent="0.25">
      <c r="A36" s="450"/>
      <c r="B36" s="323"/>
      <c r="C36" s="324"/>
      <c r="D36" s="324"/>
      <c r="E36" s="324"/>
      <c r="F36" s="324"/>
      <c r="G36" s="324"/>
      <c r="H36" s="324"/>
      <c r="I36" s="324"/>
      <c r="J36" s="324"/>
      <c r="K36" s="324"/>
      <c r="L36" s="324"/>
      <c r="M36" s="325"/>
      <c r="N36" s="357" t="s">
        <v>313</v>
      </c>
      <c r="O36" s="358"/>
      <c r="P36" s="358"/>
      <c r="Q36" s="358"/>
      <c r="R36" s="358"/>
      <c r="S36" s="359"/>
    </row>
    <row r="37" spans="1:19" ht="15" customHeight="1" x14ac:dyDescent="0.25">
      <c r="A37" s="450"/>
      <c r="B37" s="323"/>
      <c r="C37" s="324"/>
      <c r="D37" s="324"/>
      <c r="E37" s="324"/>
      <c r="F37" s="324"/>
      <c r="G37" s="324"/>
      <c r="H37" s="324"/>
      <c r="I37" s="324"/>
      <c r="J37" s="324"/>
      <c r="K37" s="324"/>
      <c r="L37" s="324"/>
      <c r="M37" s="325"/>
      <c r="N37" s="357"/>
      <c r="O37" s="358"/>
      <c r="P37" s="358"/>
      <c r="Q37" s="358"/>
      <c r="R37" s="358"/>
      <c r="S37" s="359"/>
    </row>
    <row r="38" spans="1:19" ht="15" customHeight="1" x14ac:dyDescent="0.25">
      <c r="A38" s="450"/>
      <c r="B38" s="389"/>
      <c r="C38" s="390"/>
      <c r="D38" s="390"/>
      <c r="E38" s="390"/>
      <c r="F38" s="390"/>
      <c r="G38" s="390"/>
      <c r="H38" s="390"/>
      <c r="I38" s="390"/>
      <c r="J38" s="390"/>
      <c r="K38" s="390"/>
      <c r="L38" s="390"/>
      <c r="M38" s="391"/>
      <c r="N38" s="363"/>
      <c r="O38" s="364"/>
      <c r="P38" s="364"/>
      <c r="Q38" s="364"/>
      <c r="R38" s="364"/>
      <c r="S38" s="365"/>
    </row>
    <row r="39" spans="1:19" ht="15" customHeight="1" x14ac:dyDescent="0.25">
      <c r="A39" s="450"/>
      <c r="B39" s="320"/>
      <c r="C39" s="321"/>
      <c r="D39" s="321"/>
      <c r="E39" s="321"/>
      <c r="F39" s="321"/>
      <c r="G39" s="321"/>
      <c r="H39" s="321"/>
      <c r="I39" s="321"/>
      <c r="J39" s="321"/>
      <c r="K39" s="321"/>
      <c r="L39" s="321"/>
      <c r="M39" s="322"/>
      <c r="N39" s="354"/>
      <c r="O39" s="355"/>
      <c r="P39" s="355"/>
      <c r="Q39" s="355"/>
      <c r="R39" s="355"/>
      <c r="S39" s="356"/>
    </row>
    <row r="40" spans="1:19" ht="15" customHeight="1" x14ac:dyDescent="0.25">
      <c r="A40" s="450"/>
      <c r="B40" s="323"/>
      <c r="C40" s="324"/>
      <c r="D40" s="324"/>
      <c r="E40" s="324"/>
      <c r="F40" s="324"/>
      <c r="G40" s="324"/>
      <c r="H40" s="324"/>
      <c r="I40" s="324"/>
      <c r="J40" s="324"/>
      <c r="K40" s="324"/>
      <c r="L40" s="324"/>
      <c r="M40" s="325"/>
      <c r="N40" s="357"/>
      <c r="O40" s="358"/>
      <c r="P40" s="358"/>
      <c r="Q40" s="358"/>
      <c r="R40" s="358"/>
      <c r="S40" s="359"/>
    </row>
    <row r="41" spans="1:19" ht="15" customHeight="1" x14ac:dyDescent="0.25">
      <c r="A41" s="450"/>
      <c r="B41" s="323"/>
      <c r="C41" s="324"/>
      <c r="D41" s="324"/>
      <c r="E41" s="324"/>
      <c r="F41" s="324"/>
      <c r="G41" s="324"/>
      <c r="H41" s="324"/>
      <c r="I41" s="324"/>
      <c r="J41" s="324"/>
      <c r="K41" s="324"/>
      <c r="L41" s="324"/>
      <c r="M41" s="325"/>
      <c r="N41" s="357"/>
      <c r="O41" s="358"/>
      <c r="P41" s="358"/>
      <c r="Q41" s="358"/>
      <c r="R41" s="358"/>
      <c r="S41" s="359"/>
    </row>
    <row r="42" spans="1:19" ht="15" customHeight="1" x14ac:dyDescent="0.25">
      <c r="A42" s="450"/>
      <c r="B42" s="323"/>
      <c r="C42" s="324"/>
      <c r="D42" s="324"/>
      <c r="E42" s="324"/>
      <c r="F42" s="324"/>
      <c r="G42" s="324"/>
      <c r="H42" s="324"/>
      <c r="I42" s="324"/>
      <c r="J42" s="324"/>
      <c r="K42" s="324"/>
      <c r="L42" s="324"/>
      <c r="M42" s="325"/>
      <c r="N42" s="357"/>
      <c r="O42" s="358"/>
      <c r="P42" s="358"/>
      <c r="Q42" s="358"/>
      <c r="R42" s="358"/>
      <c r="S42" s="359"/>
    </row>
    <row r="43" spans="1:19" ht="15" customHeight="1" thickBot="1" x14ac:dyDescent="0.3">
      <c r="A43" s="450"/>
      <c r="B43" s="389"/>
      <c r="C43" s="390"/>
      <c r="D43" s="390"/>
      <c r="E43" s="390"/>
      <c r="F43" s="390"/>
      <c r="G43" s="390"/>
      <c r="H43" s="390"/>
      <c r="I43" s="390"/>
      <c r="J43" s="390"/>
      <c r="K43" s="390"/>
      <c r="L43" s="390"/>
      <c r="M43" s="391"/>
      <c r="N43" s="363"/>
      <c r="O43" s="364"/>
      <c r="P43" s="364"/>
      <c r="Q43" s="364"/>
      <c r="R43" s="364"/>
      <c r="S43" s="365"/>
    </row>
    <row r="44" spans="1:19" ht="15" hidden="1" customHeight="1" x14ac:dyDescent="0.25">
      <c r="A44" s="450"/>
      <c r="B44" s="320"/>
      <c r="C44" s="321"/>
      <c r="D44" s="321"/>
      <c r="E44" s="321"/>
      <c r="F44" s="321"/>
      <c r="G44" s="321"/>
      <c r="H44" s="321"/>
      <c r="I44" s="321"/>
      <c r="J44" s="321"/>
      <c r="K44" s="321"/>
      <c r="L44" s="321"/>
      <c r="M44" s="322"/>
      <c r="N44" s="354"/>
      <c r="O44" s="355"/>
      <c r="P44" s="355"/>
      <c r="Q44" s="355"/>
      <c r="R44" s="355"/>
      <c r="S44" s="356"/>
    </row>
    <row r="45" spans="1:19" ht="15" hidden="1" customHeight="1" x14ac:dyDescent="0.25">
      <c r="A45" s="450"/>
      <c r="B45" s="323"/>
      <c r="C45" s="324"/>
      <c r="D45" s="324"/>
      <c r="E45" s="324"/>
      <c r="F45" s="324"/>
      <c r="G45" s="324"/>
      <c r="H45" s="324"/>
      <c r="I45" s="324"/>
      <c r="J45" s="324"/>
      <c r="K45" s="324"/>
      <c r="L45" s="324"/>
      <c r="M45" s="325"/>
      <c r="N45" s="357"/>
      <c r="O45" s="358"/>
      <c r="P45" s="358"/>
      <c r="Q45" s="358"/>
      <c r="R45" s="358"/>
      <c r="S45" s="359"/>
    </row>
    <row r="46" spans="1:19" ht="15" hidden="1" customHeight="1" x14ac:dyDescent="0.25">
      <c r="A46" s="450"/>
      <c r="B46" s="323"/>
      <c r="C46" s="324"/>
      <c r="D46" s="324"/>
      <c r="E46" s="324"/>
      <c r="F46" s="324"/>
      <c r="G46" s="324"/>
      <c r="H46" s="324"/>
      <c r="I46" s="324"/>
      <c r="J46" s="324"/>
      <c r="K46" s="324"/>
      <c r="L46" s="324"/>
      <c r="M46" s="325"/>
      <c r="N46" s="357"/>
      <c r="O46" s="358"/>
      <c r="P46" s="358"/>
      <c r="Q46" s="358"/>
      <c r="R46" s="358"/>
      <c r="S46" s="359"/>
    </row>
    <row r="47" spans="1:19" ht="15" hidden="1" customHeight="1" x14ac:dyDescent="0.25">
      <c r="A47" s="450"/>
      <c r="B47" s="323"/>
      <c r="C47" s="324"/>
      <c r="D47" s="324"/>
      <c r="E47" s="324"/>
      <c r="F47" s="324"/>
      <c r="G47" s="324"/>
      <c r="H47" s="324"/>
      <c r="I47" s="324"/>
      <c r="J47" s="324"/>
      <c r="K47" s="324"/>
      <c r="L47" s="324"/>
      <c r="M47" s="325"/>
      <c r="N47" s="357"/>
      <c r="O47" s="358"/>
      <c r="P47" s="358"/>
      <c r="Q47" s="358"/>
      <c r="R47" s="358"/>
      <c r="S47" s="359"/>
    </row>
    <row r="48" spans="1:19" ht="15" hidden="1" customHeight="1" x14ac:dyDescent="0.25">
      <c r="A48" s="450"/>
      <c r="B48" s="389"/>
      <c r="C48" s="390"/>
      <c r="D48" s="390"/>
      <c r="E48" s="390"/>
      <c r="F48" s="390"/>
      <c r="G48" s="390"/>
      <c r="H48" s="390"/>
      <c r="I48" s="390"/>
      <c r="J48" s="390"/>
      <c r="K48" s="390"/>
      <c r="L48" s="390"/>
      <c r="M48" s="391"/>
      <c r="N48" s="363"/>
      <c r="O48" s="364"/>
      <c r="P48" s="364"/>
      <c r="Q48" s="364"/>
      <c r="R48" s="364"/>
      <c r="S48" s="365"/>
    </row>
    <row r="49" spans="1:19" ht="15" hidden="1" customHeight="1" x14ac:dyDescent="0.25">
      <c r="A49" s="450"/>
      <c r="B49" s="320"/>
      <c r="C49" s="321"/>
      <c r="D49" s="321"/>
      <c r="E49" s="321"/>
      <c r="F49" s="321"/>
      <c r="G49" s="321"/>
      <c r="H49" s="321"/>
      <c r="I49" s="321"/>
      <c r="J49" s="321"/>
      <c r="K49" s="321"/>
      <c r="L49" s="321"/>
      <c r="M49" s="322"/>
      <c r="N49" s="354"/>
      <c r="O49" s="355"/>
      <c r="P49" s="355"/>
      <c r="Q49" s="355"/>
      <c r="R49" s="355"/>
      <c r="S49" s="356"/>
    </row>
    <row r="50" spans="1:19" ht="15" hidden="1" customHeight="1" x14ac:dyDescent="0.25">
      <c r="A50" s="450"/>
      <c r="B50" s="323"/>
      <c r="C50" s="324"/>
      <c r="D50" s="324"/>
      <c r="E50" s="324"/>
      <c r="F50" s="324"/>
      <c r="G50" s="324"/>
      <c r="H50" s="324"/>
      <c r="I50" s="324"/>
      <c r="J50" s="324"/>
      <c r="K50" s="324"/>
      <c r="L50" s="324"/>
      <c r="M50" s="325"/>
      <c r="N50" s="357"/>
      <c r="O50" s="358"/>
      <c r="P50" s="358"/>
      <c r="Q50" s="358"/>
      <c r="R50" s="358"/>
      <c r="S50" s="359"/>
    </row>
    <row r="51" spans="1:19" ht="15" hidden="1" customHeight="1" x14ac:dyDescent="0.25">
      <c r="A51" s="450"/>
      <c r="B51" s="323"/>
      <c r="C51" s="324"/>
      <c r="D51" s="324"/>
      <c r="E51" s="324"/>
      <c r="F51" s="324"/>
      <c r="G51" s="324"/>
      <c r="H51" s="324"/>
      <c r="I51" s="324"/>
      <c r="J51" s="324"/>
      <c r="K51" s="324"/>
      <c r="L51" s="324"/>
      <c r="M51" s="325"/>
      <c r="N51" s="357"/>
      <c r="O51" s="358"/>
      <c r="P51" s="358"/>
      <c r="Q51" s="358"/>
      <c r="R51" s="358"/>
      <c r="S51" s="359"/>
    </row>
    <row r="52" spans="1:19" ht="15" hidden="1" customHeight="1" x14ac:dyDescent="0.25">
      <c r="A52" s="450"/>
      <c r="B52" s="323"/>
      <c r="C52" s="324"/>
      <c r="D52" s="324"/>
      <c r="E52" s="324"/>
      <c r="F52" s="324"/>
      <c r="G52" s="324"/>
      <c r="H52" s="324"/>
      <c r="I52" s="324"/>
      <c r="J52" s="324"/>
      <c r="K52" s="324"/>
      <c r="L52" s="324"/>
      <c r="M52" s="325"/>
      <c r="N52" s="357"/>
      <c r="O52" s="358"/>
      <c r="P52" s="358"/>
      <c r="Q52" s="358"/>
      <c r="R52" s="358"/>
      <c r="S52" s="359"/>
    </row>
    <row r="53" spans="1:19" ht="15" hidden="1" customHeight="1" thickBot="1" x14ac:dyDescent="0.3">
      <c r="A53" s="451"/>
      <c r="B53" s="326"/>
      <c r="C53" s="327"/>
      <c r="D53" s="327"/>
      <c r="E53" s="327"/>
      <c r="F53" s="327"/>
      <c r="G53" s="327"/>
      <c r="H53" s="327"/>
      <c r="I53" s="327"/>
      <c r="J53" s="327"/>
      <c r="K53" s="327"/>
      <c r="L53" s="327"/>
      <c r="M53" s="328"/>
      <c r="N53" s="369"/>
      <c r="O53" s="370"/>
      <c r="P53" s="370"/>
      <c r="Q53" s="370"/>
      <c r="R53" s="370"/>
      <c r="S53" s="371"/>
    </row>
    <row r="54" spans="1:19" ht="15" customHeight="1" x14ac:dyDescent="0.25">
      <c r="A54" s="456" t="s">
        <v>469</v>
      </c>
      <c r="B54" s="392" t="s">
        <v>551</v>
      </c>
      <c r="C54" s="393"/>
      <c r="D54" s="393"/>
      <c r="E54" s="393"/>
      <c r="F54" s="393"/>
      <c r="G54" s="393"/>
      <c r="H54" s="393"/>
      <c r="I54" s="393"/>
      <c r="J54" s="393"/>
      <c r="K54" s="393"/>
      <c r="L54" s="393"/>
      <c r="M54" s="394"/>
      <c r="N54" s="360" t="s">
        <v>325</v>
      </c>
      <c r="O54" s="361"/>
      <c r="P54" s="361"/>
      <c r="Q54" s="361"/>
      <c r="R54" s="361"/>
      <c r="S54" s="362"/>
    </row>
    <row r="55" spans="1:19" ht="15" customHeight="1" x14ac:dyDescent="0.25">
      <c r="A55" s="344"/>
      <c r="B55" s="323"/>
      <c r="C55" s="324"/>
      <c r="D55" s="324"/>
      <c r="E55" s="324"/>
      <c r="F55" s="324"/>
      <c r="G55" s="324"/>
      <c r="H55" s="324"/>
      <c r="I55" s="324"/>
      <c r="J55" s="324"/>
      <c r="K55" s="324"/>
      <c r="L55" s="324"/>
      <c r="M55" s="325"/>
      <c r="N55" s="357" t="s">
        <v>328</v>
      </c>
      <c r="O55" s="358"/>
      <c r="P55" s="358"/>
      <c r="Q55" s="358"/>
      <c r="R55" s="358"/>
      <c r="S55" s="359"/>
    </row>
    <row r="56" spans="1:19" ht="15" customHeight="1" x14ac:dyDescent="0.25">
      <c r="A56" s="344"/>
      <c r="B56" s="323"/>
      <c r="C56" s="324"/>
      <c r="D56" s="324"/>
      <c r="E56" s="324"/>
      <c r="F56" s="324"/>
      <c r="G56" s="324"/>
      <c r="H56" s="324"/>
      <c r="I56" s="324"/>
      <c r="J56" s="324"/>
      <c r="K56" s="324"/>
      <c r="L56" s="324"/>
      <c r="M56" s="325"/>
      <c r="N56" s="357" t="s">
        <v>330</v>
      </c>
      <c r="O56" s="358"/>
      <c r="P56" s="358"/>
      <c r="Q56" s="358"/>
      <c r="R56" s="358"/>
      <c r="S56" s="359"/>
    </row>
    <row r="57" spans="1:19" ht="15" customHeight="1" x14ac:dyDescent="0.25">
      <c r="A57" s="344"/>
      <c r="B57" s="323"/>
      <c r="C57" s="324"/>
      <c r="D57" s="324"/>
      <c r="E57" s="324"/>
      <c r="F57" s="324"/>
      <c r="G57" s="324"/>
      <c r="H57" s="324"/>
      <c r="I57" s="324"/>
      <c r="J57" s="324"/>
      <c r="K57" s="324"/>
      <c r="L57" s="324"/>
      <c r="M57" s="325"/>
      <c r="N57" s="357"/>
      <c r="O57" s="358"/>
      <c r="P57" s="358"/>
      <c r="Q57" s="358"/>
      <c r="R57" s="358"/>
      <c r="S57" s="359"/>
    </row>
    <row r="58" spans="1:19" ht="15" customHeight="1" x14ac:dyDescent="0.25">
      <c r="A58" s="344"/>
      <c r="B58" s="389"/>
      <c r="C58" s="390"/>
      <c r="D58" s="390"/>
      <c r="E58" s="390"/>
      <c r="F58" s="390"/>
      <c r="G58" s="390"/>
      <c r="H58" s="390"/>
      <c r="I58" s="390"/>
      <c r="J58" s="390"/>
      <c r="K58" s="390"/>
      <c r="L58" s="390"/>
      <c r="M58" s="391"/>
      <c r="N58" s="363"/>
      <c r="O58" s="364"/>
      <c r="P58" s="364"/>
      <c r="Q58" s="364"/>
      <c r="R58" s="364"/>
      <c r="S58" s="365"/>
    </row>
    <row r="59" spans="1:19" ht="15" customHeight="1" x14ac:dyDescent="0.25">
      <c r="A59" s="344"/>
      <c r="B59" s="320"/>
      <c r="C59" s="321"/>
      <c r="D59" s="321"/>
      <c r="E59" s="321"/>
      <c r="F59" s="321"/>
      <c r="G59" s="321"/>
      <c r="H59" s="321"/>
      <c r="I59" s="321"/>
      <c r="J59" s="321"/>
      <c r="K59" s="321"/>
      <c r="L59" s="321"/>
      <c r="M59" s="322"/>
      <c r="N59" s="354"/>
      <c r="O59" s="355"/>
      <c r="P59" s="355"/>
      <c r="Q59" s="355"/>
      <c r="R59" s="355"/>
      <c r="S59" s="356"/>
    </row>
    <row r="60" spans="1:19" ht="15" customHeight="1" x14ac:dyDescent="0.25">
      <c r="A60" s="344"/>
      <c r="B60" s="323"/>
      <c r="C60" s="324"/>
      <c r="D60" s="324"/>
      <c r="E60" s="324"/>
      <c r="F60" s="324"/>
      <c r="G60" s="324"/>
      <c r="H60" s="324"/>
      <c r="I60" s="324"/>
      <c r="J60" s="324"/>
      <c r="K60" s="324"/>
      <c r="L60" s="324"/>
      <c r="M60" s="325"/>
      <c r="N60" s="357"/>
      <c r="O60" s="358"/>
      <c r="P60" s="358"/>
      <c r="Q60" s="358"/>
      <c r="R60" s="358"/>
      <c r="S60" s="359"/>
    </row>
    <row r="61" spans="1:19" ht="15" customHeight="1" x14ac:dyDescent="0.25">
      <c r="A61" s="344"/>
      <c r="B61" s="323"/>
      <c r="C61" s="324"/>
      <c r="D61" s="324"/>
      <c r="E61" s="324"/>
      <c r="F61" s="324"/>
      <c r="G61" s="324"/>
      <c r="H61" s="324"/>
      <c r="I61" s="324"/>
      <c r="J61" s="324"/>
      <c r="K61" s="324"/>
      <c r="L61" s="324"/>
      <c r="M61" s="325"/>
      <c r="N61" s="357"/>
      <c r="O61" s="358"/>
      <c r="P61" s="358"/>
      <c r="Q61" s="358"/>
      <c r="R61" s="358"/>
      <c r="S61" s="359"/>
    </row>
    <row r="62" spans="1:19" ht="15" customHeight="1" x14ac:dyDescent="0.25">
      <c r="A62" s="344"/>
      <c r="B62" s="323"/>
      <c r="C62" s="324"/>
      <c r="D62" s="324"/>
      <c r="E62" s="324"/>
      <c r="F62" s="324"/>
      <c r="G62" s="324"/>
      <c r="H62" s="324"/>
      <c r="I62" s="324"/>
      <c r="J62" s="324"/>
      <c r="K62" s="324"/>
      <c r="L62" s="324"/>
      <c r="M62" s="325"/>
      <c r="N62" s="357"/>
      <c r="O62" s="358"/>
      <c r="P62" s="358"/>
      <c r="Q62" s="358"/>
      <c r="R62" s="358"/>
      <c r="S62" s="359"/>
    </row>
    <row r="63" spans="1:19" ht="15" customHeight="1" x14ac:dyDescent="0.25">
      <c r="A63" s="344"/>
      <c r="B63" s="389"/>
      <c r="C63" s="390"/>
      <c r="D63" s="390"/>
      <c r="E63" s="390"/>
      <c r="F63" s="390"/>
      <c r="G63" s="390"/>
      <c r="H63" s="390"/>
      <c r="I63" s="390"/>
      <c r="J63" s="390"/>
      <c r="K63" s="390"/>
      <c r="L63" s="390"/>
      <c r="M63" s="391"/>
      <c r="N63" s="363"/>
      <c r="O63" s="364"/>
      <c r="P63" s="364"/>
      <c r="Q63" s="364"/>
      <c r="R63" s="364"/>
      <c r="S63" s="365"/>
    </row>
    <row r="64" spans="1:19" ht="15" hidden="1" customHeight="1" x14ac:dyDescent="0.25">
      <c r="A64" s="344"/>
      <c r="B64" s="320"/>
      <c r="C64" s="321"/>
      <c r="D64" s="321"/>
      <c r="E64" s="321"/>
      <c r="F64" s="321"/>
      <c r="G64" s="321"/>
      <c r="H64" s="321"/>
      <c r="I64" s="321"/>
      <c r="J64" s="321"/>
      <c r="K64" s="321"/>
      <c r="L64" s="321"/>
      <c r="M64" s="322"/>
      <c r="N64" s="354"/>
      <c r="O64" s="355"/>
      <c r="P64" s="355"/>
      <c r="Q64" s="355"/>
      <c r="R64" s="355"/>
      <c r="S64" s="356"/>
    </row>
    <row r="65" spans="1:19" ht="15" hidden="1" customHeight="1" x14ac:dyDescent="0.25">
      <c r="A65" s="344"/>
      <c r="B65" s="323"/>
      <c r="C65" s="324"/>
      <c r="D65" s="324"/>
      <c r="E65" s="324"/>
      <c r="F65" s="324"/>
      <c r="G65" s="324"/>
      <c r="H65" s="324"/>
      <c r="I65" s="324"/>
      <c r="J65" s="324"/>
      <c r="K65" s="324"/>
      <c r="L65" s="324"/>
      <c r="M65" s="325"/>
      <c r="N65" s="357"/>
      <c r="O65" s="358"/>
      <c r="P65" s="358"/>
      <c r="Q65" s="358"/>
      <c r="R65" s="358"/>
      <c r="S65" s="359"/>
    </row>
    <row r="66" spans="1:19" ht="15" hidden="1" customHeight="1" x14ac:dyDescent="0.25">
      <c r="A66" s="344"/>
      <c r="B66" s="323"/>
      <c r="C66" s="324"/>
      <c r="D66" s="324"/>
      <c r="E66" s="324"/>
      <c r="F66" s="324"/>
      <c r="G66" s="324"/>
      <c r="H66" s="324"/>
      <c r="I66" s="324"/>
      <c r="J66" s="324"/>
      <c r="K66" s="324"/>
      <c r="L66" s="324"/>
      <c r="M66" s="325"/>
      <c r="N66" s="357"/>
      <c r="O66" s="358"/>
      <c r="P66" s="358"/>
      <c r="Q66" s="358"/>
      <c r="R66" s="358"/>
      <c r="S66" s="359"/>
    </row>
    <row r="67" spans="1:19" ht="15" hidden="1" customHeight="1" x14ac:dyDescent="0.25">
      <c r="A67" s="344"/>
      <c r="B67" s="323"/>
      <c r="C67" s="324"/>
      <c r="D67" s="324"/>
      <c r="E67" s="324"/>
      <c r="F67" s="324"/>
      <c r="G67" s="324"/>
      <c r="H67" s="324"/>
      <c r="I67" s="324"/>
      <c r="J67" s="324"/>
      <c r="K67" s="324"/>
      <c r="L67" s="324"/>
      <c r="M67" s="325"/>
      <c r="N67" s="357"/>
      <c r="O67" s="358"/>
      <c r="P67" s="358"/>
      <c r="Q67" s="358"/>
      <c r="R67" s="358"/>
      <c r="S67" s="359"/>
    </row>
    <row r="68" spans="1:19" ht="15" hidden="1" customHeight="1" thickBot="1" x14ac:dyDescent="0.3">
      <c r="A68" s="448"/>
      <c r="B68" s="326"/>
      <c r="C68" s="327"/>
      <c r="D68" s="327"/>
      <c r="E68" s="327"/>
      <c r="F68" s="327"/>
      <c r="G68" s="327"/>
      <c r="H68" s="327"/>
      <c r="I68" s="327"/>
      <c r="J68" s="327"/>
      <c r="K68" s="327"/>
      <c r="L68" s="327"/>
      <c r="M68" s="328"/>
      <c r="N68" s="369"/>
      <c r="O68" s="370"/>
      <c r="P68" s="370"/>
      <c r="Q68" s="370"/>
      <c r="R68" s="370"/>
      <c r="S68" s="371"/>
    </row>
    <row r="69" spans="1:19" ht="15" customHeight="1" x14ac:dyDescent="0.25">
      <c r="A69" s="366"/>
      <c r="B69" s="367"/>
      <c r="C69" s="367"/>
      <c r="D69" s="367"/>
      <c r="E69" s="367"/>
      <c r="F69" s="367"/>
      <c r="G69" s="367"/>
      <c r="H69" s="367"/>
      <c r="I69" s="367"/>
      <c r="J69" s="367"/>
      <c r="K69" s="367"/>
      <c r="L69" s="367"/>
      <c r="M69" s="367"/>
      <c r="N69" s="367"/>
      <c r="O69" s="367"/>
      <c r="P69" s="367"/>
      <c r="Q69" s="367"/>
      <c r="R69" s="367"/>
      <c r="S69" s="368"/>
    </row>
    <row r="70" spans="1:19" ht="20.100000000000001" customHeight="1" x14ac:dyDescent="0.25">
      <c r="A70" s="270" t="s">
        <v>119</v>
      </c>
      <c r="B70" s="271"/>
      <c r="C70" s="271"/>
      <c r="D70" s="271"/>
      <c r="E70" s="271"/>
      <c r="F70" s="271"/>
      <c r="G70" s="271"/>
      <c r="H70" s="271"/>
      <c r="I70" s="271"/>
      <c r="J70" s="37"/>
      <c r="K70" s="316" t="s">
        <v>120</v>
      </c>
      <c r="L70" s="216"/>
      <c r="M70" s="216"/>
      <c r="N70" s="216"/>
      <c r="O70" s="216"/>
      <c r="P70" s="216"/>
      <c r="Q70" s="216"/>
      <c r="R70" s="216"/>
      <c r="S70" s="217"/>
    </row>
    <row r="71" spans="1:19" ht="15" customHeight="1" x14ac:dyDescent="0.25">
      <c r="A71" s="344" t="s">
        <v>202</v>
      </c>
      <c r="B71" s="373" t="s">
        <v>121</v>
      </c>
      <c r="C71" s="374"/>
      <c r="D71" s="374"/>
      <c r="E71" s="374"/>
      <c r="F71" s="375"/>
      <c r="G71" s="348">
        <f>E1_RiF!G12</f>
        <v>6</v>
      </c>
      <c r="H71" s="349"/>
      <c r="I71" s="350"/>
      <c r="J71" s="372"/>
      <c r="K71" s="341" t="s">
        <v>203</v>
      </c>
      <c r="L71" s="313" t="s">
        <v>122</v>
      </c>
      <c r="M71" s="314"/>
      <c r="N71" s="314"/>
      <c r="O71" s="314"/>
      <c r="P71" s="314"/>
      <c r="Q71" s="314"/>
      <c r="R71" s="314"/>
      <c r="S71" s="315"/>
    </row>
    <row r="72" spans="1:19" ht="15" customHeight="1" x14ac:dyDescent="0.25">
      <c r="A72" s="344"/>
      <c r="B72" s="376" t="s">
        <v>123</v>
      </c>
      <c r="C72" s="377"/>
      <c r="D72" s="377"/>
      <c r="E72" s="377"/>
      <c r="F72" s="378"/>
      <c r="G72" s="335">
        <f>SUM(G73:I83)</f>
        <v>6</v>
      </c>
      <c r="H72" s="336"/>
      <c r="I72" s="337"/>
      <c r="J72" s="372"/>
      <c r="K72" s="342"/>
      <c r="L72" s="317" t="s">
        <v>172</v>
      </c>
      <c r="M72" s="318"/>
      <c r="N72" s="318"/>
      <c r="O72" s="318"/>
      <c r="P72" s="318"/>
      <c r="Q72" s="318"/>
      <c r="R72" s="318"/>
      <c r="S72" s="319"/>
    </row>
    <row r="73" spans="1:19" ht="15" customHeight="1" x14ac:dyDescent="0.25">
      <c r="A73" s="344"/>
      <c r="B73" s="351" t="s">
        <v>124</v>
      </c>
      <c r="C73" s="352"/>
      <c r="D73" s="352"/>
      <c r="E73" s="352"/>
      <c r="F73" s="353"/>
      <c r="G73" s="332"/>
      <c r="H73" s="333"/>
      <c r="I73" s="334"/>
      <c r="J73" s="372"/>
      <c r="K73" s="342"/>
      <c r="L73" s="317"/>
      <c r="M73" s="318"/>
      <c r="N73" s="318"/>
      <c r="O73" s="318"/>
      <c r="P73" s="318"/>
      <c r="Q73" s="318"/>
      <c r="R73" s="318"/>
      <c r="S73" s="319"/>
    </row>
    <row r="74" spans="1:19" ht="15" customHeight="1" x14ac:dyDescent="0.25">
      <c r="A74" s="344"/>
      <c r="B74" s="351" t="s">
        <v>125</v>
      </c>
      <c r="C74" s="352"/>
      <c r="D74" s="352"/>
      <c r="E74" s="352"/>
      <c r="F74" s="353"/>
      <c r="G74" s="332"/>
      <c r="H74" s="333"/>
      <c r="I74" s="334"/>
      <c r="J74" s="372"/>
      <c r="K74" s="342"/>
      <c r="L74" s="317"/>
      <c r="M74" s="318"/>
      <c r="N74" s="318"/>
      <c r="O74" s="318"/>
      <c r="P74" s="318"/>
      <c r="Q74" s="318"/>
      <c r="R74" s="318"/>
      <c r="S74" s="319"/>
    </row>
    <row r="75" spans="1:19" ht="15" customHeight="1" x14ac:dyDescent="0.25">
      <c r="A75" s="344"/>
      <c r="B75" s="351" t="s">
        <v>126</v>
      </c>
      <c r="C75" s="352"/>
      <c r="D75" s="352"/>
      <c r="E75" s="352"/>
      <c r="F75" s="353"/>
      <c r="G75" s="332"/>
      <c r="H75" s="333"/>
      <c r="I75" s="334"/>
      <c r="J75" s="372"/>
      <c r="K75" s="342"/>
      <c r="L75" s="317"/>
      <c r="M75" s="318"/>
      <c r="N75" s="318"/>
      <c r="O75" s="318"/>
      <c r="P75" s="318"/>
      <c r="Q75" s="318"/>
      <c r="R75" s="318"/>
      <c r="S75" s="319"/>
    </row>
    <row r="76" spans="1:19" ht="15" customHeight="1" x14ac:dyDescent="0.25">
      <c r="A76" s="344"/>
      <c r="B76" s="351" t="s">
        <v>127</v>
      </c>
      <c r="C76" s="352"/>
      <c r="D76" s="352"/>
      <c r="E76" s="352"/>
      <c r="F76" s="353"/>
      <c r="G76" s="332"/>
      <c r="H76" s="333"/>
      <c r="I76" s="334"/>
      <c r="J76" s="372"/>
      <c r="K76" s="342"/>
      <c r="L76" s="317"/>
      <c r="M76" s="318"/>
      <c r="N76" s="318"/>
      <c r="O76" s="318"/>
      <c r="P76" s="318"/>
      <c r="Q76" s="318"/>
      <c r="R76" s="318"/>
      <c r="S76" s="319"/>
    </row>
    <row r="77" spans="1:19" ht="15" customHeight="1" x14ac:dyDescent="0.25">
      <c r="A77" s="344"/>
      <c r="B77" s="351" t="s">
        <v>128</v>
      </c>
      <c r="C77" s="352"/>
      <c r="D77" s="352"/>
      <c r="E77" s="352"/>
      <c r="F77" s="353"/>
      <c r="G77" s="332"/>
      <c r="H77" s="333"/>
      <c r="I77" s="334"/>
      <c r="J77" s="372"/>
      <c r="K77" s="342"/>
      <c r="L77" s="317"/>
      <c r="M77" s="318"/>
      <c r="N77" s="318"/>
      <c r="O77" s="318"/>
      <c r="P77" s="318"/>
      <c r="Q77" s="318"/>
      <c r="R77" s="318"/>
      <c r="S77" s="319"/>
    </row>
    <row r="78" spans="1:19" ht="15" customHeight="1" x14ac:dyDescent="0.25">
      <c r="A78" s="344"/>
      <c r="B78" s="351" t="s">
        <v>129</v>
      </c>
      <c r="C78" s="352"/>
      <c r="D78" s="352"/>
      <c r="E78" s="352"/>
      <c r="F78" s="353"/>
      <c r="G78" s="332"/>
      <c r="H78" s="333"/>
      <c r="I78" s="334"/>
      <c r="J78" s="372"/>
      <c r="K78" s="342"/>
      <c r="L78" s="317"/>
      <c r="M78" s="318"/>
      <c r="N78" s="318"/>
      <c r="O78" s="318"/>
      <c r="P78" s="318"/>
      <c r="Q78" s="318"/>
      <c r="R78" s="318"/>
      <c r="S78" s="319"/>
    </row>
    <row r="79" spans="1:19" ht="15" customHeight="1" x14ac:dyDescent="0.25">
      <c r="A79" s="344"/>
      <c r="B79" s="351" t="s">
        <v>130</v>
      </c>
      <c r="C79" s="352"/>
      <c r="D79" s="352"/>
      <c r="E79" s="352"/>
      <c r="F79" s="353"/>
      <c r="G79" s="332"/>
      <c r="H79" s="333"/>
      <c r="I79" s="334"/>
      <c r="J79" s="372"/>
      <c r="K79" s="343"/>
      <c r="L79" s="317"/>
      <c r="M79" s="318"/>
      <c r="N79" s="318"/>
      <c r="O79" s="318"/>
      <c r="P79" s="318"/>
      <c r="Q79" s="318"/>
      <c r="R79" s="318"/>
      <c r="S79" s="319"/>
    </row>
    <row r="80" spans="1:19" ht="15" customHeight="1" x14ac:dyDescent="0.25">
      <c r="A80" s="344"/>
      <c r="B80" s="351" t="s">
        <v>131</v>
      </c>
      <c r="C80" s="352"/>
      <c r="D80" s="352"/>
      <c r="E80" s="352"/>
      <c r="F80" s="353"/>
      <c r="G80" s="332">
        <v>6</v>
      </c>
      <c r="H80" s="333"/>
      <c r="I80" s="334"/>
      <c r="J80" s="372"/>
      <c r="K80" s="341" t="s">
        <v>204</v>
      </c>
      <c r="L80" s="313" t="s">
        <v>132</v>
      </c>
      <c r="M80" s="314"/>
      <c r="N80" s="314"/>
      <c r="O80" s="314"/>
      <c r="P80" s="314"/>
      <c r="Q80" s="314"/>
      <c r="R80" s="314"/>
      <c r="S80" s="315"/>
    </row>
    <row r="81" spans="1:19" ht="15" customHeight="1" x14ac:dyDescent="0.25">
      <c r="A81" s="344"/>
      <c r="B81" s="351" t="s">
        <v>133</v>
      </c>
      <c r="C81" s="352"/>
      <c r="D81" s="352"/>
      <c r="E81" s="352"/>
      <c r="F81" s="353"/>
      <c r="G81" s="332"/>
      <c r="H81" s="333"/>
      <c r="I81" s="334"/>
      <c r="J81" s="372"/>
      <c r="K81" s="342"/>
      <c r="L81" s="317" t="s">
        <v>171</v>
      </c>
      <c r="M81" s="318"/>
      <c r="N81" s="318"/>
      <c r="O81" s="318"/>
      <c r="P81" s="318"/>
      <c r="Q81" s="318"/>
      <c r="R81" s="318"/>
      <c r="S81" s="319"/>
    </row>
    <row r="82" spans="1:19" ht="15" customHeight="1" x14ac:dyDescent="0.25">
      <c r="A82" s="344"/>
      <c r="B82" s="351" t="s">
        <v>134</v>
      </c>
      <c r="C82" s="352"/>
      <c r="D82" s="352"/>
      <c r="E82" s="352"/>
      <c r="F82" s="353"/>
      <c r="G82" s="332"/>
      <c r="H82" s="333"/>
      <c r="I82" s="334"/>
      <c r="J82" s="372"/>
      <c r="K82" s="342"/>
      <c r="L82" s="317" t="s">
        <v>174</v>
      </c>
      <c r="M82" s="318"/>
      <c r="N82" s="318"/>
      <c r="O82" s="318"/>
      <c r="P82" s="318"/>
      <c r="Q82" s="318"/>
      <c r="R82" s="318"/>
      <c r="S82" s="319"/>
    </row>
    <row r="83" spans="1:19" ht="15" customHeight="1" x14ac:dyDescent="0.25">
      <c r="A83" s="344"/>
      <c r="B83" s="351" t="s">
        <v>135</v>
      </c>
      <c r="C83" s="352"/>
      <c r="D83" s="352"/>
      <c r="E83" s="352"/>
      <c r="F83" s="353"/>
      <c r="G83" s="332"/>
      <c r="H83" s="333"/>
      <c r="I83" s="334"/>
      <c r="J83" s="372"/>
      <c r="K83" s="342"/>
      <c r="L83" s="317"/>
      <c r="M83" s="318"/>
      <c r="N83" s="318"/>
      <c r="O83" s="318"/>
      <c r="P83" s="318"/>
      <c r="Q83" s="318"/>
      <c r="R83" s="318"/>
      <c r="S83" s="319"/>
    </row>
    <row r="84" spans="1:19" ht="15" customHeight="1" x14ac:dyDescent="0.25">
      <c r="A84" s="344"/>
      <c r="B84" s="310" t="s">
        <v>136</v>
      </c>
      <c r="C84" s="311"/>
      <c r="D84" s="311"/>
      <c r="E84" s="311"/>
      <c r="F84" s="312"/>
      <c r="G84" s="348">
        <f>E1_RiF!H12</f>
        <v>19</v>
      </c>
      <c r="H84" s="349"/>
      <c r="I84" s="350"/>
      <c r="J84" s="372"/>
      <c r="K84" s="342"/>
      <c r="L84" s="317"/>
      <c r="M84" s="318"/>
      <c r="N84" s="318"/>
      <c r="O84" s="318"/>
      <c r="P84" s="318"/>
      <c r="Q84" s="318"/>
      <c r="R84" s="318"/>
      <c r="S84" s="319"/>
    </row>
    <row r="85" spans="1:19" ht="15" customHeight="1" x14ac:dyDescent="0.25">
      <c r="A85" s="344"/>
      <c r="B85" s="345" t="s">
        <v>206</v>
      </c>
      <c r="C85" s="346"/>
      <c r="D85" s="346"/>
      <c r="E85" s="346"/>
      <c r="F85" s="347"/>
      <c r="G85" s="335">
        <f>SUM(G84,G71)</f>
        <v>25</v>
      </c>
      <c r="H85" s="336"/>
      <c r="I85" s="337"/>
      <c r="J85" s="424"/>
      <c r="K85" s="343"/>
      <c r="L85" s="317"/>
      <c r="M85" s="318"/>
      <c r="N85" s="318"/>
      <c r="O85" s="318"/>
      <c r="P85" s="318"/>
      <c r="Q85" s="318"/>
      <c r="R85" s="318"/>
      <c r="S85" s="319"/>
    </row>
    <row r="86" spans="1:19" ht="15" customHeight="1" x14ac:dyDescent="0.25">
      <c r="A86" s="338"/>
      <c r="B86" s="339"/>
      <c r="C86" s="339"/>
      <c r="D86" s="339"/>
      <c r="E86" s="339"/>
      <c r="F86" s="339"/>
      <c r="G86" s="339"/>
      <c r="H86" s="339"/>
      <c r="I86" s="339"/>
      <c r="J86" s="339"/>
      <c r="K86" s="339"/>
      <c r="L86" s="339"/>
      <c r="M86" s="339"/>
      <c r="N86" s="339"/>
      <c r="O86" s="339"/>
      <c r="P86" s="339"/>
      <c r="Q86" s="339"/>
      <c r="R86" s="339"/>
      <c r="S86" s="340"/>
    </row>
    <row r="87" spans="1:19" ht="20.100000000000001" customHeight="1" x14ac:dyDescent="0.25">
      <c r="A87" s="421" t="s">
        <v>137</v>
      </c>
      <c r="B87" s="422"/>
      <c r="C87" s="422"/>
      <c r="D87" s="422"/>
      <c r="E87" s="422"/>
      <c r="F87" s="422"/>
      <c r="G87" s="422"/>
      <c r="H87" s="422"/>
      <c r="I87" s="422"/>
      <c r="J87" s="422"/>
      <c r="K87" s="422"/>
      <c r="L87" s="422"/>
      <c r="M87" s="422"/>
      <c r="N87" s="422"/>
      <c r="O87" s="422"/>
      <c r="P87" s="422"/>
      <c r="Q87" s="422"/>
      <c r="R87" s="422"/>
      <c r="S87" s="423"/>
    </row>
    <row r="88" spans="1:19" ht="15" customHeight="1" x14ac:dyDescent="0.25">
      <c r="A88" s="432" t="s">
        <v>201</v>
      </c>
      <c r="B88" s="433" t="s">
        <v>138</v>
      </c>
      <c r="C88" s="434"/>
      <c r="D88" s="434"/>
      <c r="E88" s="435"/>
      <c r="F88" s="433" t="str">
        <f>E1_RiF!E12</f>
        <v>zaliczenie</v>
      </c>
      <c r="G88" s="434"/>
      <c r="H88" s="434"/>
      <c r="I88" s="435"/>
      <c r="J88" s="436"/>
      <c r="K88" s="440" t="s">
        <v>139</v>
      </c>
      <c r="L88" s="437" t="s">
        <v>140</v>
      </c>
      <c r="M88" s="438"/>
      <c r="N88" s="438"/>
      <c r="O88" s="438"/>
      <c r="P88" s="438"/>
      <c r="Q88" s="438"/>
      <c r="R88" s="438"/>
      <c r="S88" s="439"/>
    </row>
    <row r="89" spans="1:19" ht="15" customHeight="1" x14ac:dyDescent="0.25">
      <c r="A89" s="432"/>
      <c r="B89" s="418" t="s">
        <v>141</v>
      </c>
      <c r="C89" s="419"/>
      <c r="D89" s="419"/>
      <c r="E89" s="420"/>
      <c r="F89" s="418" t="s">
        <v>142</v>
      </c>
      <c r="G89" s="419"/>
      <c r="H89" s="419"/>
      <c r="I89" s="420"/>
      <c r="J89" s="436"/>
      <c r="K89" s="440"/>
      <c r="L89" s="329" t="s">
        <v>292</v>
      </c>
      <c r="M89" s="330"/>
      <c r="N89" s="330"/>
      <c r="O89" s="330"/>
      <c r="P89" s="330"/>
      <c r="Q89" s="330"/>
      <c r="R89" s="330"/>
      <c r="S89" s="331"/>
    </row>
    <row r="90" spans="1:19" ht="15" customHeight="1" x14ac:dyDescent="0.25">
      <c r="A90" s="432"/>
      <c r="B90" s="412" t="s">
        <v>165</v>
      </c>
      <c r="C90" s="413"/>
      <c r="D90" s="413"/>
      <c r="E90" s="414"/>
      <c r="F90" s="415">
        <v>100</v>
      </c>
      <c r="G90" s="416"/>
      <c r="H90" s="416"/>
      <c r="I90" s="417"/>
      <c r="J90" s="436"/>
      <c r="K90" s="440"/>
      <c r="L90" s="329" t="s">
        <v>293</v>
      </c>
      <c r="M90" s="330"/>
      <c r="N90" s="330"/>
      <c r="O90" s="330"/>
      <c r="P90" s="330"/>
      <c r="Q90" s="330"/>
      <c r="R90" s="330"/>
      <c r="S90" s="331"/>
    </row>
    <row r="91" spans="1:19" ht="15" customHeight="1" x14ac:dyDescent="0.25">
      <c r="A91" s="432"/>
      <c r="B91" s="412"/>
      <c r="C91" s="413"/>
      <c r="D91" s="413"/>
      <c r="E91" s="414"/>
      <c r="F91" s="415"/>
      <c r="G91" s="416"/>
      <c r="H91" s="416"/>
      <c r="I91" s="417"/>
      <c r="J91" s="436"/>
      <c r="K91" s="440"/>
      <c r="L91" s="329" t="s">
        <v>143</v>
      </c>
      <c r="M91" s="330"/>
      <c r="N91" s="330"/>
      <c r="O91" s="330"/>
      <c r="P91" s="330"/>
      <c r="Q91" s="330"/>
      <c r="R91" s="330"/>
      <c r="S91" s="331"/>
    </row>
    <row r="92" spans="1:19" ht="15" customHeight="1" x14ac:dyDescent="0.25">
      <c r="A92" s="432"/>
      <c r="B92" s="412"/>
      <c r="C92" s="413"/>
      <c r="D92" s="413"/>
      <c r="E92" s="414"/>
      <c r="F92" s="415"/>
      <c r="G92" s="416"/>
      <c r="H92" s="416"/>
      <c r="I92" s="417"/>
      <c r="J92" s="436"/>
      <c r="K92" s="440"/>
      <c r="L92" s="329" t="s">
        <v>294</v>
      </c>
      <c r="M92" s="330"/>
      <c r="N92" s="330"/>
      <c r="O92" s="330"/>
      <c r="P92" s="330"/>
      <c r="Q92" s="330"/>
      <c r="R92" s="330"/>
      <c r="S92" s="331"/>
    </row>
    <row r="93" spans="1:19" ht="15" customHeight="1" x14ac:dyDescent="0.25">
      <c r="A93" s="432"/>
      <c r="B93" s="412"/>
      <c r="C93" s="413"/>
      <c r="D93" s="413"/>
      <c r="E93" s="414"/>
      <c r="F93" s="415"/>
      <c r="G93" s="416"/>
      <c r="H93" s="416"/>
      <c r="I93" s="417"/>
      <c r="J93" s="436"/>
      <c r="K93" s="440"/>
      <c r="L93" s="329" t="s">
        <v>144</v>
      </c>
      <c r="M93" s="330"/>
      <c r="N93" s="330"/>
      <c r="O93" s="330"/>
      <c r="P93" s="330"/>
      <c r="Q93" s="330"/>
      <c r="R93" s="330"/>
      <c r="S93" s="331"/>
    </row>
    <row r="94" spans="1:19" ht="15" customHeight="1" x14ac:dyDescent="0.25">
      <c r="A94" s="432"/>
      <c r="B94" s="412"/>
      <c r="C94" s="413"/>
      <c r="D94" s="413"/>
      <c r="E94" s="414"/>
      <c r="F94" s="415"/>
      <c r="G94" s="416"/>
      <c r="H94" s="416"/>
      <c r="I94" s="417"/>
      <c r="J94" s="436"/>
      <c r="K94" s="440"/>
      <c r="L94" s="329" t="s">
        <v>881</v>
      </c>
      <c r="M94" s="330"/>
      <c r="N94" s="330"/>
      <c r="O94" s="330"/>
      <c r="P94" s="330"/>
      <c r="Q94" s="330"/>
      <c r="R94" s="330"/>
      <c r="S94" s="331"/>
    </row>
    <row r="95" spans="1:19" ht="15" customHeight="1" x14ac:dyDescent="0.25">
      <c r="A95" s="338"/>
      <c r="B95" s="339"/>
      <c r="C95" s="339"/>
      <c r="D95" s="339"/>
      <c r="E95" s="339"/>
      <c r="F95" s="339"/>
      <c r="G95" s="339"/>
      <c r="H95" s="339"/>
      <c r="I95" s="339"/>
      <c r="J95" s="339"/>
      <c r="K95" s="339"/>
      <c r="L95" s="339"/>
      <c r="M95" s="339"/>
      <c r="N95" s="339"/>
      <c r="O95" s="339"/>
      <c r="P95" s="339"/>
      <c r="Q95" s="339"/>
      <c r="R95" s="339"/>
      <c r="S95" s="340"/>
    </row>
    <row r="96" spans="1:19" ht="20.100000000000001" customHeight="1" x14ac:dyDescent="0.25">
      <c r="A96" s="425" t="s">
        <v>200</v>
      </c>
      <c r="B96" s="426" t="s">
        <v>145</v>
      </c>
      <c r="C96" s="426"/>
      <c r="D96" s="426"/>
      <c r="E96" s="426"/>
      <c r="F96" s="426"/>
      <c r="G96" s="426"/>
      <c r="H96" s="426"/>
      <c r="I96" s="426"/>
      <c r="J96" s="426"/>
      <c r="K96" s="426"/>
      <c r="L96" s="426"/>
      <c r="M96" s="426"/>
      <c r="N96" s="426"/>
      <c r="O96" s="426"/>
      <c r="P96" s="426"/>
      <c r="Q96" s="426"/>
      <c r="R96" s="426"/>
      <c r="S96" s="427"/>
    </row>
    <row r="97" spans="1:19" ht="15" customHeight="1" x14ac:dyDescent="0.25">
      <c r="A97" s="425"/>
      <c r="B97" s="428" t="s">
        <v>146</v>
      </c>
      <c r="C97" s="428"/>
      <c r="D97" s="428"/>
      <c r="E97" s="428"/>
      <c r="F97" s="428"/>
      <c r="G97" s="428"/>
      <c r="H97" s="428"/>
      <c r="I97" s="428"/>
      <c r="J97" s="428"/>
      <c r="K97" s="428"/>
      <c r="L97" s="428"/>
      <c r="M97" s="428"/>
      <c r="N97" s="428"/>
      <c r="O97" s="428"/>
      <c r="P97" s="428"/>
      <c r="Q97" s="428"/>
      <c r="R97" s="428"/>
      <c r="S97" s="429"/>
    </row>
    <row r="98" spans="1:19" ht="107.25" customHeight="1" x14ac:dyDescent="0.25">
      <c r="A98" s="425"/>
      <c r="B98" s="395" t="s">
        <v>442</v>
      </c>
      <c r="C98" s="395"/>
      <c r="D98" s="395"/>
      <c r="E98" s="395"/>
      <c r="F98" s="395"/>
      <c r="G98" s="395"/>
      <c r="H98" s="395"/>
      <c r="I98" s="395"/>
      <c r="J98" s="395"/>
      <c r="K98" s="395"/>
      <c r="L98" s="395"/>
      <c r="M98" s="395"/>
      <c r="N98" s="395"/>
      <c r="O98" s="395"/>
      <c r="P98" s="395"/>
      <c r="Q98" s="395"/>
      <c r="R98" s="395"/>
      <c r="S98" s="396"/>
    </row>
    <row r="99" spans="1:19" ht="15" customHeight="1" x14ac:dyDescent="0.25">
      <c r="A99" s="425"/>
      <c r="B99" s="430" t="s">
        <v>147</v>
      </c>
      <c r="C99" s="430"/>
      <c r="D99" s="430"/>
      <c r="E99" s="430"/>
      <c r="F99" s="430"/>
      <c r="G99" s="430"/>
      <c r="H99" s="430"/>
      <c r="I99" s="430"/>
      <c r="J99" s="430"/>
      <c r="K99" s="430"/>
      <c r="L99" s="430"/>
      <c r="M99" s="430"/>
      <c r="N99" s="430"/>
      <c r="O99" s="430"/>
      <c r="P99" s="430"/>
      <c r="Q99" s="430"/>
      <c r="R99" s="430"/>
      <c r="S99" s="431"/>
    </row>
    <row r="100" spans="1:19" ht="53.25" customHeight="1" x14ac:dyDescent="0.25">
      <c r="A100" s="425"/>
      <c r="B100" s="395" t="s">
        <v>391</v>
      </c>
      <c r="C100" s="395"/>
      <c r="D100" s="395"/>
      <c r="E100" s="395"/>
      <c r="F100" s="395"/>
      <c r="G100" s="395"/>
      <c r="H100" s="395"/>
      <c r="I100" s="395"/>
      <c r="J100" s="395"/>
      <c r="K100" s="395"/>
      <c r="L100" s="395"/>
      <c r="M100" s="395"/>
      <c r="N100" s="395"/>
      <c r="O100" s="395"/>
      <c r="P100" s="395"/>
      <c r="Q100" s="395"/>
      <c r="R100" s="395"/>
      <c r="S100" s="396"/>
    </row>
    <row r="101" spans="1:19" ht="15" customHeight="1" x14ac:dyDescent="0.25">
      <c r="A101" s="425"/>
      <c r="B101" s="430" t="s">
        <v>148</v>
      </c>
      <c r="C101" s="430"/>
      <c r="D101" s="430"/>
      <c r="E101" s="430"/>
      <c r="F101" s="430"/>
      <c r="G101" s="430"/>
      <c r="H101" s="430"/>
      <c r="I101" s="430"/>
      <c r="J101" s="430"/>
      <c r="K101" s="430"/>
      <c r="L101" s="430"/>
      <c r="M101" s="430"/>
      <c r="N101" s="430"/>
      <c r="O101" s="430"/>
      <c r="P101" s="430"/>
      <c r="Q101" s="430"/>
      <c r="R101" s="430"/>
      <c r="S101" s="431"/>
    </row>
    <row r="102" spans="1:19" ht="49.5" customHeight="1" x14ac:dyDescent="0.25">
      <c r="A102" s="425"/>
      <c r="B102" s="395"/>
      <c r="C102" s="395"/>
      <c r="D102" s="395"/>
      <c r="E102" s="395"/>
      <c r="F102" s="395"/>
      <c r="G102" s="395"/>
      <c r="H102" s="395"/>
      <c r="I102" s="395"/>
      <c r="J102" s="395"/>
      <c r="K102" s="395"/>
      <c r="L102" s="395"/>
      <c r="M102" s="395"/>
      <c r="N102" s="395"/>
      <c r="O102" s="395"/>
      <c r="P102" s="395"/>
      <c r="Q102" s="395"/>
      <c r="R102" s="395"/>
      <c r="S102" s="396"/>
    </row>
    <row r="103" spans="1:19" ht="15" customHeight="1" x14ac:dyDescent="0.25">
      <c r="A103" s="24"/>
      <c r="B103" s="15"/>
      <c r="C103" s="13"/>
      <c r="D103" s="13"/>
      <c r="E103" s="13"/>
      <c r="F103" s="13"/>
      <c r="G103" s="13"/>
      <c r="H103" s="13"/>
      <c r="I103" s="13"/>
      <c r="J103" s="13"/>
      <c r="K103" s="13"/>
      <c r="L103" s="13"/>
      <c r="M103" s="13"/>
      <c r="N103" s="13"/>
      <c r="O103" s="13"/>
      <c r="P103" s="13"/>
      <c r="Q103" s="13"/>
      <c r="R103" s="13"/>
      <c r="S103" s="120"/>
    </row>
  </sheetData>
  <sheetProtection algorithmName="SHA-512" hashValue="Dlr3zDQybEgMbzOxl+bVpW0srIX/o1B5No5gFdr47fxSYrD9ffC0ZHI5Tmeab3+xHkQRtwDwasLIkRptBv+h5w==" saltValue="m04NPGlZj44MnXkYhlAQnw==" spinCount="100000" sheet="1" objects="1" scenarios="1"/>
  <mergeCells count="179">
    <mergeCell ref="A1:B1"/>
    <mergeCell ref="A3:C3"/>
    <mergeCell ref="D3:I3"/>
    <mergeCell ref="A4:C4"/>
    <mergeCell ref="D4:I4"/>
    <mergeCell ref="A5:C5"/>
    <mergeCell ref="D5:K5"/>
    <mergeCell ref="A8:S8"/>
    <mergeCell ref="A10:S10"/>
    <mergeCell ref="A11:A13"/>
    <mergeCell ref="B11:M12"/>
    <mergeCell ref="N11:S12"/>
    <mergeCell ref="L5:M5"/>
    <mergeCell ref="O5:P5"/>
    <mergeCell ref="Q5:S5"/>
    <mergeCell ref="A6:S6"/>
    <mergeCell ref="A7:C7"/>
    <mergeCell ref="J7:K7"/>
    <mergeCell ref="L7:M7"/>
    <mergeCell ref="O7:P7"/>
    <mergeCell ref="Q7:R7"/>
    <mergeCell ref="B13:M13"/>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L81:L85" xr:uid="{00000000-0002-0000-0300-000000000000}">
      <formula1>PRAC_STUD</formula1>
    </dataValidation>
    <dataValidation type="list" allowBlank="1" showInputMessage="1" showErrorMessage="1" sqref="L72:L79" xr:uid="{00000000-0002-0000-0300-000001000000}">
      <formula1>METODY</formula1>
    </dataValidation>
    <dataValidation type="list" allowBlank="1" showInputMessage="1" showErrorMessage="1" sqref="L7" xr:uid="{00000000-0002-0000-0300-000002000000}">
      <formula1>STATUS</formula1>
    </dataValidation>
    <dataValidation type="list" allowBlank="1" showInputMessage="1" showErrorMessage="1" sqref="B90:E94" xr:uid="{00000000-0002-0000-0300-000003000000}">
      <formula1>ZAL</formula1>
    </dataValidation>
    <dataValidation type="list" allowBlank="1" showInputMessage="1" showErrorMessage="1" sqref="N54:S68" xr:uid="{00000000-0002-0000-0300-000004000000}">
      <formula1>KEK_E1</formula1>
    </dataValidation>
    <dataValidation type="list" allowBlank="1" showInputMessage="1" showErrorMessage="1" sqref="N34:S53" xr:uid="{00000000-0002-0000-0300-000005000000}">
      <formula1>KEU_E1</formula1>
    </dataValidation>
    <dataValidation type="list" allowBlank="1" showInputMessage="1" showErrorMessage="1" sqref="N14:S33" xr:uid="{00000000-0002-0000-0300-000006000000}">
      <formula1>KEW_E1</formula1>
    </dataValidation>
  </dataValidations>
  <hyperlinks>
    <hyperlink ref="O13" r:id="rId1" xr:uid="{9C61F0E4-8C49-4CC3-B07C-C0C8C63F85CC}"/>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Gothic,Pogrubiony"&amp;12&amp;K05-047KARTA KURSU&amp;R&amp;G</oddHeader>
  </headerFooter>
  <rowBreaks count="1" manualBreakCount="1">
    <brk id="68" max="16383" man="1"/>
  </rowBreaks>
  <drawing r:id="rId3"/>
  <legacyDrawingHF r:id="rId4"/>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Arkusz41">
    <tabColor rgb="FFD5D5FF"/>
    <pageSetUpPr fitToPage="1"/>
  </sheetPr>
  <dimension ref="A1:S34"/>
  <sheetViews>
    <sheetView showGridLines="0" zoomScale="90" zoomScaleNormal="90" zoomScaleSheetLayoutView="50" workbookViewId="0">
      <selection sqref="A1:B1"/>
    </sheetView>
  </sheetViews>
  <sheetFormatPr defaultColWidth="8.7109375" defaultRowHeight="15" x14ac:dyDescent="0.25"/>
  <cols>
    <col min="1" max="1" width="16.7109375" style="2" customWidth="1"/>
    <col min="2" max="3" width="10.7109375" style="2" customWidth="1"/>
    <col min="4" max="5" width="20.7109375" style="2" customWidth="1"/>
    <col min="6" max="9" width="10.7109375" style="2" customWidth="1"/>
    <col min="10" max="10" width="20.7109375" style="2" customWidth="1"/>
    <col min="11" max="18" width="10.7109375" style="2" customWidth="1"/>
  </cols>
  <sheetData>
    <row r="1" spans="1:19" ht="26.25" thickBot="1" x14ac:dyDescent="0.3">
      <c r="A1" s="305" t="str">
        <f>E1_RiF!B2</f>
        <v>2020/2021</v>
      </c>
      <c r="B1" s="306"/>
      <c r="C1" s="40"/>
      <c r="D1" s="1"/>
    </row>
    <row r="2" spans="1:19" ht="10.15" customHeight="1" thickBot="1" x14ac:dyDescent="0.3"/>
    <row r="3" spans="1:19" ht="39" customHeight="1" thickBot="1" x14ac:dyDescent="0.3">
      <c r="A3" s="307" t="s">
        <v>92</v>
      </c>
      <c r="B3" s="308"/>
      <c r="C3" s="273" t="str">
        <f>E1_RiF!B55</f>
        <v>Moduł E1/10</v>
      </c>
      <c r="D3" s="309"/>
      <c r="E3" s="309"/>
      <c r="F3" s="274"/>
      <c r="G3" s="3"/>
      <c r="H3" s="3"/>
      <c r="I3" s="3"/>
      <c r="J3" s="3"/>
      <c r="K3" s="3"/>
      <c r="L3" s="4"/>
      <c r="M3" s="4"/>
      <c r="N3" s="4"/>
      <c r="O3" s="4"/>
      <c r="P3" s="4"/>
      <c r="Q3" s="4"/>
    </row>
    <row r="4" spans="1:19" s="5" customFormat="1" ht="39.75" customHeight="1" thickBot="1" x14ac:dyDescent="0.3">
      <c r="A4" s="282" t="s">
        <v>93</v>
      </c>
      <c r="B4" s="282"/>
      <c r="C4" s="299" t="str">
        <f>E1_RiF!C55</f>
        <v>Moduł dyplomowy (1)</v>
      </c>
      <c r="D4" s="300"/>
      <c r="E4" s="300"/>
      <c r="F4" s="300"/>
      <c r="G4" s="300"/>
      <c r="H4" s="300"/>
      <c r="I4" s="300"/>
      <c r="J4" s="301"/>
      <c r="K4" s="304" t="s">
        <v>94</v>
      </c>
      <c r="L4" s="304"/>
      <c r="M4" s="56">
        <f>E1_RiF!D55</f>
        <v>7</v>
      </c>
      <c r="N4" s="302" t="s">
        <v>95</v>
      </c>
      <c r="O4" s="303"/>
      <c r="P4" s="296" t="str">
        <f>E1_RiF!F55</f>
        <v>prof. A. Zelek</v>
      </c>
      <c r="Q4" s="297"/>
      <c r="R4" s="298"/>
    </row>
    <row r="5" spans="1:19" s="6" customFormat="1" ht="10.15" customHeight="1" thickBot="1" x14ac:dyDescent="0.3">
      <c r="A5" s="281"/>
      <c r="B5" s="281"/>
      <c r="C5" s="281"/>
      <c r="D5" s="281"/>
      <c r="E5" s="281"/>
      <c r="F5" s="281"/>
      <c r="G5" s="281"/>
      <c r="H5" s="281"/>
      <c r="I5" s="281"/>
      <c r="J5" s="281"/>
      <c r="K5" s="281"/>
      <c r="L5" s="281"/>
      <c r="M5" s="281"/>
      <c r="N5" s="281"/>
      <c r="O5" s="281"/>
      <c r="P5" s="281"/>
      <c r="Q5" s="281"/>
      <c r="R5" s="281"/>
    </row>
    <row r="6" spans="1:19" s="5" customFormat="1" ht="43.35" customHeight="1" thickBot="1" x14ac:dyDescent="0.3">
      <c r="A6" s="282" t="s">
        <v>96</v>
      </c>
      <c r="B6" s="282"/>
      <c r="C6" s="273" t="str">
        <f>E1_RiF!B3</f>
        <v>EKONOMIA</v>
      </c>
      <c r="D6" s="274"/>
      <c r="E6" s="7" t="str">
        <f>E1_RiF!B4</f>
        <v>I stopnia</v>
      </c>
      <c r="F6" s="54" t="s">
        <v>97</v>
      </c>
      <c r="G6" s="8" t="s">
        <v>347</v>
      </c>
      <c r="H6" s="54" t="s">
        <v>99</v>
      </c>
      <c r="I6" s="8">
        <v>5</v>
      </c>
      <c r="J6" s="9" t="s">
        <v>291</v>
      </c>
      <c r="K6" s="283" t="s">
        <v>100</v>
      </c>
      <c r="L6" s="283"/>
      <c r="M6" s="284" t="s">
        <v>101</v>
      </c>
      <c r="N6" s="284"/>
      <c r="O6" s="57" t="s">
        <v>102</v>
      </c>
      <c r="P6" s="285" t="s">
        <v>103</v>
      </c>
      <c r="Q6" s="286"/>
      <c r="R6" s="56">
        <f>E1_RiF!G55</f>
        <v>30</v>
      </c>
    </row>
    <row r="7" spans="1:19" ht="10.15" customHeight="1" thickBot="1" x14ac:dyDescent="0.3">
      <c r="B7" s="10"/>
      <c r="C7" s="10"/>
      <c r="D7" s="10"/>
      <c r="E7" s="10"/>
      <c r="F7" s="10"/>
      <c r="G7" s="10"/>
      <c r="H7" s="10"/>
      <c r="I7" s="10"/>
      <c r="J7" s="10"/>
      <c r="K7" s="10"/>
      <c r="L7" s="10"/>
      <c r="M7" s="11"/>
      <c r="N7" s="10"/>
      <c r="O7" s="10"/>
      <c r="P7" s="10"/>
      <c r="Q7" s="10"/>
    </row>
    <row r="8" spans="1:19" ht="15" customHeight="1" x14ac:dyDescent="0.25">
      <c r="A8" s="267"/>
      <c r="B8" s="268"/>
      <c r="C8" s="268"/>
      <c r="D8" s="268"/>
      <c r="E8" s="268"/>
      <c r="F8" s="268"/>
      <c r="G8" s="268"/>
      <c r="H8" s="268"/>
      <c r="I8" s="268"/>
      <c r="J8" s="268"/>
      <c r="K8" s="268"/>
      <c r="L8" s="268"/>
      <c r="M8" s="268"/>
      <c r="N8" s="268"/>
      <c r="O8" s="268"/>
      <c r="P8" s="268"/>
      <c r="Q8" s="268"/>
      <c r="R8" s="269"/>
      <c r="S8" s="5"/>
    </row>
    <row r="9" spans="1:19" ht="30" customHeight="1" x14ac:dyDescent="0.25">
      <c r="A9" s="270" t="s">
        <v>104</v>
      </c>
      <c r="B9" s="271"/>
      <c r="C9" s="271"/>
      <c r="D9" s="271"/>
      <c r="E9" s="271"/>
      <c r="F9" s="271"/>
      <c r="G9" s="271"/>
      <c r="H9" s="271"/>
      <c r="I9" s="271"/>
      <c r="J9" s="271"/>
      <c r="K9" s="271"/>
      <c r="L9" s="271"/>
      <c r="M9" s="271"/>
      <c r="N9" s="271"/>
      <c r="O9" s="271"/>
      <c r="P9" s="271"/>
      <c r="Q9" s="271"/>
      <c r="R9" s="272"/>
    </row>
    <row r="10" spans="1:19" ht="15" customHeight="1" x14ac:dyDescent="0.25">
      <c r="A10" s="287" t="s">
        <v>451</v>
      </c>
      <c r="B10" s="288"/>
      <c r="C10" s="288"/>
      <c r="D10" s="288"/>
      <c r="E10" s="288"/>
      <c r="F10" s="288"/>
      <c r="G10" s="288"/>
      <c r="H10" s="288"/>
      <c r="I10" s="288"/>
      <c r="J10" s="288"/>
      <c r="K10" s="288"/>
      <c r="L10" s="288"/>
      <c r="M10" s="288"/>
      <c r="N10" s="288"/>
      <c r="O10" s="288"/>
      <c r="P10" s="288"/>
      <c r="Q10" s="288"/>
      <c r="R10" s="289"/>
    </row>
    <row r="11" spans="1:19" ht="100.15" customHeight="1" thickBot="1" x14ac:dyDescent="0.3">
      <c r="A11" s="507" t="s">
        <v>417</v>
      </c>
      <c r="B11" s="508"/>
      <c r="C11" s="508"/>
      <c r="D11" s="508"/>
      <c r="E11" s="508"/>
      <c r="F11" s="508"/>
      <c r="G11" s="508"/>
      <c r="H11" s="508"/>
      <c r="I11" s="508"/>
      <c r="J11" s="508"/>
      <c r="K11" s="508"/>
      <c r="L11" s="508"/>
      <c r="M11" s="508"/>
      <c r="N11" s="508"/>
      <c r="O11" s="508"/>
      <c r="P11" s="508"/>
      <c r="Q11" s="508"/>
      <c r="R11" s="509"/>
    </row>
    <row r="12" spans="1:19" ht="10.15" customHeight="1" thickBot="1" x14ac:dyDescent="0.3">
      <c r="A12" s="253"/>
      <c r="B12" s="253"/>
      <c r="C12" s="253"/>
      <c r="D12" s="253"/>
      <c r="E12" s="253"/>
      <c r="F12" s="253"/>
      <c r="G12" s="253"/>
      <c r="H12" s="253"/>
      <c r="I12" s="253"/>
      <c r="J12" s="253"/>
      <c r="K12" s="253"/>
      <c r="L12" s="253"/>
      <c r="M12" s="253"/>
      <c r="N12" s="253"/>
      <c r="O12" s="253"/>
      <c r="P12" s="253"/>
      <c r="Q12" s="253"/>
      <c r="R12" s="253"/>
    </row>
    <row r="13" spans="1:19" ht="15" customHeight="1" x14ac:dyDescent="0.25">
      <c r="A13" s="51"/>
      <c r="B13" s="52"/>
      <c r="C13" s="52"/>
      <c r="D13" s="52"/>
      <c r="E13" s="52"/>
      <c r="F13" s="52"/>
      <c r="G13" s="52"/>
      <c r="H13" s="52"/>
      <c r="I13" s="52"/>
      <c r="J13" s="52"/>
      <c r="K13" s="52"/>
      <c r="L13" s="52"/>
      <c r="M13" s="52"/>
      <c r="N13" s="52"/>
      <c r="O13" s="52"/>
      <c r="P13" s="52"/>
      <c r="Q13" s="52"/>
      <c r="R13" s="53"/>
      <c r="S13" s="5"/>
    </row>
    <row r="14" spans="1:19" ht="30" customHeight="1" x14ac:dyDescent="0.25">
      <c r="A14" s="270" t="s">
        <v>106</v>
      </c>
      <c r="B14" s="271"/>
      <c r="C14" s="271"/>
      <c r="D14" s="271"/>
      <c r="E14" s="271"/>
      <c r="F14" s="271"/>
      <c r="G14" s="271"/>
      <c r="H14" s="271"/>
      <c r="I14" s="271"/>
      <c r="J14" s="271"/>
      <c r="K14" s="271"/>
      <c r="L14" s="271"/>
      <c r="M14" s="271"/>
      <c r="N14" s="271"/>
      <c r="O14" s="271"/>
      <c r="P14" s="271"/>
      <c r="Q14" s="271"/>
      <c r="R14" s="272"/>
    </row>
    <row r="15" spans="1:19" s="12" customFormat="1" ht="15" customHeight="1" x14ac:dyDescent="0.25">
      <c r="A15" s="261" t="s">
        <v>199</v>
      </c>
      <c r="B15" s="262"/>
      <c r="C15" s="262"/>
      <c r="D15" s="262"/>
      <c r="E15" s="262"/>
      <c r="F15" s="262"/>
      <c r="G15" s="262"/>
      <c r="H15" s="262"/>
      <c r="I15" s="262"/>
      <c r="J15" s="262"/>
      <c r="K15" s="262"/>
      <c r="L15" s="262"/>
      <c r="M15" s="262"/>
      <c r="N15" s="262"/>
      <c r="O15" s="262"/>
      <c r="P15" s="262"/>
      <c r="Q15" s="262"/>
      <c r="R15" s="263"/>
    </row>
    <row r="16" spans="1:19" ht="48.75" customHeight="1" thickBot="1" x14ac:dyDescent="0.3">
      <c r="A16" s="264" t="s">
        <v>418</v>
      </c>
      <c r="B16" s="265"/>
      <c r="C16" s="265"/>
      <c r="D16" s="265"/>
      <c r="E16" s="265"/>
      <c r="F16" s="265"/>
      <c r="G16" s="265"/>
      <c r="H16" s="265"/>
      <c r="I16" s="265"/>
      <c r="J16" s="265"/>
      <c r="K16" s="265"/>
      <c r="L16" s="265"/>
      <c r="M16" s="265"/>
      <c r="N16" s="265"/>
      <c r="O16" s="265"/>
      <c r="P16" s="265"/>
      <c r="Q16" s="265"/>
      <c r="R16" s="266"/>
    </row>
    <row r="17" spans="1:19" ht="10.15" customHeight="1" thickBot="1" x14ac:dyDescent="0.3">
      <c r="A17" s="253"/>
      <c r="B17" s="253"/>
      <c r="C17" s="253"/>
      <c r="D17" s="253"/>
      <c r="E17" s="253"/>
      <c r="F17" s="253"/>
      <c r="G17" s="253"/>
      <c r="H17" s="253"/>
      <c r="I17" s="253"/>
      <c r="J17" s="253"/>
      <c r="K17" s="253"/>
      <c r="L17" s="253"/>
      <c r="M17" s="253"/>
      <c r="N17" s="253"/>
      <c r="O17" s="253"/>
      <c r="P17" s="253"/>
      <c r="Q17" s="253"/>
      <c r="R17" s="253"/>
    </row>
    <row r="18" spans="1:19" ht="15" customHeight="1" x14ac:dyDescent="0.25">
      <c r="A18" s="267"/>
      <c r="B18" s="268"/>
      <c r="C18" s="268"/>
      <c r="D18" s="268"/>
      <c r="E18" s="268"/>
      <c r="F18" s="268"/>
      <c r="G18" s="268"/>
      <c r="H18" s="268"/>
      <c r="I18" s="268"/>
      <c r="J18" s="268"/>
      <c r="K18" s="268"/>
      <c r="L18" s="268"/>
      <c r="M18" s="268"/>
      <c r="N18" s="268"/>
      <c r="O18" s="268"/>
      <c r="P18" s="268"/>
      <c r="Q18" s="268"/>
      <c r="R18" s="269"/>
      <c r="S18" s="5"/>
    </row>
    <row r="19" spans="1:19" ht="30" customHeight="1" x14ac:dyDescent="0.25">
      <c r="A19" s="270" t="s">
        <v>107</v>
      </c>
      <c r="B19" s="271"/>
      <c r="C19" s="271"/>
      <c r="D19" s="271"/>
      <c r="E19" s="271"/>
      <c r="F19" s="271"/>
      <c r="G19" s="271"/>
      <c r="H19" s="271"/>
      <c r="I19" s="271"/>
      <c r="J19" s="271"/>
      <c r="K19" s="271"/>
      <c r="L19" s="271"/>
      <c r="M19" s="271"/>
      <c r="N19" s="271"/>
      <c r="O19" s="271"/>
      <c r="P19" s="271"/>
      <c r="Q19" s="271"/>
      <c r="R19" s="272"/>
    </row>
    <row r="20" spans="1:19" ht="15" customHeight="1" x14ac:dyDescent="0.25">
      <c r="A20" s="261" t="s">
        <v>452</v>
      </c>
      <c r="B20" s="262"/>
      <c r="C20" s="262"/>
      <c r="D20" s="262"/>
      <c r="E20" s="262"/>
      <c r="F20" s="262"/>
      <c r="G20" s="262"/>
      <c r="H20" s="262"/>
      <c r="I20" s="262"/>
      <c r="J20" s="262"/>
      <c r="K20" s="262"/>
      <c r="L20" s="262"/>
      <c r="M20" s="262"/>
      <c r="N20" s="262"/>
      <c r="O20" s="262"/>
      <c r="P20" s="262"/>
      <c r="Q20" s="262"/>
      <c r="R20" s="263"/>
    </row>
    <row r="21" spans="1:19" ht="40.15" customHeight="1" x14ac:dyDescent="0.25">
      <c r="A21" s="483" t="s">
        <v>462</v>
      </c>
      <c r="B21" s="255"/>
      <c r="C21" s="255"/>
      <c r="D21" s="255"/>
      <c r="E21" s="256"/>
      <c r="F21" s="484" t="s">
        <v>463</v>
      </c>
      <c r="G21" s="258"/>
      <c r="H21" s="258"/>
      <c r="I21" s="258"/>
      <c r="J21" s="258"/>
      <c r="K21" s="260"/>
      <c r="L21" s="484" t="s">
        <v>464</v>
      </c>
      <c r="M21" s="258"/>
      <c r="N21" s="258"/>
      <c r="O21" s="258"/>
      <c r="P21" s="258"/>
      <c r="Q21" s="258"/>
      <c r="R21" s="259"/>
    </row>
    <row r="22" spans="1:19" ht="127.5" customHeight="1" thickBot="1" x14ac:dyDescent="0.3">
      <c r="A22" s="293" t="s">
        <v>519</v>
      </c>
      <c r="B22" s="294"/>
      <c r="C22" s="294"/>
      <c r="D22" s="294"/>
      <c r="E22" s="294"/>
      <c r="F22" s="294" t="s">
        <v>520</v>
      </c>
      <c r="G22" s="294"/>
      <c r="H22" s="294"/>
      <c r="I22" s="294"/>
      <c r="J22" s="294"/>
      <c r="K22" s="294"/>
      <c r="L22" s="294" t="s">
        <v>419</v>
      </c>
      <c r="M22" s="294"/>
      <c r="N22" s="294"/>
      <c r="O22" s="294"/>
      <c r="P22" s="294"/>
      <c r="Q22" s="294"/>
      <c r="R22" s="295"/>
    </row>
    <row r="23" spans="1:19" ht="10.15" customHeight="1" thickBot="1" x14ac:dyDescent="0.3">
      <c r="A23" s="253"/>
      <c r="B23" s="253"/>
      <c r="C23" s="253"/>
      <c r="D23" s="253"/>
      <c r="E23" s="253"/>
      <c r="F23" s="253"/>
      <c r="G23" s="253"/>
      <c r="H23" s="253"/>
      <c r="I23" s="253"/>
      <c r="J23" s="253"/>
      <c r="K23" s="253"/>
      <c r="L23" s="253"/>
      <c r="M23" s="253"/>
      <c r="N23" s="253"/>
      <c r="O23" s="253"/>
      <c r="P23" s="253"/>
      <c r="Q23" s="253"/>
      <c r="R23" s="253"/>
    </row>
    <row r="24" spans="1:19" ht="15" customHeight="1" x14ac:dyDescent="0.25">
      <c r="A24" s="41"/>
      <c r="B24" s="42"/>
      <c r="C24" s="42"/>
      <c r="D24" s="42"/>
      <c r="E24" s="42"/>
      <c r="F24" s="42"/>
      <c r="G24" s="42"/>
      <c r="H24" s="42"/>
      <c r="I24" s="42"/>
      <c r="J24" s="42"/>
      <c r="K24" s="42"/>
      <c r="L24" s="42"/>
      <c r="M24" s="42"/>
      <c r="N24" s="42"/>
      <c r="O24" s="42"/>
      <c r="P24" s="42"/>
      <c r="Q24" s="42"/>
      <c r="R24" s="43"/>
    </row>
    <row r="25" spans="1:19" ht="20.100000000000001" customHeight="1" x14ac:dyDescent="0.25">
      <c r="A25" s="215" t="s">
        <v>109</v>
      </c>
      <c r="B25" s="216"/>
      <c r="C25" s="216"/>
      <c r="D25" s="216"/>
      <c r="E25" s="216"/>
      <c r="F25" s="216"/>
      <c r="G25" s="216"/>
      <c r="H25" s="216"/>
      <c r="I25" s="216"/>
      <c r="J25" s="216"/>
      <c r="K25" s="216"/>
      <c r="L25" s="216"/>
      <c r="M25" s="216"/>
      <c r="N25" s="216"/>
      <c r="O25" s="216"/>
      <c r="P25" s="216"/>
      <c r="Q25" s="216"/>
      <c r="R25" s="217"/>
    </row>
    <row r="26" spans="1:19" ht="25.15" customHeight="1" x14ac:dyDescent="0.25">
      <c r="A26" s="32" t="s">
        <v>110</v>
      </c>
      <c r="B26" s="218" t="str">
        <f>E1_RiF!B55</f>
        <v>Moduł E1/10</v>
      </c>
      <c r="C26" s="219"/>
      <c r="D26" s="38" t="str">
        <f>E1_RiF!B56</f>
        <v>Kurs 10.1.</v>
      </c>
      <c r="E26" s="118" t="str">
        <f>E1_RiF!B55</f>
        <v>Moduł E1/10</v>
      </c>
      <c r="F26" s="226" t="str">
        <f>E1_RiF!B57</f>
        <v>Kurs 10.2.</v>
      </c>
      <c r="G26" s="227"/>
      <c r="H26" s="234" t="str">
        <f>E1_RiF!B55</f>
        <v>Moduł E1/10</v>
      </c>
      <c r="I26" s="235"/>
      <c r="J26" s="39" t="str">
        <f>E1_RiF!B58</f>
        <v>Kurs 10.3.</v>
      </c>
      <c r="K26" s="242"/>
      <c r="L26" s="243"/>
      <c r="M26" s="242"/>
      <c r="N26" s="243"/>
      <c r="O26" s="244"/>
      <c r="P26" s="245"/>
      <c r="Q26" s="244"/>
      <c r="R26" s="246"/>
    </row>
    <row r="27" spans="1:19" s="14" customFormat="1" ht="59.25" customHeight="1" x14ac:dyDescent="0.25">
      <c r="A27" s="145" t="s">
        <v>111</v>
      </c>
      <c r="B27" s="468" t="str">
        <f>E1_RiF!C56</f>
        <v>Metodyka pisania prac dyplomowych</v>
      </c>
      <c r="C27" s="469"/>
      <c r="D27" s="470"/>
      <c r="E27" s="471" t="str">
        <f>E1_RiF!C57</f>
        <v>Metody badań ekonomicznych - warsztat</v>
      </c>
      <c r="F27" s="472"/>
      <c r="G27" s="473"/>
      <c r="H27" s="474" t="str">
        <f>E1_RiF!C58</f>
        <v>Praca z promotorem</v>
      </c>
      <c r="I27" s="475"/>
      <c r="J27" s="476"/>
      <c r="K27" s="477"/>
      <c r="L27" s="478"/>
      <c r="M27" s="478"/>
      <c r="N27" s="479"/>
      <c r="O27" s="480"/>
      <c r="P27" s="481"/>
      <c r="Q27" s="481"/>
      <c r="R27" s="482"/>
    </row>
    <row r="28" spans="1:19" s="14" customFormat="1" ht="30" customHeight="1" thickBot="1" x14ac:dyDescent="0.3">
      <c r="A28" s="44" t="s">
        <v>112</v>
      </c>
      <c r="B28" s="220">
        <f>E1_RiF!D56</f>
        <v>2</v>
      </c>
      <c r="C28" s="221"/>
      <c r="D28" s="222"/>
      <c r="E28" s="231">
        <f>E1_RiF!D57</f>
        <v>2</v>
      </c>
      <c r="F28" s="232"/>
      <c r="G28" s="233"/>
      <c r="H28" s="239">
        <f>E1_RiF!D58</f>
        <v>3</v>
      </c>
      <c r="I28" s="240"/>
      <c r="J28" s="241"/>
      <c r="K28" s="275"/>
      <c r="L28" s="276"/>
      <c r="M28" s="276"/>
      <c r="N28" s="277"/>
      <c r="O28" s="278"/>
      <c r="P28" s="279"/>
      <c r="Q28" s="279"/>
      <c r="R28" s="280"/>
    </row>
    <row r="29" spans="1:19" s="14" customFormat="1" ht="34.5" hidden="1" customHeight="1" thickBot="1" x14ac:dyDescent="0.3">
      <c r="A29" s="166"/>
      <c r="B29" s="167"/>
      <c r="C29" s="168" t="s">
        <v>459</v>
      </c>
      <c r="D29" s="169"/>
      <c r="E29" s="170"/>
      <c r="F29" s="171" t="s">
        <v>459</v>
      </c>
      <c r="G29" s="172"/>
      <c r="H29" s="173"/>
      <c r="I29" s="174" t="s">
        <v>459</v>
      </c>
      <c r="J29" s="175"/>
      <c r="K29" s="176"/>
      <c r="L29" s="177"/>
      <c r="M29" s="178"/>
      <c r="N29" s="179"/>
      <c r="O29" s="180"/>
      <c r="P29" s="181"/>
      <c r="Q29" s="182"/>
      <c r="R29" s="183"/>
    </row>
    <row r="30" spans="1:19" s="14" customFormat="1" x14ac:dyDescent="0.25">
      <c r="A30" s="119"/>
      <c r="B30" s="119"/>
      <c r="C30" s="119"/>
      <c r="D30" s="119"/>
      <c r="E30" s="119"/>
      <c r="F30" s="119"/>
      <c r="G30" s="119"/>
      <c r="H30" s="119"/>
      <c r="I30" s="119"/>
      <c r="J30" s="119"/>
      <c r="K30" s="119"/>
      <c r="L30" s="119"/>
      <c r="M30" s="119"/>
      <c r="N30" s="119"/>
      <c r="O30" s="119"/>
      <c r="P30" s="119"/>
      <c r="Q30" s="119"/>
      <c r="R30" s="119"/>
    </row>
    <row r="31" spans="1:19" x14ac:dyDescent="0.25">
      <c r="A31" s="119"/>
      <c r="B31" s="119"/>
      <c r="C31" s="119"/>
      <c r="D31" s="119"/>
      <c r="E31" s="119"/>
      <c r="F31" s="119"/>
      <c r="G31" s="119"/>
      <c r="H31" s="119"/>
      <c r="I31" s="119"/>
      <c r="J31" s="119"/>
      <c r="K31" s="119"/>
      <c r="L31" s="119"/>
      <c r="M31" s="119"/>
      <c r="N31" s="119"/>
      <c r="O31" s="119"/>
      <c r="P31" s="119"/>
      <c r="Q31" s="119"/>
      <c r="R31" s="119"/>
    </row>
    <row r="32" spans="1:19" x14ac:dyDescent="0.25">
      <c r="A32" s="119"/>
      <c r="B32" s="119"/>
      <c r="C32" s="119"/>
      <c r="D32" s="119"/>
      <c r="E32" s="119"/>
      <c r="F32" s="119"/>
      <c r="G32" s="119"/>
      <c r="H32" s="119"/>
      <c r="I32" s="119"/>
      <c r="J32" s="119"/>
      <c r="K32" s="119"/>
      <c r="L32" s="119"/>
      <c r="M32" s="119"/>
      <c r="N32" s="119"/>
      <c r="O32" s="119"/>
      <c r="P32" s="119"/>
      <c r="Q32" s="119"/>
      <c r="R32" s="119"/>
    </row>
    <row r="33" spans="1:18" x14ac:dyDescent="0.25">
      <c r="A33" s="119"/>
      <c r="B33" s="119"/>
      <c r="C33" s="119"/>
      <c r="D33" s="119"/>
      <c r="E33" s="119"/>
      <c r="F33" s="119"/>
      <c r="G33" s="119"/>
      <c r="H33" s="119"/>
      <c r="I33" s="119"/>
      <c r="J33" s="119"/>
      <c r="K33" s="119"/>
      <c r="L33" s="119"/>
      <c r="M33" s="119"/>
      <c r="N33" s="119"/>
      <c r="O33" s="119"/>
      <c r="P33" s="119"/>
      <c r="Q33" s="119"/>
      <c r="R33" s="119"/>
    </row>
    <row r="34" spans="1:18" x14ac:dyDescent="0.25">
      <c r="A34" s="119"/>
      <c r="B34" s="119"/>
      <c r="C34" s="119"/>
      <c r="D34" s="119"/>
      <c r="E34" s="119"/>
      <c r="F34" s="119"/>
      <c r="G34" s="119"/>
      <c r="H34" s="119"/>
      <c r="I34" s="119"/>
      <c r="J34" s="119"/>
      <c r="K34" s="119"/>
      <c r="L34" s="119"/>
      <c r="M34" s="119"/>
      <c r="N34" s="119"/>
      <c r="O34" s="119"/>
      <c r="P34" s="119"/>
      <c r="Q34" s="119"/>
      <c r="R34" s="119"/>
    </row>
  </sheetData>
  <sheetProtection algorithmName="SHA-512" hashValue="64G0DtqZDEiBZBeJS6kujil5N/vHm0+k4y6ugGnFAT1Q8vsa3fiK/ert+oHtd4i70Sz1cD6wWvEzKgpPZl0RvQ==" saltValue="4NCMLRK/9M5vegT6ln8Z3Q==" spinCount="100000" sheet="1" objects="1" scenarios="1"/>
  <mergeCells count="51">
    <mergeCell ref="A1:B1"/>
    <mergeCell ref="A3:B3"/>
    <mergeCell ref="C3:F3"/>
    <mergeCell ref="A4:B4"/>
    <mergeCell ref="C4:J4"/>
    <mergeCell ref="A20:R20"/>
    <mergeCell ref="A11:R11"/>
    <mergeCell ref="A12:R12"/>
    <mergeCell ref="A14:R14"/>
    <mergeCell ref="N4:O4"/>
    <mergeCell ref="P4:R4"/>
    <mergeCell ref="A5:R5"/>
    <mergeCell ref="A6:B6"/>
    <mergeCell ref="C6:D6"/>
    <mergeCell ref="K6:L6"/>
    <mergeCell ref="M6:N6"/>
    <mergeCell ref="P6:Q6"/>
    <mergeCell ref="K4:L4"/>
    <mergeCell ref="A8:R8"/>
    <mergeCell ref="A9:R9"/>
    <mergeCell ref="A10:R10"/>
    <mergeCell ref="A15:R15"/>
    <mergeCell ref="A16:R16"/>
    <mergeCell ref="A17:R17"/>
    <mergeCell ref="A18:R18"/>
    <mergeCell ref="A19:R19"/>
    <mergeCell ref="A21:E21"/>
    <mergeCell ref="F21:K21"/>
    <mergeCell ref="L21:R21"/>
    <mergeCell ref="A22:E22"/>
    <mergeCell ref="F22:K22"/>
    <mergeCell ref="L22:R22"/>
    <mergeCell ref="A23:R23"/>
    <mergeCell ref="A25:R25"/>
    <mergeCell ref="B26:C26"/>
    <mergeCell ref="F26:G26"/>
    <mergeCell ref="H26:I26"/>
    <mergeCell ref="K26:L26"/>
    <mergeCell ref="M26:N26"/>
    <mergeCell ref="O26:P26"/>
    <mergeCell ref="Q26:R26"/>
    <mergeCell ref="B28:D28"/>
    <mergeCell ref="E28:G28"/>
    <mergeCell ref="H28:J28"/>
    <mergeCell ref="K28:N28"/>
    <mergeCell ref="O28:R28"/>
    <mergeCell ref="B27:D27"/>
    <mergeCell ref="E27:G27"/>
    <mergeCell ref="H27:J27"/>
    <mergeCell ref="K27:N27"/>
    <mergeCell ref="O27:R27"/>
  </mergeCells>
  <dataValidations count="2">
    <dataValidation type="textLength" allowBlank="1" showInputMessage="1" showErrorMessage="1" errorTitle="ilość znaków" error="treść powinna mieć pomiędzy 20 a 1100 znaków" sqref="A11:R11" xr:uid="{00000000-0002-0000-2700-000000000000}">
      <formula1>20</formula1>
      <formula2>1200</formula2>
    </dataValidation>
    <dataValidation type="list" allowBlank="1" showInputMessage="1" showErrorMessage="1" sqref="K6:L6" xr:uid="{00000000-0002-0000-2700-000001000000}">
      <formula1>STATUS</formula1>
    </dataValidation>
  </dataValidations>
  <hyperlinks>
    <hyperlink ref="F29" r:id="rId1" xr:uid="{572EDE34-CAD0-4A20-94F8-ABB457C5C8D6}"/>
    <hyperlink ref="C29" r:id="rId2" xr:uid="{C6B0BCB9-B6EE-49F9-9E4D-E11F237BA743}"/>
    <hyperlink ref="I29" r:id="rId3" xr:uid="{61618BAD-E51E-444A-A02E-1B21AA6CF2F0}"/>
  </hyperlinks>
  <printOptions horizontalCentered="1"/>
  <pageMargins left="0.70866141732283472" right="0.70866141732283472" top="0.74803149606299213" bottom="0.74803149606299213" header="0.31496062992125984" footer="0.31496062992125984"/>
  <pageSetup paperSize="9" scale="57" orientation="landscape" r:id="rId4"/>
  <headerFooter>
    <oddHeader>&amp;C&amp;"Century Gothic,Pogrubiony"&amp;12&amp;K05-047KARTA MODUŁU&amp;R&amp;G</oddHeader>
  </headerFooter>
  <drawing r:id="rId5"/>
  <legacyDrawingHF r:id="rId6"/>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Arkusz42">
    <pageSetUpPr fitToPage="1"/>
  </sheetPr>
  <dimension ref="A1:S103"/>
  <sheetViews>
    <sheetView showGridLines="0" zoomScale="95" zoomScaleNormal="95" zoomScaleSheetLayoutView="80" workbookViewId="0">
      <selection sqref="A1:B1"/>
    </sheetView>
  </sheetViews>
  <sheetFormatPr defaultColWidth="8.7109375" defaultRowHeight="15" x14ac:dyDescent="0.25"/>
  <cols>
    <col min="1" max="1" width="10.28515625" style="2" customWidth="1"/>
    <col min="2" max="3" width="9.28515625" style="2"/>
    <col min="4" max="4" width="19.7109375" style="2" customWidth="1"/>
    <col min="5" max="5" width="13.7109375" style="2" customWidth="1"/>
    <col min="6" max="6" width="14.7109375" style="2" customWidth="1"/>
    <col min="7" max="9" width="9.7109375" style="2" customWidth="1"/>
    <col min="10" max="10" width="3.7109375" style="2" customWidth="1"/>
    <col min="11" max="11" width="12.42578125" style="2" customWidth="1"/>
    <col min="12" max="13" width="10.7109375" style="2" customWidth="1"/>
    <col min="14" max="14" width="13.7109375" style="2" customWidth="1"/>
    <col min="15" max="19" width="11.7109375" style="2" customWidth="1"/>
  </cols>
  <sheetData>
    <row r="1" spans="1:19" s="31" customFormat="1" ht="15.75" x14ac:dyDescent="0.25">
      <c r="A1" s="441" t="str">
        <f>E1_RiF!B2</f>
        <v>2020/2021</v>
      </c>
      <c r="B1" s="441"/>
      <c r="C1" s="29"/>
      <c r="D1" s="29"/>
      <c r="E1" s="30"/>
      <c r="F1" s="30"/>
      <c r="G1" s="30"/>
      <c r="H1" s="30"/>
      <c r="I1" s="30"/>
      <c r="J1" s="30"/>
      <c r="K1" s="30"/>
      <c r="L1" s="30"/>
      <c r="M1" s="30"/>
      <c r="N1" s="30"/>
      <c r="O1" s="30"/>
      <c r="P1" s="30"/>
      <c r="Q1" s="30"/>
      <c r="R1" s="30"/>
      <c r="S1" s="30"/>
    </row>
    <row r="2" spans="1:19" ht="10.15" customHeight="1" thickBot="1" x14ac:dyDescent="0.3"/>
    <row r="3" spans="1:19" ht="20.100000000000001" customHeight="1" thickBot="1" x14ac:dyDescent="0.3">
      <c r="A3" s="379" t="str">
        <f>E1_RiF!B55</f>
        <v>Moduł E1/10</v>
      </c>
      <c r="B3" s="379"/>
      <c r="C3" s="379"/>
      <c r="D3" s="383" t="str">
        <f>E1_RiF!C55</f>
        <v>Moduł dyplomowy (1)</v>
      </c>
      <c r="E3" s="384"/>
      <c r="F3" s="384"/>
      <c r="G3" s="384"/>
      <c r="H3" s="384"/>
      <c r="I3" s="385"/>
      <c r="J3" s="3"/>
      <c r="K3" s="3"/>
      <c r="L3" s="4"/>
      <c r="M3" s="4"/>
      <c r="N3" s="4"/>
      <c r="O3" s="4"/>
      <c r="P3" s="4"/>
      <c r="Q3" s="4"/>
      <c r="R3" s="4"/>
    </row>
    <row r="4" spans="1:19" ht="18.75" thickBot="1" x14ac:dyDescent="0.3">
      <c r="A4" s="442" t="s">
        <v>110</v>
      </c>
      <c r="B4" s="442"/>
      <c r="C4" s="442"/>
      <c r="D4" s="380" t="str">
        <f>E1_RiF!B56</f>
        <v>Kurs 10.1.</v>
      </c>
      <c r="E4" s="381"/>
      <c r="F4" s="381"/>
      <c r="G4" s="381"/>
      <c r="H4" s="381"/>
      <c r="I4" s="382"/>
      <c r="J4" s="3"/>
      <c r="K4" s="3"/>
      <c r="L4" s="4"/>
      <c r="M4" s="4"/>
      <c r="N4" s="4"/>
      <c r="O4" s="4"/>
      <c r="P4" s="4"/>
      <c r="Q4" s="4"/>
      <c r="R4" s="4"/>
    </row>
    <row r="5" spans="1:19" ht="23.25" thickBot="1" x14ac:dyDescent="0.3">
      <c r="A5" s="443" t="s">
        <v>111</v>
      </c>
      <c r="B5" s="443"/>
      <c r="C5" s="443"/>
      <c r="D5" s="444" t="str">
        <f>E1_RiF!C56</f>
        <v>Metodyka pisania prac dyplomowych</v>
      </c>
      <c r="E5" s="444"/>
      <c r="F5" s="444"/>
      <c r="G5" s="444"/>
      <c r="H5" s="444"/>
      <c r="I5" s="444"/>
      <c r="J5" s="444"/>
      <c r="K5" s="444"/>
      <c r="L5" s="445" t="s">
        <v>94</v>
      </c>
      <c r="M5" s="445"/>
      <c r="N5" s="49">
        <f>E1_RiF!D56</f>
        <v>2</v>
      </c>
      <c r="O5" s="445" t="s">
        <v>95</v>
      </c>
      <c r="P5" s="445"/>
      <c r="Q5" s="446" t="str">
        <f>E1_RiF!F55</f>
        <v>prof. A. Zelek</v>
      </c>
      <c r="R5" s="446"/>
      <c r="S5" s="446"/>
    </row>
    <row r="6" spans="1:19" ht="10.15" customHeight="1" thickBot="1" x14ac:dyDescent="0.3">
      <c r="A6" s="281"/>
      <c r="B6" s="281"/>
      <c r="C6" s="281"/>
      <c r="D6" s="281"/>
      <c r="E6" s="281"/>
      <c r="F6" s="281"/>
      <c r="G6" s="281"/>
      <c r="H6" s="281"/>
      <c r="I6" s="281"/>
      <c r="J6" s="281"/>
      <c r="K6" s="281"/>
      <c r="L6" s="281"/>
      <c r="M6" s="281"/>
      <c r="N6" s="281"/>
      <c r="O6" s="281"/>
      <c r="P6" s="281"/>
      <c r="Q6" s="281"/>
      <c r="R6" s="281"/>
      <c r="S6" s="281"/>
    </row>
    <row r="7" spans="1:19" s="5" customFormat="1" ht="40.5" customHeight="1" thickBot="1" x14ac:dyDescent="0.3">
      <c r="A7" s="443" t="s">
        <v>96</v>
      </c>
      <c r="B7" s="443"/>
      <c r="C7" s="443"/>
      <c r="D7" s="7" t="str">
        <f>E1_RiF!B3</f>
        <v>EKONOMIA</v>
      </c>
      <c r="E7" s="7" t="str">
        <f>E1_RiF!B4</f>
        <v>I stopnia</v>
      </c>
      <c r="F7" s="55" t="s">
        <v>97</v>
      </c>
      <c r="G7" s="45" t="str">
        <f>'M (10)'!G6</f>
        <v>III</v>
      </c>
      <c r="H7" s="55" t="s">
        <v>99</v>
      </c>
      <c r="I7" s="45">
        <f>'M (10)'!I6</f>
        <v>5</v>
      </c>
      <c r="J7" s="285" t="s">
        <v>384</v>
      </c>
      <c r="K7" s="286"/>
      <c r="L7" s="387" t="s">
        <v>100</v>
      </c>
      <c r="M7" s="388"/>
      <c r="N7" s="9" t="s">
        <v>101</v>
      </c>
      <c r="O7" s="454" t="s">
        <v>102</v>
      </c>
      <c r="P7" s="454"/>
      <c r="Q7" s="455" t="s">
        <v>103</v>
      </c>
      <c r="R7" s="455"/>
      <c r="S7" s="50">
        <f>E1_RiF!G56</f>
        <v>6</v>
      </c>
    </row>
    <row r="8" spans="1:19" ht="10.15" customHeight="1" thickBot="1" x14ac:dyDescent="0.3">
      <c r="A8" s="386"/>
      <c r="B8" s="386"/>
      <c r="C8" s="386"/>
      <c r="D8" s="386"/>
      <c r="E8" s="386"/>
      <c r="F8" s="386"/>
      <c r="G8" s="386"/>
      <c r="H8" s="386"/>
      <c r="I8" s="386"/>
      <c r="J8" s="386"/>
      <c r="K8" s="386"/>
      <c r="L8" s="386"/>
      <c r="M8" s="386"/>
      <c r="N8" s="386"/>
      <c r="O8" s="386"/>
      <c r="P8" s="386"/>
      <c r="Q8" s="386"/>
      <c r="R8" s="386"/>
      <c r="S8" s="386"/>
    </row>
    <row r="9" spans="1:19" ht="15" customHeight="1" x14ac:dyDescent="0.25">
      <c r="A9" s="25"/>
      <c r="B9" s="26"/>
      <c r="C9" s="26"/>
      <c r="D9" s="26"/>
      <c r="E9" s="26"/>
      <c r="F9" s="26"/>
      <c r="G9" s="26"/>
      <c r="H9" s="26"/>
      <c r="I9" s="26"/>
      <c r="J9" s="26"/>
      <c r="K9" s="26"/>
      <c r="L9" s="26"/>
      <c r="M9" s="26"/>
      <c r="N9" s="26"/>
      <c r="O9" s="26"/>
      <c r="P9" s="26"/>
      <c r="Q9" s="26"/>
      <c r="R9" s="26"/>
      <c r="S9" s="27"/>
    </row>
    <row r="10" spans="1:19" ht="20.100000000000001" customHeight="1" x14ac:dyDescent="0.25">
      <c r="A10" s="270" t="s">
        <v>107</v>
      </c>
      <c r="B10" s="271"/>
      <c r="C10" s="271"/>
      <c r="D10" s="271"/>
      <c r="E10" s="271"/>
      <c r="F10" s="271"/>
      <c r="G10" s="271"/>
      <c r="H10" s="271"/>
      <c r="I10" s="271"/>
      <c r="J10" s="271"/>
      <c r="K10" s="271"/>
      <c r="L10" s="271"/>
      <c r="M10" s="271"/>
      <c r="N10" s="271"/>
      <c r="O10" s="271"/>
      <c r="P10" s="271"/>
      <c r="Q10" s="271"/>
      <c r="R10" s="271"/>
      <c r="S10" s="272"/>
    </row>
    <row r="11" spans="1:19" ht="15" customHeight="1" x14ac:dyDescent="0.25">
      <c r="A11" s="452" t="s">
        <v>113</v>
      </c>
      <c r="B11" s="403" t="s">
        <v>114</v>
      </c>
      <c r="C11" s="404"/>
      <c r="D11" s="404"/>
      <c r="E11" s="404"/>
      <c r="F11" s="404"/>
      <c r="G11" s="404"/>
      <c r="H11" s="404"/>
      <c r="I11" s="404"/>
      <c r="J11" s="404"/>
      <c r="K11" s="404"/>
      <c r="L11" s="404"/>
      <c r="M11" s="405"/>
      <c r="N11" s="397" t="s">
        <v>115</v>
      </c>
      <c r="O11" s="398"/>
      <c r="P11" s="398"/>
      <c r="Q11" s="398"/>
      <c r="R11" s="398"/>
      <c r="S11" s="399"/>
    </row>
    <row r="12" spans="1:19" ht="15" customHeight="1" x14ac:dyDescent="0.25">
      <c r="A12" s="452"/>
      <c r="B12" s="406"/>
      <c r="C12" s="407"/>
      <c r="D12" s="407"/>
      <c r="E12" s="407"/>
      <c r="F12" s="407"/>
      <c r="G12" s="407"/>
      <c r="H12" s="407"/>
      <c r="I12" s="407"/>
      <c r="J12" s="407"/>
      <c r="K12" s="407"/>
      <c r="L12" s="407"/>
      <c r="M12" s="408"/>
      <c r="N12" s="400"/>
      <c r="O12" s="401"/>
      <c r="P12" s="401"/>
      <c r="Q12" s="401"/>
      <c r="R12" s="401"/>
      <c r="S12" s="402"/>
    </row>
    <row r="13" spans="1:19" ht="20.100000000000001" customHeight="1" thickBot="1" x14ac:dyDescent="0.3">
      <c r="A13" s="453"/>
      <c r="B13" s="409" t="s">
        <v>468</v>
      </c>
      <c r="C13" s="410"/>
      <c r="D13" s="410"/>
      <c r="E13" s="410"/>
      <c r="F13" s="410"/>
      <c r="G13" s="410"/>
      <c r="H13" s="410"/>
      <c r="I13" s="410"/>
      <c r="J13" s="410"/>
      <c r="K13" s="410"/>
      <c r="L13" s="410"/>
      <c r="M13" s="411"/>
      <c r="N13" s="165"/>
      <c r="O13" s="143" t="s">
        <v>458</v>
      </c>
      <c r="P13" s="144"/>
      <c r="Q13" s="141"/>
      <c r="R13" s="141"/>
      <c r="S13" s="142"/>
    </row>
    <row r="14" spans="1:19" ht="15" customHeight="1" x14ac:dyDescent="0.25">
      <c r="A14" s="447" t="s">
        <v>116</v>
      </c>
      <c r="B14" s="392" t="s">
        <v>685</v>
      </c>
      <c r="C14" s="393"/>
      <c r="D14" s="393"/>
      <c r="E14" s="393"/>
      <c r="F14" s="393"/>
      <c r="G14" s="393"/>
      <c r="H14" s="393"/>
      <c r="I14" s="393"/>
      <c r="J14" s="393"/>
      <c r="K14" s="393"/>
      <c r="L14" s="393"/>
      <c r="M14" s="394"/>
      <c r="N14" s="360" t="s">
        <v>307</v>
      </c>
      <c r="O14" s="361"/>
      <c r="P14" s="361"/>
      <c r="Q14" s="361"/>
      <c r="R14" s="361"/>
      <c r="S14" s="362"/>
    </row>
    <row r="15" spans="1:19" ht="15" customHeight="1" x14ac:dyDescent="0.25">
      <c r="A15" s="344"/>
      <c r="B15" s="323"/>
      <c r="C15" s="464"/>
      <c r="D15" s="464"/>
      <c r="E15" s="464"/>
      <c r="F15" s="464"/>
      <c r="G15" s="464"/>
      <c r="H15" s="464"/>
      <c r="I15" s="464"/>
      <c r="J15" s="464"/>
      <c r="K15" s="464"/>
      <c r="L15" s="464"/>
      <c r="M15" s="325"/>
      <c r="N15" s="357"/>
      <c r="O15" s="358"/>
      <c r="P15" s="358"/>
      <c r="Q15" s="358"/>
      <c r="R15" s="358"/>
      <c r="S15" s="359"/>
    </row>
    <row r="16" spans="1:19" ht="15" customHeight="1" x14ac:dyDescent="0.25">
      <c r="A16" s="344"/>
      <c r="B16" s="323"/>
      <c r="C16" s="464"/>
      <c r="D16" s="464"/>
      <c r="E16" s="464"/>
      <c r="F16" s="464"/>
      <c r="G16" s="464"/>
      <c r="H16" s="464"/>
      <c r="I16" s="464"/>
      <c r="J16" s="464"/>
      <c r="K16" s="464"/>
      <c r="L16" s="464"/>
      <c r="M16" s="325"/>
      <c r="N16" s="357"/>
      <c r="O16" s="358"/>
      <c r="P16" s="358"/>
      <c r="Q16" s="358"/>
      <c r="R16" s="358"/>
      <c r="S16" s="359"/>
    </row>
    <row r="17" spans="1:19" ht="15" customHeight="1" x14ac:dyDescent="0.25">
      <c r="A17" s="344"/>
      <c r="B17" s="323"/>
      <c r="C17" s="464"/>
      <c r="D17" s="464"/>
      <c r="E17" s="464"/>
      <c r="F17" s="464"/>
      <c r="G17" s="464"/>
      <c r="H17" s="464"/>
      <c r="I17" s="464"/>
      <c r="J17" s="464"/>
      <c r="K17" s="464"/>
      <c r="L17" s="464"/>
      <c r="M17" s="325"/>
      <c r="N17" s="357"/>
      <c r="O17" s="358"/>
      <c r="P17" s="358"/>
      <c r="Q17" s="358"/>
      <c r="R17" s="358"/>
      <c r="S17" s="359"/>
    </row>
    <row r="18" spans="1:19" ht="15" customHeight="1" x14ac:dyDescent="0.25">
      <c r="A18" s="344"/>
      <c r="B18" s="389"/>
      <c r="C18" s="390"/>
      <c r="D18" s="390"/>
      <c r="E18" s="390"/>
      <c r="F18" s="390"/>
      <c r="G18" s="390"/>
      <c r="H18" s="390"/>
      <c r="I18" s="390"/>
      <c r="J18" s="390"/>
      <c r="K18" s="390"/>
      <c r="L18" s="390"/>
      <c r="M18" s="391"/>
      <c r="N18" s="363"/>
      <c r="O18" s="364"/>
      <c r="P18" s="364"/>
      <c r="Q18" s="364"/>
      <c r="R18" s="364"/>
      <c r="S18" s="365"/>
    </row>
    <row r="19" spans="1:19" ht="15" customHeight="1" x14ac:dyDescent="0.25">
      <c r="A19" s="344"/>
      <c r="B19" s="320" t="s">
        <v>686</v>
      </c>
      <c r="C19" s="321"/>
      <c r="D19" s="321"/>
      <c r="E19" s="321"/>
      <c r="F19" s="321"/>
      <c r="G19" s="321"/>
      <c r="H19" s="321"/>
      <c r="I19" s="321"/>
      <c r="J19" s="321"/>
      <c r="K19" s="321"/>
      <c r="L19" s="321"/>
      <c r="M19" s="322"/>
      <c r="N19" s="354" t="s">
        <v>295</v>
      </c>
      <c r="O19" s="355"/>
      <c r="P19" s="355"/>
      <c r="Q19" s="355"/>
      <c r="R19" s="355"/>
      <c r="S19" s="356"/>
    </row>
    <row r="20" spans="1:19" ht="15" customHeight="1" x14ac:dyDescent="0.25">
      <c r="A20" s="344"/>
      <c r="B20" s="323"/>
      <c r="C20" s="464"/>
      <c r="D20" s="464"/>
      <c r="E20" s="464"/>
      <c r="F20" s="464"/>
      <c r="G20" s="464"/>
      <c r="H20" s="464"/>
      <c r="I20" s="464"/>
      <c r="J20" s="464"/>
      <c r="K20" s="464"/>
      <c r="L20" s="464"/>
      <c r="M20" s="325"/>
      <c r="N20" s="357" t="s">
        <v>307</v>
      </c>
      <c r="O20" s="358"/>
      <c r="P20" s="358"/>
      <c r="Q20" s="358"/>
      <c r="R20" s="358"/>
      <c r="S20" s="359"/>
    </row>
    <row r="21" spans="1:19" ht="15" customHeight="1" x14ac:dyDescent="0.25">
      <c r="A21" s="344"/>
      <c r="B21" s="323"/>
      <c r="C21" s="464"/>
      <c r="D21" s="464"/>
      <c r="E21" s="464"/>
      <c r="F21" s="464"/>
      <c r="G21" s="464"/>
      <c r="H21" s="464"/>
      <c r="I21" s="464"/>
      <c r="J21" s="464"/>
      <c r="K21" s="464"/>
      <c r="L21" s="464"/>
      <c r="M21" s="325"/>
      <c r="N21" s="357"/>
      <c r="O21" s="358"/>
      <c r="P21" s="358"/>
      <c r="Q21" s="358"/>
      <c r="R21" s="358"/>
      <c r="S21" s="359"/>
    </row>
    <row r="22" spans="1:19" ht="15" customHeight="1" x14ac:dyDescent="0.25">
      <c r="A22" s="344"/>
      <c r="B22" s="323"/>
      <c r="C22" s="464"/>
      <c r="D22" s="464"/>
      <c r="E22" s="464"/>
      <c r="F22" s="464"/>
      <c r="G22" s="464"/>
      <c r="H22" s="464"/>
      <c r="I22" s="464"/>
      <c r="J22" s="464"/>
      <c r="K22" s="464"/>
      <c r="L22" s="464"/>
      <c r="M22" s="325"/>
      <c r="N22" s="357"/>
      <c r="O22" s="358"/>
      <c r="P22" s="358"/>
      <c r="Q22" s="358"/>
      <c r="R22" s="358"/>
      <c r="S22" s="359"/>
    </row>
    <row r="23" spans="1:19" ht="15" customHeight="1" x14ac:dyDescent="0.25">
      <c r="A23" s="344"/>
      <c r="B23" s="389"/>
      <c r="C23" s="390"/>
      <c r="D23" s="390"/>
      <c r="E23" s="390"/>
      <c r="F23" s="390"/>
      <c r="G23" s="390"/>
      <c r="H23" s="390"/>
      <c r="I23" s="390"/>
      <c r="J23" s="390"/>
      <c r="K23" s="390"/>
      <c r="L23" s="390"/>
      <c r="M23" s="391"/>
      <c r="N23" s="363"/>
      <c r="O23" s="364"/>
      <c r="P23" s="364"/>
      <c r="Q23" s="364"/>
      <c r="R23" s="364"/>
      <c r="S23" s="365"/>
    </row>
    <row r="24" spans="1:19" ht="15" customHeight="1" x14ac:dyDescent="0.25">
      <c r="A24" s="344"/>
      <c r="B24" s="320" t="s">
        <v>687</v>
      </c>
      <c r="C24" s="321"/>
      <c r="D24" s="321"/>
      <c r="E24" s="321"/>
      <c r="F24" s="321"/>
      <c r="G24" s="321"/>
      <c r="H24" s="321"/>
      <c r="I24" s="321"/>
      <c r="J24" s="321"/>
      <c r="K24" s="321"/>
      <c r="L24" s="321"/>
      <c r="M24" s="322"/>
      <c r="N24" s="354" t="s">
        <v>307</v>
      </c>
      <c r="O24" s="355"/>
      <c r="P24" s="355"/>
      <c r="Q24" s="355"/>
      <c r="R24" s="355"/>
      <c r="S24" s="356"/>
    </row>
    <row r="25" spans="1:19" ht="15" customHeight="1" x14ac:dyDescent="0.25">
      <c r="A25" s="344"/>
      <c r="B25" s="323"/>
      <c r="C25" s="464"/>
      <c r="D25" s="464"/>
      <c r="E25" s="464"/>
      <c r="F25" s="464"/>
      <c r="G25" s="464"/>
      <c r="H25" s="464"/>
      <c r="I25" s="464"/>
      <c r="J25" s="464"/>
      <c r="K25" s="464"/>
      <c r="L25" s="464"/>
      <c r="M25" s="325"/>
      <c r="N25" s="357" t="s">
        <v>300</v>
      </c>
      <c r="O25" s="358"/>
      <c r="P25" s="358"/>
      <c r="Q25" s="358"/>
      <c r="R25" s="358"/>
      <c r="S25" s="359"/>
    </row>
    <row r="26" spans="1:19" ht="15" customHeight="1" x14ac:dyDescent="0.25">
      <c r="A26" s="344"/>
      <c r="B26" s="323"/>
      <c r="C26" s="464"/>
      <c r="D26" s="464"/>
      <c r="E26" s="464"/>
      <c r="F26" s="464"/>
      <c r="G26" s="464"/>
      <c r="H26" s="464"/>
      <c r="I26" s="464"/>
      <c r="J26" s="464"/>
      <c r="K26" s="464"/>
      <c r="L26" s="464"/>
      <c r="M26" s="325"/>
      <c r="N26" s="357" t="s">
        <v>306</v>
      </c>
      <c r="O26" s="358"/>
      <c r="P26" s="358"/>
      <c r="Q26" s="358"/>
      <c r="R26" s="358"/>
      <c r="S26" s="359"/>
    </row>
    <row r="27" spans="1:19" ht="15" customHeight="1" x14ac:dyDescent="0.25">
      <c r="A27" s="344"/>
      <c r="B27" s="323"/>
      <c r="C27" s="464"/>
      <c r="D27" s="464"/>
      <c r="E27" s="464"/>
      <c r="F27" s="464"/>
      <c r="G27" s="464"/>
      <c r="H27" s="464"/>
      <c r="I27" s="464"/>
      <c r="J27" s="464"/>
      <c r="K27" s="464"/>
      <c r="L27" s="464"/>
      <c r="M27" s="325"/>
      <c r="N27" s="357"/>
      <c r="O27" s="358"/>
      <c r="P27" s="358"/>
      <c r="Q27" s="358"/>
      <c r="R27" s="358"/>
      <c r="S27" s="359"/>
    </row>
    <row r="28" spans="1:19" ht="15" customHeight="1" thickBot="1" x14ac:dyDescent="0.3">
      <c r="A28" s="344"/>
      <c r="B28" s="389"/>
      <c r="C28" s="390"/>
      <c r="D28" s="390"/>
      <c r="E28" s="390"/>
      <c r="F28" s="390"/>
      <c r="G28" s="390"/>
      <c r="H28" s="390"/>
      <c r="I28" s="390"/>
      <c r="J28" s="390"/>
      <c r="K28" s="390"/>
      <c r="L28" s="390"/>
      <c r="M28" s="391"/>
      <c r="N28" s="363"/>
      <c r="O28" s="364"/>
      <c r="P28" s="364"/>
      <c r="Q28" s="364"/>
      <c r="R28" s="364"/>
      <c r="S28" s="365"/>
    </row>
    <row r="29" spans="1:19" ht="15" hidden="1" customHeight="1" x14ac:dyDescent="0.25">
      <c r="A29" s="344"/>
      <c r="B29" s="320"/>
      <c r="C29" s="321"/>
      <c r="D29" s="321"/>
      <c r="E29" s="321"/>
      <c r="F29" s="321"/>
      <c r="G29" s="321"/>
      <c r="H29" s="321"/>
      <c r="I29" s="321"/>
      <c r="J29" s="321"/>
      <c r="K29" s="321"/>
      <c r="L29" s="321"/>
      <c r="M29" s="322"/>
      <c r="N29" s="354"/>
      <c r="O29" s="355"/>
      <c r="P29" s="355"/>
      <c r="Q29" s="355"/>
      <c r="R29" s="355"/>
      <c r="S29" s="356"/>
    </row>
    <row r="30" spans="1:19" ht="15" hidden="1" customHeight="1" x14ac:dyDescent="0.25">
      <c r="A30" s="344"/>
      <c r="B30" s="323"/>
      <c r="C30" s="464"/>
      <c r="D30" s="464"/>
      <c r="E30" s="464"/>
      <c r="F30" s="464"/>
      <c r="G30" s="464"/>
      <c r="H30" s="464"/>
      <c r="I30" s="464"/>
      <c r="J30" s="464"/>
      <c r="K30" s="464"/>
      <c r="L30" s="464"/>
      <c r="M30" s="325"/>
      <c r="N30" s="357"/>
      <c r="O30" s="358"/>
      <c r="P30" s="358"/>
      <c r="Q30" s="358"/>
      <c r="R30" s="358"/>
      <c r="S30" s="359"/>
    </row>
    <row r="31" spans="1:19" ht="15" hidden="1" customHeight="1" x14ac:dyDescent="0.25">
      <c r="A31" s="344"/>
      <c r="B31" s="323"/>
      <c r="C31" s="464"/>
      <c r="D31" s="464"/>
      <c r="E31" s="464"/>
      <c r="F31" s="464"/>
      <c r="G31" s="464"/>
      <c r="H31" s="464"/>
      <c r="I31" s="464"/>
      <c r="J31" s="464"/>
      <c r="K31" s="464"/>
      <c r="L31" s="464"/>
      <c r="M31" s="325"/>
      <c r="N31" s="357"/>
      <c r="O31" s="358"/>
      <c r="P31" s="358"/>
      <c r="Q31" s="358"/>
      <c r="R31" s="358"/>
      <c r="S31" s="359"/>
    </row>
    <row r="32" spans="1:19" ht="15" hidden="1" customHeight="1" x14ac:dyDescent="0.25">
      <c r="A32" s="344"/>
      <c r="B32" s="323"/>
      <c r="C32" s="464"/>
      <c r="D32" s="464"/>
      <c r="E32" s="464"/>
      <c r="F32" s="464"/>
      <c r="G32" s="464"/>
      <c r="H32" s="464"/>
      <c r="I32" s="464"/>
      <c r="J32" s="464"/>
      <c r="K32" s="464"/>
      <c r="L32" s="464"/>
      <c r="M32" s="325"/>
      <c r="N32" s="357"/>
      <c r="O32" s="358"/>
      <c r="P32" s="358"/>
      <c r="Q32" s="358"/>
      <c r="R32" s="358"/>
      <c r="S32" s="359"/>
    </row>
    <row r="33" spans="1:19" ht="15" hidden="1" customHeight="1" thickBot="1" x14ac:dyDescent="0.3">
      <c r="A33" s="448"/>
      <c r="B33" s="326"/>
      <c r="C33" s="327"/>
      <c r="D33" s="327"/>
      <c r="E33" s="327"/>
      <c r="F33" s="327"/>
      <c r="G33" s="327"/>
      <c r="H33" s="327"/>
      <c r="I33" s="327"/>
      <c r="J33" s="327"/>
      <c r="K33" s="327"/>
      <c r="L33" s="327"/>
      <c r="M33" s="328"/>
      <c r="N33" s="369"/>
      <c r="O33" s="370"/>
      <c r="P33" s="370"/>
      <c r="Q33" s="370"/>
      <c r="R33" s="370"/>
      <c r="S33" s="371"/>
    </row>
    <row r="34" spans="1:19" ht="15" customHeight="1" x14ac:dyDescent="0.25">
      <c r="A34" s="449" t="s">
        <v>117</v>
      </c>
      <c r="B34" s="392" t="s">
        <v>688</v>
      </c>
      <c r="C34" s="393"/>
      <c r="D34" s="393"/>
      <c r="E34" s="393"/>
      <c r="F34" s="393"/>
      <c r="G34" s="393"/>
      <c r="H34" s="393"/>
      <c r="I34" s="393"/>
      <c r="J34" s="393"/>
      <c r="K34" s="393"/>
      <c r="L34" s="393"/>
      <c r="M34" s="394"/>
      <c r="N34" s="360" t="s">
        <v>308</v>
      </c>
      <c r="O34" s="361"/>
      <c r="P34" s="361"/>
      <c r="Q34" s="361"/>
      <c r="R34" s="361"/>
      <c r="S34" s="362"/>
    </row>
    <row r="35" spans="1:19" ht="15" customHeight="1" x14ac:dyDescent="0.25">
      <c r="A35" s="450"/>
      <c r="B35" s="323"/>
      <c r="C35" s="464"/>
      <c r="D35" s="464"/>
      <c r="E35" s="464"/>
      <c r="F35" s="464"/>
      <c r="G35" s="464"/>
      <c r="H35" s="464"/>
      <c r="I35" s="464"/>
      <c r="J35" s="464"/>
      <c r="K35" s="464"/>
      <c r="L35" s="464"/>
      <c r="M35" s="325"/>
      <c r="N35" s="357" t="s">
        <v>309</v>
      </c>
      <c r="O35" s="358"/>
      <c r="P35" s="358"/>
      <c r="Q35" s="358"/>
      <c r="R35" s="358"/>
      <c r="S35" s="359"/>
    </row>
    <row r="36" spans="1:19" ht="15" customHeight="1" x14ac:dyDescent="0.25">
      <c r="A36" s="450"/>
      <c r="B36" s="323"/>
      <c r="C36" s="464"/>
      <c r="D36" s="464"/>
      <c r="E36" s="464"/>
      <c r="F36" s="464"/>
      <c r="G36" s="464"/>
      <c r="H36" s="464"/>
      <c r="I36" s="464"/>
      <c r="J36" s="464"/>
      <c r="K36" s="464"/>
      <c r="L36" s="464"/>
      <c r="M36" s="325"/>
      <c r="N36" s="357" t="s">
        <v>310</v>
      </c>
      <c r="O36" s="358"/>
      <c r="P36" s="358"/>
      <c r="Q36" s="358"/>
      <c r="R36" s="358"/>
      <c r="S36" s="359"/>
    </row>
    <row r="37" spans="1:19" ht="15" customHeight="1" x14ac:dyDescent="0.25">
      <c r="A37" s="450"/>
      <c r="B37" s="323"/>
      <c r="C37" s="464"/>
      <c r="D37" s="464"/>
      <c r="E37" s="464"/>
      <c r="F37" s="464"/>
      <c r="G37" s="464"/>
      <c r="H37" s="464"/>
      <c r="I37" s="464"/>
      <c r="J37" s="464"/>
      <c r="K37" s="464"/>
      <c r="L37" s="464"/>
      <c r="M37" s="325"/>
      <c r="N37" s="357" t="s">
        <v>313</v>
      </c>
      <c r="O37" s="358"/>
      <c r="P37" s="358"/>
      <c r="Q37" s="358"/>
      <c r="R37" s="358"/>
      <c r="S37" s="359"/>
    </row>
    <row r="38" spans="1:19" ht="15" customHeight="1" thickBot="1" x14ac:dyDescent="0.3">
      <c r="A38" s="450"/>
      <c r="B38" s="389"/>
      <c r="C38" s="390"/>
      <c r="D38" s="390"/>
      <c r="E38" s="390"/>
      <c r="F38" s="390"/>
      <c r="G38" s="390"/>
      <c r="H38" s="390"/>
      <c r="I38" s="390"/>
      <c r="J38" s="390"/>
      <c r="K38" s="390"/>
      <c r="L38" s="390"/>
      <c r="M38" s="391"/>
      <c r="N38" s="363" t="s">
        <v>317</v>
      </c>
      <c r="O38" s="364"/>
      <c r="P38" s="364"/>
      <c r="Q38" s="364"/>
      <c r="R38" s="364"/>
      <c r="S38" s="365"/>
    </row>
    <row r="39" spans="1:19" ht="15" customHeight="1" x14ac:dyDescent="0.25">
      <c r="A39" s="450"/>
      <c r="B39" s="320" t="s">
        <v>689</v>
      </c>
      <c r="C39" s="321"/>
      <c r="D39" s="321"/>
      <c r="E39" s="321"/>
      <c r="F39" s="321"/>
      <c r="G39" s="321"/>
      <c r="H39" s="321"/>
      <c r="I39" s="321"/>
      <c r="J39" s="321"/>
      <c r="K39" s="321"/>
      <c r="L39" s="321"/>
      <c r="M39" s="322"/>
      <c r="N39" s="360" t="s">
        <v>308</v>
      </c>
      <c r="O39" s="361"/>
      <c r="P39" s="361"/>
      <c r="Q39" s="361"/>
      <c r="R39" s="361"/>
      <c r="S39" s="362"/>
    </row>
    <row r="40" spans="1:19" ht="15" customHeight="1" x14ac:dyDescent="0.25">
      <c r="A40" s="450"/>
      <c r="B40" s="323"/>
      <c r="C40" s="464"/>
      <c r="D40" s="464"/>
      <c r="E40" s="464"/>
      <c r="F40" s="464"/>
      <c r="G40" s="464"/>
      <c r="H40" s="464"/>
      <c r="I40" s="464"/>
      <c r="J40" s="464"/>
      <c r="K40" s="464"/>
      <c r="L40" s="464"/>
      <c r="M40" s="325"/>
      <c r="N40" s="357" t="s">
        <v>309</v>
      </c>
      <c r="O40" s="358"/>
      <c r="P40" s="358"/>
      <c r="Q40" s="358"/>
      <c r="R40" s="358"/>
      <c r="S40" s="359"/>
    </row>
    <row r="41" spans="1:19" ht="15" customHeight="1" x14ac:dyDescent="0.25">
      <c r="A41" s="450"/>
      <c r="B41" s="323"/>
      <c r="C41" s="464"/>
      <c r="D41" s="464"/>
      <c r="E41" s="464"/>
      <c r="F41" s="464"/>
      <c r="G41" s="464"/>
      <c r="H41" s="464"/>
      <c r="I41" s="464"/>
      <c r="J41" s="464"/>
      <c r="K41" s="464"/>
      <c r="L41" s="464"/>
      <c r="M41" s="325"/>
      <c r="N41" s="357" t="s">
        <v>310</v>
      </c>
      <c r="O41" s="358"/>
      <c r="P41" s="358"/>
      <c r="Q41" s="358"/>
      <c r="R41" s="358"/>
      <c r="S41" s="359"/>
    </row>
    <row r="42" spans="1:19" ht="15" customHeight="1" x14ac:dyDescent="0.25">
      <c r="A42" s="450"/>
      <c r="B42" s="323"/>
      <c r="C42" s="464"/>
      <c r="D42" s="464"/>
      <c r="E42" s="464"/>
      <c r="F42" s="464"/>
      <c r="G42" s="464"/>
      <c r="H42" s="464"/>
      <c r="I42" s="464"/>
      <c r="J42" s="464"/>
      <c r="K42" s="464"/>
      <c r="L42" s="464"/>
      <c r="M42" s="325"/>
      <c r="N42" s="357" t="s">
        <v>313</v>
      </c>
      <c r="O42" s="358"/>
      <c r="P42" s="358"/>
      <c r="Q42" s="358"/>
      <c r="R42" s="358"/>
      <c r="S42" s="359"/>
    </row>
    <row r="43" spans="1:19" ht="15" customHeight="1" thickBot="1" x14ac:dyDescent="0.3">
      <c r="A43" s="450"/>
      <c r="B43" s="389"/>
      <c r="C43" s="390"/>
      <c r="D43" s="390"/>
      <c r="E43" s="390"/>
      <c r="F43" s="390"/>
      <c r="G43" s="390"/>
      <c r="H43" s="390"/>
      <c r="I43" s="390"/>
      <c r="J43" s="390"/>
      <c r="K43" s="390"/>
      <c r="L43" s="390"/>
      <c r="M43" s="391"/>
      <c r="N43" s="363" t="s">
        <v>317</v>
      </c>
      <c r="O43" s="364"/>
      <c r="P43" s="364"/>
      <c r="Q43" s="364"/>
      <c r="R43" s="364"/>
      <c r="S43" s="365"/>
    </row>
    <row r="44" spans="1:19" ht="15" hidden="1" customHeight="1" x14ac:dyDescent="0.25">
      <c r="A44" s="450"/>
      <c r="B44" s="320"/>
      <c r="C44" s="321"/>
      <c r="D44" s="321"/>
      <c r="E44" s="321"/>
      <c r="F44" s="321"/>
      <c r="G44" s="321"/>
      <c r="H44" s="321"/>
      <c r="I44" s="321"/>
      <c r="J44" s="321"/>
      <c r="K44" s="321"/>
      <c r="L44" s="321"/>
      <c r="M44" s="322"/>
      <c r="N44" s="354"/>
      <c r="O44" s="355"/>
      <c r="P44" s="355"/>
      <c r="Q44" s="355"/>
      <c r="R44" s="355"/>
      <c r="S44" s="356"/>
    </row>
    <row r="45" spans="1:19" ht="15" hidden="1" customHeight="1" x14ac:dyDescent="0.25">
      <c r="A45" s="450"/>
      <c r="B45" s="323"/>
      <c r="C45" s="464"/>
      <c r="D45" s="464"/>
      <c r="E45" s="464"/>
      <c r="F45" s="464"/>
      <c r="G45" s="464"/>
      <c r="H45" s="464"/>
      <c r="I45" s="464"/>
      <c r="J45" s="464"/>
      <c r="K45" s="464"/>
      <c r="L45" s="464"/>
      <c r="M45" s="325"/>
      <c r="N45" s="357"/>
      <c r="O45" s="358"/>
      <c r="P45" s="358"/>
      <c r="Q45" s="358"/>
      <c r="R45" s="358"/>
      <c r="S45" s="359"/>
    </row>
    <row r="46" spans="1:19" ht="15" hidden="1" customHeight="1" x14ac:dyDescent="0.25">
      <c r="A46" s="450"/>
      <c r="B46" s="323"/>
      <c r="C46" s="464"/>
      <c r="D46" s="464"/>
      <c r="E46" s="464"/>
      <c r="F46" s="464"/>
      <c r="G46" s="464"/>
      <c r="H46" s="464"/>
      <c r="I46" s="464"/>
      <c r="J46" s="464"/>
      <c r="K46" s="464"/>
      <c r="L46" s="464"/>
      <c r="M46" s="325"/>
      <c r="N46" s="357"/>
      <c r="O46" s="358"/>
      <c r="P46" s="358"/>
      <c r="Q46" s="358"/>
      <c r="R46" s="358"/>
      <c r="S46" s="359"/>
    </row>
    <row r="47" spans="1:19" ht="15" hidden="1" customHeight="1" x14ac:dyDescent="0.25">
      <c r="A47" s="450"/>
      <c r="B47" s="323"/>
      <c r="C47" s="464"/>
      <c r="D47" s="464"/>
      <c r="E47" s="464"/>
      <c r="F47" s="464"/>
      <c r="G47" s="464"/>
      <c r="H47" s="464"/>
      <c r="I47" s="464"/>
      <c r="J47" s="464"/>
      <c r="K47" s="464"/>
      <c r="L47" s="464"/>
      <c r="M47" s="325"/>
      <c r="N47" s="357"/>
      <c r="O47" s="358"/>
      <c r="P47" s="358"/>
      <c r="Q47" s="358"/>
      <c r="R47" s="358"/>
      <c r="S47" s="359"/>
    </row>
    <row r="48" spans="1:19" ht="15" hidden="1" customHeight="1" x14ac:dyDescent="0.25">
      <c r="A48" s="450"/>
      <c r="B48" s="389"/>
      <c r="C48" s="390"/>
      <c r="D48" s="390"/>
      <c r="E48" s="390"/>
      <c r="F48" s="390"/>
      <c r="G48" s="390"/>
      <c r="H48" s="390"/>
      <c r="I48" s="390"/>
      <c r="J48" s="390"/>
      <c r="K48" s="390"/>
      <c r="L48" s="390"/>
      <c r="M48" s="391"/>
      <c r="N48" s="363"/>
      <c r="O48" s="364"/>
      <c r="P48" s="364"/>
      <c r="Q48" s="364"/>
      <c r="R48" s="364"/>
      <c r="S48" s="365"/>
    </row>
    <row r="49" spans="1:19" ht="15" hidden="1" customHeight="1" x14ac:dyDescent="0.25">
      <c r="A49" s="450"/>
      <c r="B49" s="320"/>
      <c r="C49" s="321"/>
      <c r="D49" s="321"/>
      <c r="E49" s="321"/>
      <c r="F49" s="321"/>
      <c r="G49" s="321"/>
      <c r="H49" s="321"/>
      <c r="I49" s="321"/>
      <c r="J49" s="321"/>
      <c r="K49" s="321"/>
      <c r="L49" s="321"/>
      <c r="M49" s="322"/>
      <c r="N49" s="354"/>
      <c r="O49" s="355"/>
      <c r="P49" s="355"/>
      <c r="Q49" s="355"/>
      <c r="R49" s="355"/>
      <c r="S49" s="356"/>
    </row>
    <row r="50" spans="1:19" ht="15" hidden="1" customHeight="1" x14ac:dyDescent="0.25">
      <c r="A50" s="450"/>
      <c r="B50" s="323"/>
      <c r="C50" s="464"/>
      <c r="D50" s="464"/>
      <c r="E50" s="464"/>
      <c r="F50" s="464"/>
      <c r="G50" s="464"/>
      <c r="H50" s="464"/>
      <c r="I50" s="464"/>
      <c r="J50" s="464"/>
      <c r="K50" s="464"/>
      <c r="L50" s="464"/>
      <c r="M50" s="325"/>
      <c r="N50" s="357"/>
      <c r="O50" s="358"/>
      <c r="P50" s="358"/>
      <c r="Q50" s="358"/>
      <c r="R50" s="358"/>
      <c r="S50" s="359"/>
    </row>
    <row r="51" spans="1:19" ht="15" hidden="1" customHeight="1" x14ac:dyDescent="0.25">
      <c r="A51" s="450"/>
      <c r="B51" s="323"/>
      <c r="C51" s="464"/>
      <c r="D51" s="464"/>
      <c r="E51" s="464"/>
      <c r="F51" s="464"/>
      <c r="G51" s="464"/>
      <c r="H51" s="464"/>
      <c r="I51" s="464"/>
      <c r="J51" s="464"/>
      <c r="K51" s="464"/>
      <c r="L51" s="464"/>
      <c r="M51" s="325"/>
      <c r="N51" s="357"/>
      <c r="O51" s="358"/>
      <c r="P51" s="358"/>
      <c r="Q51" s="358"/>
      <c r="R51" s="358"/>
      <c r="S51" s="359"/>
    </row>
    <row r="52" spans="1:19" ht="15" hidden="1" customHeight="1" x14ac:dyDescent="0.25">
      <c r="A52" s="450"/>
      <c r="B52" s="323"/>
      <c r="C52" s="464"/>
      <c r="D52" s="464"/>
      <c r="E52" s="464"/>
      <c r="F52" s="464"/>
      <c r="G52" s="464"/>
      <c r="H52" s="464"/>
      <c r="I52" s="464"/>
      <c r="J52" s="464"/>
      <c r="K52" s="464"/>
      <c r="L52" s="464"/>
      <c r="M52" s="325"/>
      <c r="N52" s="357"/>
      <c r="O52" s="358"/>
      <c r="P52" s="358"/>
      <c r="Q52" s="358"/>
      <c r="R52" s="358"/>
      <c r="S52" s="359"/>
    </row>
    <row r="53" spans="1:19" ht="15" hidden="1" customHeight="1" thickBot="1" x14ac:dyDescent="0.3">
      <c r="A53" s="451"/>
      <c r="B53" s="326"/>
      <c r="C53" s="327"/>
      <c r="D53" s="327"/>
      <c r="E53" s="327"/>
      <c r="F53" s="327"/>
      <c r="G53" s="327"/>
      <c r="H53" s="327"/>
      <c r="I53" s="327"/>
      <c r="J53" s="327"/>
      <c r="K53" s="327"/>
      <c r="L53" s="327"/>
      <c r="M53" s="328"/>
      <c r="N53" s="369"/>
      <c r="O53" s="370"/>
      <c r="P53" s="370"/>
      <c r="Q53" s="370"/>
      <c r="R53" s="370"/>
      <c r="S53" s="371"/>
    </row>
    <row r="54" spans="1:19" ht="15" customHeight="1" x14ac:dyDescent="0.25">
      <c r="A54" s="456" t="s">
        <v>469</v>
      </c>
      <c r="B54" s="392" t="s">
        <v>766</v>
      </c>
      <c r="C54" s="393"/>
      <c r="D54" s="393"/>
      <c r="E54" s="393"/>
      <c r="F54" s="393"/>
      <c r="G54" s="393"/>
      <c r="H54" s="393"/>
      <c r="I54" s="393"/>
      <c r="J54" s="393"/>
      <c r="K54" s="393"/>
      <c r="L54" s="393"/>
      <c r="M54" s="394"/>
      <c r="N54" s="360" t="s">
        <v>322</v>
      </c>
      <c r="O54" s="361"/>
      <c r="P54" s="361"/>
      <c r="Q54" s="361"/>
      <c r="R54" s="361"/>
      <c r="S54" s="362"/>
    </row>
    <row r="55" spans="1:19" ht="15" customHeight="1" x14ac:dyDescent="0.25">
      <c r="A55" s="344"/>
      <c r="B55" s="323"/>
      <c r="C55" s="324"/>
      <c r="D55" s="324"/>
      <c r="E55" s="324"/>
      <c r="F55" s="324"/>
      <c r="G55" s="324"/>
      <c r="H55" s="324"/>
      <c r="I55" s="324"/>
      <c r="J55" s="324"/>
      <c r="K55" s="324"/>
      <c r="L55" s="324"/>
      <c r="M55" s="325"/>
      <c r="N55" s="357" t="s">
        <v>324</v>
      </c>
      <c r="O55" s="358"/>
      <c r="P55" s="358"/>
      <c r="Q55" s="358"/>
      <c r="R55" s="358"/>
      <c r="S55" s="359"/>
    </row>
    <row r="56" spans="1:19" ht="15" customHeight="1" x14ac:dyDescent="0.25">
      <c r="A56" s="344"/>
      <c r="B56" s="323"/>
      <c r="C56" s="324"/>
      <c r="D56" s="324"/>
      <c r="E56" s="324"/>
      <c r="F56" s="324"/>
      <c r="G56" s="324"/>
      <c r="H56" s="324"/>
      <c r="I56" s="324"/>
      <c r="J56" s="324"/>
      <c r="K56" s="324"/>
      <c r="L56" s="324"/>
      <c r="M56" s="325"/>
      <c r="N56" s="357" t="s">
        <v>329</v>
      </c>
      <c r="O56" s="358"/>
      <c r="P56" s="358"/>
      <c r="Q56" s="358"/>
      <c r="R56" s="358"/>
      <c r="S56" s="359"/>
    </row>
    <row r="57" spans="1:19" ht="15" customHeight="1" x14ac:dyDescent="0.25">
      <c r="A57" s="344"/>
      <c r="B57" s="323"/>
      <c r="C57" s="324"/>
      <c r="D57" s="324"/>
      <c r="E57" s="324"/>
      <c r="F57" s="324"/>
      <c r="G57" s="324"/>
      <c r="H57" s="324"/>
      <c r="I57" s="324"/>
      <c r="J57" s="324"/>
      <c r="K57" s="324"/>
      <c r="L57" s="324"/>
      <c r="M57" s="325"/>
      <c r="N57" s="357" t="s">
        <v>331</v>
      </c>
      <c r="O57" s="358"/>
      <c r="P57" s="358"/>
      <c r="Q57" s="358"/>
      <c r="R57" s="358"/>
      <c r="S57" s="359"/>
    </row>
    <row r="58" spans="1:19" ht="15" customHeight="1" thickBot="1" x14ac:dyDescent="0.3">
      <c r="A58" s="344"/>
      <c r="B58" s="389"/>
      <c r="C58" s="390"/>
      <c r="D58" s="390"/>
      <c r="E58" s="390"/>
      <c r="F58" s="390"/>
      <c r="G58" s="390"/>
      <c r="H58" s="390"/>
      <c r="I58" s="390"/>
      <c r="J58" s="390"/>
      <c r="K58" s="390"/>
      <c r="L58" s="390"/>
      <c r="M58" s="391"/>
      <c r="N58" s="363"/>
      <c r="O58" s="364"/>
      <c r="P58" s="364"/>
      <c r="Q58" s="364"/>
      <c r="R58" s="364"/>
      <c r="S58" s="365"/>
    </row>
    <row r="59" spans="1:19" ht="15" customHeight="1" x14ac:dyDescent="0.25">
      <c r="A59" s="344"/>
      <c r="B59" s="320" t="s">
        <v>690</v>
      </c>
      <c r="C59" s="321"/>
      <c r="D59" s="321"/>
      <c r="E59" s="321"/>
      <c r="F59" s="321"/>
      <c r="G59" s="321"/>
      <c r="H59" s="321"/>
      <c r="I59" s="321"/>
      <c r="J59" s="321"/>
      <c r="K59" s="321"/>
      <c r="L59" s="321"/>
      <c r="M59" s="322"/>
      <c r="N59" s="360" t="s">
        <v>322</v>
      </c>
      <c r="O59" s="361"/>
      <c r="P59" s="361"/>
      <c r="Q59" s="361"/>
      <c r="R59" s="361"/>
      <c r="S59" s="362"/>
    </row>
    <row r="60" spans="1:19" ht="15" customHeight="1" x14ac:dyDescent="0.25">
      <c r="A60" s="344"/>
      <c r="B60" s="323"/>
      <c r="C60" s="324"/>
      <c r="D60" s="324"/>
      <c r="E60" s="324"/>
      <c r="F60" s="324"/>
      <c r="G60" s="324"/>
      <c r="H60" s="324"/>
      <c r="I60" s="324"/>
      <c r="J60" s="324"/>
      <c r="K60" s="324"/>
      <c r="L60" s="324"/>
      <c r="M60" s="325"/>
      <c r="N60" s="357" t="s">
        <v>324</v>
      </c>
      <c r="O60" s="358"/>
      <c r="P60" s="358"/>
      <c r="Q60" s="358"/>
      <c r="R60" s="358"/>
      <c r="S60" s="359"/>
    </row>
    <row r="61" spans="1:19" ht="15" customHeight="1" x14ac:dyDescent="0.25">
      <c r="A61" s="344"/>
      <c r="B61" s="323"/>
      <c r="C61" s="324"/>
      <c r="D61" s="324"/>
      <c r="E61" s="324"/>
      <c r="F61" s="324"/>
      <c r="G61" s="324"/>
      <c r="H61" s="324"/>
      <c r="I61" s="324"/>
      <c r="J61" s="324"/>
      <c r="K61" s="324"/>
      <c r="L61" s="324"/>
      <c r="M61" s="325"/>
      <c r="N61" s="357" t="s">
        <v>329</v>
      </c>
      <c r="O61" s="358"/>
      <c r="P61" s="358"/>
      <c r="Q61" s="358"/>
      <c r="R61" s="358"/>
      <c r="S61" s="359"/>
    </row>
    <row r="62" spans="1:19" ht="15" customHeight="1" x14ac:dyDescent="0.25">
      <c r="A62" s="344"/>
      <c r="B62" s="323"/>
      <c r="C62" s="324"/>
      <c r="D62" s="324"/>
      <c r="E62" s="324"/>
      <c r="F62" s="324"/>
      <c r="G62" s="324"/>
      <c r="H62" s="324"/>
      <c r="I62" s="324"/>
      <c r="J62" s="324"/>
      <c r="K62" s="324"/>
      <c r="L62" s="324"/>
      <c r="M62" s="325"/>
      <c r="N62" s="357" t="s">
        <v>331</v>
      </c>
      <c r="O62" s="358"/>
      <c r="P62" s="358"/>
      <c r="Q62" s="358"/>
      <c r="R62" s="358"/>
      <c r="S62" s="359"/>
    </row>
    <row r="63" spans="1:19" ht="15" customHeight="1" x14ac:dyDescent="0.25">
      <c r="A63" s="344"/>
      <c r="B63" s="389"/>
      <c r="C63" s="390"/>
      <c r="D63" s="390"/>
      <c r="E63" s="390"/>
      <c r="F63" s="390"/>
      <c r="G63" s="390"/>
      <c r="H63" s="390"/>
      <c r="I63" s="390"/>
      <c r="J63" s="390"/>
      <c r="K63" s="390"/>
      <c r="L63" s="390"/>
      <c r="M63" s="391"/>
      <c r="N63" s="363"/>
      <c r="O63" s="364"/>
      <c r="P63" s="364"/>
      <c r="Q63" s="364"/>
      <c r="R63" s="364"/>
      <c r="S63" s="365"/>
    </row>
    <row r="64" spans="1:19" ht="15" hidden="1" customHeight="1" x14ac:dyDescent="0.25">
      <c r="A64" s="344"/>
      <c r="B64" s="320"/>
      <c r="C64" s="321"/>
      <c r="D64" s="321"/>
      <c r="E64" s="321"/>
      <c r="F64" s="321"/>
      <c r="G64" s="321"/>
      <c r="H64" s="321"/>
      <c r="I64" s="321"/>
      <c r="J64" s="321"/>
      <c r="K64" s="321"/>
      <c r="L64" s="321"/>
      <c r="M64" s="322"/>
      <c r="N64" s="354"/>
      <c r="O64" s="355"/>
      <c r="P64" s="355"/>
      <c r="Q64" s="355"/>
      <c r="R64" s="355"/>
      <c r="S64" s="356"/>
    </row>
    <row r="65" spans="1:19" ht="15" hidden="1" customHeight="1" x14ac:dyDescent="0.25">
      <c r="A65" s="344"/>
      <c r="B65" s="323"/>
      <c r="C65" s="324"/>
      <c r="D65" s="324"/>
      <c r="E65" s="324"/>
      <c r="F65" s="324"/>
      <c r="G65" s="324"/>
      <c r="H65" s="324"/>
      <c r="I65" s="324"/>
      <c r="J65" s="324"/>
      <c r="K65" s="324"/>
      <c r="L65" s="324"/>
      <c r="M65" s="325"/>
      <c r="N65" s="357"/>
      <c r="O65" s="358"/>
      <c r="P65" s="358"/>
      <c r="Q65" s="358"/>
      <c r="R65" s="358"/>
      <c r="S65" s="359"/>
    </row>
    <row r="66" spans="1:19" ht="15" hidden="1" customHeight="1" x14ac:dyDescent="0.25">
      <c r="A66" s="344"/>
      <c r="B66" s="323"/>
      <c r="C66" s="324"/>
      <c r="D66" s="324"/>
      <c r="E66" s="324"/>
      <c r="F66" s="324"/>
      <c r="G66" s="324"/>
      <c r="H66" s="324"/>
      <c r="I66" s="324"/>
      <c r="J66" s="324"/>
      <c r="K66" s="324"/>
      <c r="L66" s="324"/>
      <c r="M66" s="325"/>
      <c r="N66" s="357"/>
      <c r="O66" s="358"/>
      <c r="P66" s="358"/>
      <c r="Q66" s="358"/>
      <c r="R66" s="358"/>
      <c r="S66" s="359"/>
    </row>
    <row r="67" spans="1:19" ht="15" hidden="1" customHeight="1" x14ac:dyDescent="0.25">
      <c r="A67" s="344"/>
      <c r="B67" s="323"/>
      <c r="C67" s="324"/>
      <c r="D67" s="324"/>
      <c r="E67" s="324"/>
      <c r="F67" s="324"/>
      <c r="G67" s="324"/>
      <c r="H67" s="324"/>
      <c r="I67" s="324"/>
      <c r="J67" s="324"/>
      <c r="K67" s="324"/>
      <c r="L67" s="324"/>
      <c r="M67" s="325"/>
      <c r="N67" s="357"/>
      <c r="O67" s="358"/>
      <c r="P67" s="358"/>
      <c r="Q67" s="358"/>
      <c r="R67" s="358"/>
      <c r="S67" s="359"/>
    </row>
    <row r="68" spans="1:19" ht="15" hidden="1" customHeight="1" x14ac:dyDescent="0.25">
      <c r="A68" s="448"/>
      <c r="B68" s="326"/>
      <c r="C68" s="327"/>
      <c r="D68" s="327"/>
      <c r="E68" s="327"/>
      <c r="F68" s="327"/>
      <c r="G68" s="327"/>
      <c r="H68" s="327"/>
      <c r="I68" s="327"/>
      <c r="J68" s="327"/>
      <c r="K68" s="327"/>
      <c r="L68" s="327"/>
      <c r="M68" s="328"/>
      <c r="N68" s="369"/>
      <c r="O68" s="370"/>
      <c r="P68" s="370"/>
      <c r="Q68" s="370"/>
      <c r="R68" s="370"/>
      <c r="S68" s="371"/>
    </row>
    <row r="69" spans="1:19" ht="15" customHeight="1" x14ac:dyDescent="0.25">
      <c r="A69" s="366"/>
      <c r="B69" s="367"/>
      <c r="C69" s="367"/>
      <c r="D69" s="367"/>
      <c r="E69" s="367"/>
      <c r="F69" s="367"/>
      <c r="G69" s="367"/>
      <c r="H69" s="367"/>
      <c r="I69" s="367"/>
      <c r="J69" s="367"/>
      <c r="K69" s="367"/>
      <c r="L69" s="367"/>
      <c r="M69" s="367"/>
      <c r="N69" s="367"/>
      <c r="O69" s="367"/>
      <c r="P69" s="367"/>
      <c r="Q69" s="367"/>
      <c r="R69" s="367"/>
      <c r="S69" s="368"/>
    </row>
    <row r="70" spans="1:19" ht="20.100000000000001" customHeight="1" x14ac:dyDescent="0.25">
      <c r="A70" s="270" t="s">
        <v>119</v>
      </c>
      <c r="B70" s="271"/>
      <c r="C70" s="271"/>
      <c r="D70" s="271"/>
      <c r="E70" s="271"/>
      <c r="F70" s="271"/>
      <c r="G70" s="271"/>
      <c r="H70" s="271"/>
      <c r="I70" s="271"/>
      <c r="J70" s="37"/>
      <c r="K70" s="316" t="s">
        <v>120</v>
      </c>
      <c r="L70" s="216"/>
      <c r="M70" s="216"/>
      <c r="N70" s="216"/>
      <c r="O70" s="216"/>
      <c r="P70" s="216"/>
      <c r="Q70" s="216"/>
      <c r="R70" s="216"/>
      <c r="S70" s="217"/>
    </row>
    <row r="71" spans="1:19" ht="15" customHeight="1" x14ac:dyDescent="0.25">
      <c r="A71" s="344" t="s">
        <v>202</v>
      </c>
      <c r="B71" s="373" t="s">
        <v>121</v>
      </c>
      <c r="C71" s="374"/>
      <c r="D71" s="374"/>
      <c r="E71" s="374"/>
      <c r="F71" s="375"/>
      <c r="G71" s="348">
        <f>E1_RiF!G56</f>
        <v>6</v>
      </c>
      <c r="H71" s="349"/>
      <c r="I71" s="350"/>
      <c r="J71" s="372"/>
      <c r="K71" s="341" t="s">
        <v>203</v>
      </c>
      <c r="L71" s="313" t="s">
        <v>466</v>
      </c>
      <c r="M71" s="314"/>
      <c r="N71" s="314"/>
      <c r="O71" s="314"/>
      <c r="P71" s="314"/>
      <c r="Q71" s="314"/>
      <c r="R71" s="314"/>
      <c r="S71" s="315"/>
    </row>
    <row r="72" spans="1:19" ht="15" customHeight="1" x14ac:dyDescent="0.25">
      <c r="A72" s="344"/>
      <c r="B72" s="376" t="s">
        <v>123</v>
      </c>
      <c r="C72" s="377"/>
      <c r="D72" s="377"/>
      <c r="E72" s="377"/>
      <c r="F72" s="378"/>
      <c r="G72" s="335">
        <f>SUM(G73:I83)</f>
        <v>6</v>
      </c>
      <c r="H72" s="336"/>
      <c r="I72" s="337"/>
      <c r="J72" s="372"/>
      <c r="K72" s="342"/>
      <c r="L72" s="317" t="s">
        <v>151</v>
      </c>
      <c r="M72" s="318"/>
      <c r="N72" s="318"/>
      <c r="O72" s="318"/>
      <c r="P72" s="318"/>
      <c r="Q72" s="318"/>
      <c r="R72" s="318"/>
      <c r="S72" s="319"/>
    </row>
    <row r="73" spans="1:19" ht="15" customHeight="1" x14ac:dyDescent="0.25">
      <c r="A73" s="344"/>
      <c r="B73" s="351" t="s">
        <v>124</v>
      </c>
      <c r="C73" s="352"/>
      <c r="D73" s="352"/>
      <c r="E73" s="352"/>
      <c r="F73" s="353"/>
      <c r="G73" s="332">
        <v>3</v>
      </c>
      <c r="H73" s="333"/>
      <c r="I73" s="334"/>
      <c r="J73" s="372"/>
      <c r="K73" s="342"/>
      <c r="L73" s="317" t="s">
        <v>164</v>
      </c>
      <c r="M73" s="318"/>
      <c r="N73" s="318"/>
      <c r="O73" s="318"/>
      <c r="P73" s="318"/>
      <c r="Q73" s="318"/>
      <c r="R73" s="318"/>
      <c r="S73" s="319"/>
    </row>
    <row r="74" spans="1:19" ht="15" customHeight="1" x14ac:dyDescent="0.25">
      <c r="A74" s="344"/>
      <c r="B74" s="351" t="s">
        <v>125</v>
      </c>
      <c r="C74" s="352"/>
      <c r="D74" s="352"/>
      <c r="E74" s="352"/>
      <c r="F74" s="353"/>
      <c r="G74" s="332"/>
      <c r="H74" s="333"/>
      <c r="I74" s="334"/>
      <c r="J74" s="372"/>
      <c r="K74" s="342"/>
      <c r="L74" s="317"/>
      <c r="M74" s="318"/>
      <c r="N74" s="318"/>
      <c r="O74" s="318"/>
      <c r="P74" s="318"/>
      <c r="Q74" s="318"/>
      <c r="R74" s="318"/>
      <c r="S74" s="319"/>
    </row>
    <row r="75" spans="1:19" ht="15" customHeight="1" x14ac:dyDescent="0.25">
      <c r="A75" s="344"/>
      <c r="B75" s="351" t="s">
        <v>126</v>
      </c>
      <c r="C75" s="352"/>
      <c r="D75" s="352"/>
      <c r="E75" s="352"/>
      <c r="F75" s="353"/>
      <c r="G75" s="332"/>
      <c r="H75" s="333"/>
      <c r="I75" s="334"/>
      <c r="J75" s="372"/>
      <c r="K75" s="342"/>
      <c r="L75" s="317"/>
      <c r="M75" s="318"/>
      <c r="N75" s="318"/>
      <c r="O75" s="318"/>
      <c r="P75" s="318"/>
      <c r="Q75" s="318"/>
      <c r="R75" s="318"/>
      <c r="S75" s="319"/>
    </row>
    <row r="76" spans="1:19" ht="15" customHeight="1" x14ac:dyDescent="0.25">
      <c r="A76" s="344"/>
      <c r="B76" s="351" t="s">
        <v>127</v>
      </c>
      <c r="C76" s="352"/>
      <c r="D76" s="352"/>
      <c r="E76" s="352"/>
      <c r="F76" s="353"/>
      <c r="G76" s="332"/>
      <c r="H76" s="333"/>
      <c r="I76" s="334"/>
      <c r="J76" s="372"/>
      <c r="K76" s="342"/>
      <c r="L76" s="317"/>
      <c r="M76" s="318"/>
      <c r="N76" s="318"/>
      <c r="O76" s="318"/>
      <c r="P76" s="318"/>
      <c r="Q76" s="318"/>
      <c r="R76" s="318"/>
      <c r="S76" s="319"/>
    </row>
    <row r="77" spans="1:19" ht="15" customHeight="1" x14ac:dyDescent="0.25">
      <c r="A77" s="344"/>
      <c r="B77" s="351" t="s">
        <v>128</v>
      </c>
      <c r="C77" s="352"/>
      <c r="D77" s="352"/>
      <c r="E77" s="352"/>
      <c r="F77" s="353"/>
      <c r="G77" s="332"/>
      <c r="H77" s="333"/>
      <c r="I77" s="334"/>
      <c r="J77" s="372"/>
      <c r="K77" s="342"/>
      <c r="L77" s="317"/>
      <c r="M77" s="318"/>
      <c r="N77" s="318"/>
      <c r="O77" s="318"/>
      <c r="P77" s="318"/>
      <c r="Q77" s="318"/>
      <c r="R77" s="318"/>
      <c r="S77" s="319"/>
    </row>
    <row r="78" spans="1:19" ht="15" customHeight="1" x14ac:dyDescent="0.25">
      <c r="A78" s="344"/>
      <c r="B78" s="351" t="s">
        <v>129</v>
      </c>
      <c r="C78" s="352"/>
      <c r="D78" s="352"/>
      <c r="E78" s="352"/>
      <c r="F78" s="353"/>
      <c r="G78" s="332">
        <v>3</v>
      </c>
      <c r="H78" s="333"/>
      <c r="I78" s="334"/>
      <c r="J78" s="372"/>
      <c r="K78" s="342"/>
      <c r="L78" s="317"/>
      <c r="M78" s="318"/>
      <c r="N78" s="318"/>
      <c r="O78" s="318"/>
      <c r="P78" s="318"/>
      <c r="Q78" s="318"/>
      <c r="R78" s="318"/>
      <c r="S78" s="319"/>
    </row>
    <row r="79" spans="1:19" ht="15" customHeight="1" x14ac:dyDescent="0.25">
      <c r="A79" s="344"/>
      <c r="B79" s="351" t="s">
        <v>130</v>
      </c>
      <c r="C79" s="352"/>
      <c r="D79" s="352"/>
      <c r="E79" s="352"/>
      <c r="F79" s="353"/>
      <c r="G79" s="332"/>
      <c r="H79" s="333"/>
      <c r="I79" s="334"/>
      <c r="J79" s="372"/>
      <c r="K79" s="343"/>
      <c r="L79" s="317"/>
      <c r="M79" s="318"/>
      <c r="N79" s="318"/>
      <c r="O79" s="318"/>
      <c r="P79" s="318"/>
      <c r="Q79" s="318"/>
      <c r="R79" s="318"/>
      <c r="S79" s="319"/>
    </row>
    <row r="80" spans="1:19" ht="15" customHeight="1" x14ac:dyDescent="0.25">
      <c r="A80" s="344"/>
      <c r="B80" s="351" t="s">
        <v>131</v>
      </c>
      <c r="C80" s="352"/>
      <c r="D80" s="352"/>
      <c r="E80" s="352"/>
      <c r="F80" s="353"/>
      <c r="G80" s="332"/>
      <c r="H80" s="333"/>
      <c r="I80" s="334"/>
      <c r="J80" s="372"/>
      <c r="K80" s="341" t="s">
        <v>204</v>
      </c>
      <c r="L80" s="313" t="s">
        <v>448</v>
      </c>
      <c r="M80" s="314"/>
      <c r="N80" s="314"/>
      <c r="O80" s="314"/>
      <c r="P80" s="314"/>
      <c r="Q80" s="314"/>
      <c r="R80" s="314"/>
      <c r="S80" s="315"/>
    </row>
    <row r="81" spans="1:19" ht="15" customHeight="1" x14ac:dyDescent="0.25">
      <c r="A81" s="344"/>
      <c r="B81" s="351" t="s">
        <v>133</v>
      </c>
      <c r="C81" s="352"/>
      <c r="D81" s="352"/>
      <c r="E81" s="352"/>
      <c r="F81" s="353"/>
      <c r="G81" s="332"/>
      <c r="H81" s="333"/>
      <c r="I81" s="334"/>
      <c r="J81" s="372"/>
      <c r="K81" s="342"/>
      <c r="L81" s="317" t="s">
        <v>154</v>
      </c>
      <c r="M81" s="318"/>
      <c r="N81" s="318"/>
      <c r="O81" s="318"/>
      <c r="P81" s="318"/>
      <c r="Q81" s="318"/>
      <c r="R81" s="318"/>
      <c r="S81" s="319"/>
    </row>
    <row r="82" spans="1:19" ht="15" customHeight="1" x14ac:dyDescent="0.25">
      <c r="A82" s="344"/>
      <c r="B82" s="351" t="s">
        <v>134</v>
      </c>
      <c r="C82" s="352"/>
      <c r="D82" s="352"/>
      <c r="E82" s="352"/>
      <c r="F82" s="353"/>
      <c r="G82" s="332"/>
      <c r="H82" s="333"/>
      <c r="I82" s="334"/>
      <c r="J82" s="372"/>
      <c r="K82" s="342"/>
      <c r="L82" s="317" t="s">
        <v>157</v>
      </c>
      <c r="M82" s="318"/>
      <c r="N82" s="318"/>
      <c r="O82" s="318"/>
      <c r="P82" s="318"/>
      <c r="Q82" s="318"/>
      <c r="R82" s="318"/>
      <c r="S82" s="319"/>
    </row>
    <row r="83" spans="1:19" ht="15" customHeight="1" x14ac:dyDescent="0.25">
      <c r="A83" s="344"/>
      <c r="B83" s="351" t="s">
        <v>135</v>
      </c>
      <c r="C83" s="352"/>
      <c r="D83" s="352"/>
      <c r="E83" s="352"/>
      <c r="F83" s="353"/>
      <c r="G83" s="332"/>
      <c r="H83" s="333"/>
      <c r="I83" s="334"/>
      <c r="J83" s="372"/>
      <c r="K83" s="342"/>
      <c r="L83" s="317" t="s">
        <v>166</v>
      </c>
      <c r="M83" s="318"/>
      <c r="N83" s="318"/>
      <c r="O83" s="318"/>
      <c r="P83" s="318"/>
      <c r="Q83" s="318"/>
      <c r="R83" s="318"/>
      <c r="S83" s="319"/>
    </row>
    <row r="84" spans="1:19" ht="15" customHeight="1" x14ac:dyDescent="0.25">
      <c r="A84" s="344"/>
      <c r="B84" s="310" t="s">
        <v>136</v>
      </c>
      <c r="C84" s="311"/>
      <c r="D84" s="311"/>
      <c r="E84" s="311"/>
      <c r="F84" s="312"/>
      <c r="G84" s="348">
        <f>E1_RiF!H56</f>
        <v>44</v>
      </c>
      <c r="H84" s="349"/>
      <c r="I84" s="350"/>
      <c r="J84" s="372"/>
      <c r="K84" s="342"/>
      <c r="L84" s="317"/>
      <c r="M84" s="318"/>
      <c r="N84" s="318"/>
      <c r="O84" s="318"/>
      <c r="P84" s="318"/>
      <c r="Q84" s="318"/>
      <c r="R84" s="318"/>
      <c r="S84" s="319"/>
    </row>
    <row r="85" spans="1:19" ht="15" customHeight="1" x14ac:dyDescent="0.25">
      <c r="A85" s="344"/>
      <c r="B85" s="345" t="s">
        <v>206</v>
      </c>
      <c r="C85" s="346"/>
      <c r="D85" s="346"/>
      <c r="E85" s="346"/>
      <c r="F85" s="347"/>
      <c r="G85" s="335">
        <f>SUM(G84,G71)</f>
        <v>50</v>
      </c>
      <c r="H85" s="336"/>
      <c r="I85" s="337"/>
      <c r="J85" s="424"/>
      <c r="K85" s="343"/>
      <c r="L85" s="317"/>
      <c r="M85" s="318"/>
      <c r="N85" s="318"/>
      <c r="O85" s="318"/>
      <c r="P85" s="318"/>
      <c r="Q85" s="318"/>
      <c r="R85" s="318"/>
      <c r="S85" s="319"/>
    </row>
    <row r="86" spans="1:19" ht="15" customHeight="1" x14ac:dyDescent="0.25">
      <c r="A86" s="338"/>
      <c r="B86" s="339"/>
      <c r="C86" s="339"/>
      <c r="D86" s="339"/>
      <c r="E86" s="339"/>
      <c r="F86" s="339"/>
      <c r="G86" s="339"/>
      <c r="H86" s="339"/>
      <c r="I86" s="339"/>
      <c r="J86" s="339"/>
      <c r="K86" s="339"/>
      <c r="L86" s="339"/>
      <c r="M86" s="339"/>
      <c r="N86" s="339"/>
      <c r="O86" s="339"/>
      <c r="P86" s="339"/>
      <c r="Q86" s="339"/>
      <c r="R86" s="339"/>
      <c r="S86" s="340"/>
    </row>
    <row r="87" spans="1:19" ht="20.100000000000001" customHeight="1" x14ac:dyDescent="0.25">
      <c r="A87" s="421" t="s">
        <v>137</v>
      </c>
      <c r="B87" s="422"/>
      <c r="C87" s="422"/>
      <c r="D87" s="422"/>
      <c r="E87" s="422"/>
      <c r="F87" s="422"/>
      <c r="G87" s="422"/>
      <c r="H87" s="422"/>
      <c r="I87" s="422"/>
      <c r="J87" s="422"/>
      <c r="K87" s="422"/>
      <c r="L87" s="422"/>
      <c r="M87" s="422"/>
      <c r="N87" s="422"/>
      <c r="O87" s="422"/>
      <c r="P87" s="422"/>
      <c r="Q87" s="422"/>
      <c r="R87" s="422"/>
      <c r="S87" s="423"/>
    </row>
    <row r="88" spans="1:19" ht="15" customHeight="1" x14ac:dyDescent="0.25">
      <c r="A88" s="432" t="s">
        <v>201</v>
      </c>
      <c r="B88" s="433" t="s">
        <v>138</v>
      </c>
      <c r="C88" s="434"/>
      <c r="D88" s="434"/>
      <c r="E88" s="435"/>
      <c r="F88" s="433" t="str">
        <f>E1_RiF!E56</f>
        <v>zal. bez oceny</v>
      </c>
      <c r="G88" s="434"/>
      <c r="H88" s="434"/>
      <c r="I88" s="435"/>
      <c r="J88" s="436"/>
      <c r="K88" s="440" t="s">
        <v>139</v>
      </c>
      <c r="L88" s="437" t="s">
        <v>140</v>
      </c>
      <c r="M88" s="438"/>
      <c r="N88" s="438"/>
      <c r="O88" s="438"/>
      <c r="P88" s="438"/>
      <c r="Q88" s="438"/>
      <c r="R88" s="438"/>
      <c r="S88" s="439"/>
    </row>
    <row r="89" spans="1:19" ht="15" customHeight="1" x14ac:dyDescent="0.25">
      <c r="A89" s="432"/>
      <c r="B89" s="418" t="s">
        <v>461</v>
      </c>
      <c r="C89" s="419"/>
      <c r="D89" s="419"/>
      <c r="E89" s="420"/>
      <c r="F89" s="418" t="s">
        <v>142</v>
      </c>
      <c r="G89" s="419"/>
      <c r="H89" s="419"/>
      <c r="I89" s="420"/>
      <c r="J89" s="436"/>
      <c r="K89" s="440"/>
      <c r="L89" s="329" t="s">
        <v>292</v>
      </c>
      <c r="M89" s="330"/>
      <c r="N89" s="330"/>
      <c r="O89" s="330"/>
      <c r="P89" s="330"/>
      <c r="Q89" s="330"/>
      <c r="R89" s="330"/>
      <c r="S89" s="331"/>
    </row>
    <row r="90" spans="1:19" ht="15" customHeight="1" x14ac:dyDescent="0.25">
      <c r="A90" s="432"/>
      <c r="B90" s="412" t="s">
        <v>197</v>
      </c>
      <c r="C90" s="413"/>
      <c r="D90" s="413"/>
      <c r="E90" s="414"/>
      <c r="F90" s="415">
        <v>100</v>
      </c>
      <c r="G90" s="416"/>
      <c r="H90" s="416"/>
      <c r="I90" s="417"/>
      <c r="J90" s="436"/>
      <c r="K90" s="440"/>
      <c r="L90" s="329" t="s">
        <v>293</v>
      </c>
      <c r="M90" s="330"/>
      <c r="N90" s="330"/>
      <c r="O90" s="330"/>
      <c r="P90" s="330"/>
      <c r="Q90" s="330"/>
      <c r="R90" s="330"/>
      <c r="S90" s="331"/>
    </row>
    <row r="91" spans="1:19" ht="15" customHeight="1" x14ac:dyDescent="0.25">
      <c r="A91" s="432"/>
      <c r="B91" s="412"/>
      <c r="C91" s="413"/>
      <c r="D91" s="413"/>
      <c r="E91" s="414"/>
      <c r="F91" s="415"/>
      <c r="G91" s="416"/>
      <c r="H91" s="416"/>
      <c r="I91" s="417"/>
      <c r="J91" s="436"/>
      <c r="K91" s="440"/>
      <c r="L91" s="329" t="s">
        <v>143</v>
      </c>
      <c r="M91" s="330"/>
      <c r="N91" s="330"/>
      <c r="O91" s="330"/>
      <c r="P91" s="330"/>
      <c r="Q91" s="330"/>
      <c r="R91" s="330"/>
      <c r="S91" s="331"/>
    </row>
    <row r="92" spans="1:19" ht="15" customHeight="1" x14ac:dyDescent="0.25">
      <c r="A92" s="432"/>
      <c r="B92" s="412"/>
      <c r="C92" s="413"/>
      <c r="D92" s="413"/>
      <c r="E92" s="414"/>
      <c r="F92" s="415"/>
      <c r="G92" s="416"/>
      <c r="H92" s="416"/>
      <c r="I92" s="417"/>
      <c r="J92" s="436"/>
      <c r="K92" s="440"/>
      <c r="L92" s="329" t="s">
        <v>294</v>
      </c>
      <c r="M92" s="330"/>
      <c r="N92" s="330"/>
      <c r="O92" s="330"/>
      <c r="P92" s="330"/>
      <c r="Q92" s="330"/>
      <c r="R92" s="330"/>
      <c r="S92" s="331"/>
    </row>
    <row r="93" spans="1:19" ht="15" customHeight="1" x14ac:dyDescent="0.25">
      <c r="A93" s="432"/>
      <c r="B93" s="412"/>
      <c r="C93" s="413"/>
      <c r="D93" s="413"/>
      <c r="E93" s="414"/>
      <c r="F93" s="415"/>
      <c r="G93" s="416"/>
      <c r="H93" s="416"/>
      <c r="I93" s="417"/>
      <c r="J93" s="436"/>
      <c r="K93" s="440"/>
      <c r="L93" s="329" t="s">
        <v>144</v>
      </c>
      <c r="M93" s="330"/>
      <c r="N93" s="330"/>
      <c r="O93" s="330"/>
      <c r="P93" s="330"/>
      <c r="Q93" s="330"/>
      <c r="R93" s="330"/>
      <c r="S93" s="331"/>
    </row>
    <row r="94" spans="1:19" ht="15" customHeight="1" x14ac:dyDescent="0.25">
      <c r="A94" s="432"/>
      <c r="B94" s="412"/>
      <c r="C94" s="413"/>
      <c r="D94" s="413"/>
      <c r="E94" s="414"/>
      <c r="F94" s="415"/>
      <c r="G94" s="416"/>
      <c r="H94" s="416"/>
      <c r="I94" s="417"/>
      <c r="J94" s="436"/>
      <c r="K94" s="440"/>
      <c r="L94" s="329" t="s">
        <v>881</v>
      </c>
      <c r="M94" s="330"/>
      <c r="N94" s="330"/>
      <c r="O94" s="330"/>
      <c r="P94" s="330"/>
      <c r="Q94" s="330"/>
      <c r="R94" s="330"/>
      <c r="S94" s="331"/>
    </row>
    <row r="95" spans="1:19" ht="15" customHeight="1" x14ac:dyDescent="0.25">
      <c r="A95" s="338"/>
      <c r="B95" s="339"/>
      <c r="C95" s="339"/>
      <c r="D95" s="339"/>
      <c r="E95" s="339"/>
      <c r="F95" s="339"/>
      <c r="G95" s="339"/>
      <c r="H95" s="339"/>
      <c r="I95" s="339"/>
      <c r="J95" s="339"/>
      <c r="K95" s="339"/>
      <c r="L95" s="339"/>
      <c r="M95" s="339"/>
      <c r="N95" s="339"/>
      <c r="O95" s="339"/>
      <c r="P95" s="339"/>
      <c r="Q95" s="339"/>
      <c r="R95" s="339"/>
      <c r="S95" s="340"/>
    </row>
    <row r="96" spans="1:19" ht="20.100000000000001" customHeight="1" x14ac:dyDescent="0.25">
      <c r="A96" s="425" t="s">
        <v>200</v>
      </c>
      <c r="B96" s="426" t="s">
        <v>145</v>
      </c>
      <c r="C96" s="426"/>
      <c r="D96" s="426"/>
      <c r="E96" s="426"/>
      <c r="F96" s="426"/>
      <c r="G96" s="426"/>
      <c r="H96" s="426"/>
      <c r="I96" s="426"/>
      <c r="J96" s="426"/>
      <c r="K96" s="426"/>
      <c r="L96" s="426"/>
      <c r="M96" s="426"/>
      <c r="N96" s="426"/>
      <c r="O96" s="426"/>
      <c r="P96" s="426"/>
      <c r="Q96" s="426"/>
      <c r="R96" s="426"/>
      <c r="S96" s="427"/>
    </row>
    <row r="97" spans="1:19" ht="15" customHeight="1" x14ac:dyDescent="0.25">
      <c r="A97" s="425"/>
      <c r="B97" s="428" t="s">
        <v>449</v>
      </c>
      <c r="C97" s="428"/>
      <c r="D97" s="428"/>
      <c r="E97" s="428"/>
      <c r="F97" s="428"/>
      <c r="G97" s="428"/>
      <c r="H97" s="428"/>
      <c r="I97" s="428"/>
      <c r="J97" s="428"/>
      <c r="K97" s="428"/>
      <c r="L97" s="428"/>
      <c r="M97" s="428"/>
      <c r="N97" s="428"/>
      <c r="O97" s="428"/>
      <c r="P97" s="428"/>
      <c r="Q97" s="428"/>
      <c r="R97" s="428"/>
      <c r="S97" s="429"/>
    </row>
    <row r="98" spans="1:19" ht="151.5" customHeight="1" x14ac:dyDescent="0.25">
      <c r="A98" s="425"/>
      <c r="B98" s="395" t="s">
        <v>521</v>
      </c>
      <c r="C98" s="395"/>
      <c r="D98" s="395"/>
      <c r="E98" s="395"/>
      <c r="F98" s="395"/>
      <c r="G98" s="395"/>
      <c r="H98" s="395"/>
      <c r="I98" s="395"/>
      <c r="J98" s="395"/>
      <c r="K98" s="395"/>
      <c r="L98" s="395"/>
      <c r="M98" s="395"/>
      <c r="N98" s="395"/>
      <c r="O98" s="395"/>
      <c r="P98" s="395"/>
      <c r="Q98" s="395"/>
      <c r="R98" s="395"/>
      <c r="S98" s="396"/>
    </row>
    <row r="99" spans="1:19" ht="15" customHeight="1" x14ac:dyDescent="0.25">
      <c r="A99" s="425"/>
      <c r="B99" s="430" t="s">
        <v>147</v>
      </c>
      <c r="C99" s="430"/>
      <c r="D99" s="430"/>
      <c r="E99" s="430"/>
      <c r="F99" s="430"/>
      <c r="G99" s="430"/>
      <c r="H99" s="430"/>
      <c r="I99" s="430"/>
      <c r="J99" s="430"/>
      <c r="K99" s="430"/>
      <c r="L99" s="430"/>
      <c r="M99" s="430"/>
      <c r="N99" s="430"/>
      <c r="O99" s="430"/>
      <c r="P99" s="430"/>
      <c r="Q99" s="430"/>
      <c r="R99" s="430"/>
      <c r="S99" s="431"/>
    </row>
    <row r="100" spans="1:19" ht="53.25" customHeight="1" x14ac:dyDescent="0.25">
      <c r="A100" s="425"/>
      <c r="B100" s="395" t="s">
        <v>522</v>
      </c>
      <c r="C100" s="395"/>
      <c r="D100" s="395"/>
      <c r="E100" s="395"/>
      <c r="F100" s="395"/>
      <c r="G100" s="395"/>
      <c r="H100" s="395"/>
      <c r="I100" s="395"/>
      <c r="J100" s="395"/>
      <c r="K100" s="395"/>
      <c r="L100" s="395"/>
      <c r="M100" s="395"/>
      <c r="N100" s="395"/>
      <c r="O100" s="395"/>
      <c r="P100" s="395"/>
      <c r="Q100" s="395"/>
      <c r="R100" s="395"/>
      <c r="S100" s="396"/>
    </row>
    <row r="101" spans="1:19" ht="15" customHeight="1" x14ac:dyDescent="0.25">
      <c r="A101" s="425"/>
      <c r="B101" s="430" t="s">
        <v>148</v>
      </c>
      <c r="C101" s="430"/>
      <c r="D101" s="430"/>
      <c r="E101" s="430"/>
      <c r="F101" s="430"/>
      <c r="G101" s="430"/>
      <c r="H101" s="430"/>
      <c r="I101" s="430"/>
      <c r="J101" s="430"/>
      <c r="K101" s="430"/>
      <c r="L101" s="430"/>
      <c r="M101" s="430"/>
      <c r="N101" s="430"/>
      <c r="O101" s="430"/>
      <c r="P101" s="430"/>
      <c r="Q101" s="430"/>
      <c r="R101" s="430"/>
      <c r="S101" s="431"/>
    </row>
    <row r="102" spans="1:19" ht="69.75" customHeight="1" x14ac:dyDescent="0.25">
      <c r="A102" s="425"/>
      <c r="B102" s="395" t="s">
        <v>523</v>
      </c>
      <c r="C102" s="395"/>
      <c r="D102" s="395"/>
      <c r="E102" s="395"/>
      <c r="F102" s="395"/>
      <c r="G102" s="395"/>
      <c r="H102" s="395"/>
      <c r="I102" s="395"/>
      <c r="J102" s="395"/>
      <c r="K102" s="395"/>
      <c r="L102" s="395"/>
      <c r="M102" s="395"/>
      <c r="N102" s="395"/>
      <c r="O102" s="395"/>
      <c r="P102" s="395"/>
      <c r="Q102" s="395"/>
      <c r="R102" s="395"/>
      <c r="S102" s="396"/>
    </row>
    <row r="103" spans="1:19" ht="15" customHeight="1" x14ac:dyDescent="0.25">
      <c r="A103" s="24"/>
      <c r="B103" s="15"/>
      <c r="C103" s="13"/>
      <c r="D103" s="13"/>
      <c r="E103" s="13"/>
      <c r="F103" s="13"/>
      <c r="G103" s="13"/>
      <c r="H103" s="13"/>
      <c r="I103" s="13"/>
      <c r="J103" s="13"/>
      <c r="K103" s="13"/>
      <c r="L103" s="13"/>
      <c r="M103" s="13"/>
      <c r="N103" s="13"/>
      <c r="O103" s="13"/>
      <c r="P103" s="13"/>
      <c r="Q103" s="13"/>
      <c r="R103" s="13"/>
      <c r="S103" s="120"/>
    </row>
  </sheetData>
  <sheetProtection algorithmName="SHA-512" hashValue="6gQUBtUYUoY3eH4QdR6KWJNi6A5kKFKmU0vvUHKgAl5h2of2mjs1ScCjnaEK8LVJM6R4SKYDbL8py9pLywieqA==" saltValue="34e9jDjKfjRfAXByu4LPeA==" spinCount="100000" sheet="1" objects="1" scenarios="1"/>
  <mergeCells count="179">
    <mergeCell ref="A1:B1"/>
    <mergeCell ref="A3:C3"/>
    <mergeCell ref="D3:I3"/>
    <mergeCell ref="A4:C4"/>
    <mergeCell ref="D4:I4"/>
    <mergeCell ref="A5:C5"/>
    <mergeCell ref="D5:K5"/>
    <mergeCell ref="A8:S8"/>
    <mergeCell ref="A10:S10"/>
    <mergeCell ref="A11:A13"/>
    <mergeCell ref="B11:M12"/>
    <mergeCell ref="N11:S12"/>
    <mergeCell ref="L5:M5"/>
    <mergeCell ref="O5:P5"/>
    <mergeCell ref="Q5:S5"/>
    <mergeCell ref="A6:S6"/>
    <mergeCell ref="A7:C7"/>
    <mergeCell ref="J7:K7"/>
    <mergeCell ref="L7:M7"/>
    <mergeCell ref="O7:P7"/>
    <mergeCell ref="Q7:R7"/>
    <mergeCell ref="B13:M13"/>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L81:L85" xr:uid="{00000000-0002-0000-2800-000000000000}">
      <formula1>PRAC_STUD</formula1>
    </dataValidation>
    <dataValidation type="list" allowBlank="1" showInputMessage="1" showErrorMessage="1" sqref="L72:L79" xr:uid="{00000000-0002-0000-2800-000001000000}">
      <formula1>METODY</formula1>
    </dataValidation>
    <dataValidation type="list" allowBlank="1" showInputMessage="1" showErrorMessage="1" sqref="L7" xr:uid="{00000000-0002-0000-2800-000002000000}">
      <formula1>STATUS</formula1>
    </dataValidation>
    <dataValidation type="list" allowBlank="1" showInputMessage="1" showErrorMessage="1" sqref="B90:E94" xr:uid="{00000000-0002-0000-2800-000003000000}">
      <formula1>ZAL</formula1>
    </dataValidation>
    <dataValidation type="list" allowBlank="1" showInputMessage="1" showErrorMessage="1" sqref="N54:S68" xr:uid="{00000000-0002-0000-2800-000004000000}">
      <formula1>KEK_E1</formula1>
    </dataValidation>
    <dataValidation type="list" allowBlank="1" showInputMessage="1" showErrorMessage="1" sqref="N34:S53" xr:uid="{00000000-0002-0000-2800-000005000000}">
      <formula1>KEU_E1</formula1>
    </dataValidation>
    <dataValidation type="list" allowBlank="1" showInputMessage="1" showErrorMessage="1" sqref="N14:S33" xr:uid="{00000000-0002-0000-2800-000006000000}">
      <formula1>KEW_E1</formula1>
    </dataValidation>
  </dataValidations>
  <hyperlinks>
    <hyperlink ref="O13" r:id="rId1" xr:uid="{E35E1A0C-D976-4622-BA36-6AF458B51E19}"/>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Arkusz43">
    <pageSetUpPr fitToPage="1"/>
  </sheetPr>
  <dimension ref="A1:S103"/>
  <sheetViews>
    <sheetView showGridLines="0" zoomScale="85" zoomScaleNormal="85" zoomScaleSheetLayoutView="80" workbookViewId="0">
      <selection sqref="A1:B1"/>
    </sheetView>
  </sheetViews>
  <sheetFormatPr defaultColWidth="8.7109375" defaultRowHeight="15" x14ac:dyDescent="0.25"/>
  <cols>
    <col min="1" max="1" width="10.28515625" style="2" customWidth="1"/>
    <col min="2" max="3" width="9.28515625" style="2"/>
    <col min="4" max="4" width="19.7109375" style="2" customWidth="1"/>
    <col min="5" max="5" width="13.7109375" style="2" customWidth="1"/>
    <col min="6" max="6" width="14.7109375" style="2" customWidth="1"/>
    <col min="7" max="9" width="9.7109375" style="2" customWidth="1"/>
    <col min="10" max="10" width="3.7109375" style="2" customWidth="1"/>
    <col min="11" max="11" width="12.42578125" style="2" customWidth="1"/>
    <col min="12" max="13" width="10.7109375" style="2" customWidth="1"/>
    <col min="14" max="14" width="13.7109375" style="2" customWidth="1"/>
    <col min="15" max="19" width="11.7109375" style="2" customWidth="1"/>
  </cols>
  <sheetData>
    <row r="1" spans="1:19" s="31" customFormat="1" ht="15.75" x14ac:dyDescent="0.25">
      <c r="A1" s="441" t="str">
        <f>E1_RiF!B2</f>
        <v>2020/2021</v>
      </c>
      <c r="B1" s="441"/>
      <c r="C1" s="29"/>
      <c r="D1" s="29"/>
      <c r="E1" s="30"/>
      <c r="F1" s="30"/>
      <c r="G1" s="30"/>
      <c r="H1" s="30"/>
      <c r="I1" s="30"/>
      <c r="J1" s="30"/>
      <c r="K1" s="30"/>
      <c r="L1" s="30"/>
      <c r="M1" s="30"/>
      <c r="N1" s="30"/>
      <c r="O1" s="30"/>
      <c r="P1" s="30"/>
      <c r="Q1" s="30"/>
      <c r="R1" s="30"/>
      <c r="S1" s="30"/>
    </row>
    <row r="2" spans="1:19" ht="10.15" customHeight="1" thickBot="1" x14ac:dyDescent="0.3"/>
    <row r="3" spans="1:19" ht="20.100000000000001" customHeight="1" thickBot="1" x14ac:dyDescent="0.3">
      <c r="A3" s="379" t="str">
        <f>E1_RiF!B55</f>
        <v>Moduł E1/10</v>
      </c>
      <c r="B3" s="379"/>
      <c r="C3" s="379"/>
      <c r="D3" s="383" t="str">
        <f>E1_RiF!C55</f>
        <v>Moduł dyplomowy (1)</v>
      </c>
      <c r="E3" s="384"/>
      <c r="F3" s="384"/>
      <c r="G3" s="384"/>
      <c r="H3" s="384"/>
      <c r="I3" s="385"/>
      <c r="J3" s="3"/>
      <c r="K3" s="3"/>
      <c r="L3" s="4"/>
      <c r="M3" s="4"/>
      <c r="N3" s="4"/>
      <c r="O3" s="4"/>
      <c r="P3" s="4"/>
      <c r="Q3" s="4"/>
      <c r="R3" s="4"/>
    </row>
    <row r="4" spans="1:19" ht="18.75" thickBot="1" x14ac:dyDescent="0.3">
      <c r="A4" s="442" t="s">
        <v>110</v>
      </c>
      <c r="B4" s="442"/>
      <c r="C4" s="442"/>
      <c r="D4" s="380" t="str">
        <f>E1_RiF!B57</f>
        <v>Kurs 10.2.</v>
      </c>
      <c r="E4" s="381"/>
      <c r="F4" s="381"/>
      <c r="G4" s="381"/>
      <c r="H4" s="381"/>
      <c r="I4" s="382"/>
      <c r="J4" s="3"/>
      <c r="K4" s="3"/>
      <c r="L4" s="4"/>
      <c r="M4" s="4"/>
      <c r="N4" s="4"/>
      <c r="O4" s="4"/>
      <c r="P4" s="4"/>
      <c r="Q4" s="4"/>
      <c r="R4" s="4"/>
    </row>
    <row r="5" spans="1:19" ht="23.25" thickBot="1" x14ac:dyDescent="0.3">
      <c r="A5" s="443" t="s">
        <v>111</v>
      </c>
      <c r="B5" s="443"/>
      <c r="C5" s="443"/>
      <c r="D5" s="444" t="str">
        <f>E1_RiF!C57</f>
        <v>Metody badań ekonomicznych - warsztat</v>
      </c>
      <c r="E5" s="444"/>
      <c r="F5" s="444"/>
      <c r="G5" s="444"/>
      <c r="H5" s="444"/>
      <c r="I5" s="444"/>
      <c r="J5" s="444"/>
      <c r="K5" s="444"/>
      <c r="L5" s="445" t="s">
        <v>94</v>
      </c>
      <c r="M5" s="445"/>
      <c r="N5" s="49">
        <f>E1_RiF!D57</f>
        <v>2</v>
      </c>
      <c r="O5" s="445" t="s">
        <v>95</v>
      </c>
      <c r="P5" s="445"/>
      <c r="Q5" s="446" t="str">
        <f>E1_RiF!F55</f>
        <v>prof. A. Zelek</v>
      </c>
      <c r="R5" s="446"/>
      <c r="S5" s="446"/>
    </row>
    <row r="6" spans="1:19" ht="10.15" customHeight="1" thickBot="1" x14ac:dyDescent="0.3">
      <c r="A6" s="281"/>
      <c r="B6" s="281"/>
      <c r="C6" s="281"/>
      <c r="D6" s="281"/>
      <c r="E6" s="281"/>
      <c r="F6" s="281"/>
      <c r="G6" s="281"/>
      <c r="H6" s="281"/>
      <c r="I6" s="281"/>
      <c r="J6" s="281"/>
      <c r="K6" s="281"/>
      <c r="L6" s="281"/>
      <c r="M6" s="281"/>
      <c r="N6" s="281"/>
      <c r="O6" s="281"/>
      <c r="P6" s="281"/>
      <c r="Q6" s="281"/>
      <c r="R6" s="281"/>
      <c r="S6" s="281"/>
    </row>
    <row r="7" spans="1:19" s="5" customFormat="1" ht="40.5" customHeight="1" thickBot="1" x14ac:dyDescent="0.3">
      <c r="A7" s="443" t="s">
        <v>96</v>
      </c>
      <c r="B7" s="443"/>
      <c r="C7" s="443"/>
      <c r="D7" s="7" t="str">
        <f>E1_RiF!B3</f>
        <v>EKONOMIA</v>
      </c>
      <c r="E7" s="7" t="str">
        <f>E1_RiF!B4</f>
        <v>I stopnia</v>
      </c>
      <c r="F7" s="55" t="s">
        <v>97</v>
      </c>
      <c r="G7" s="45" t="str">
        <f>'M (10)'!G6</f>
        <v>III</v>
      </c>
      <c r="H7" s="55" t="s">
        <v>99</v>
      </c>
      <c r="I7" s="45">
        <f>'M (10)'!I6</f>
        <v>5</v>
      </c>
      <c r="J7" s="285" t="s">
        <v>384</v>
      </c>
      <c r="K7" s="286"/>
      <c r="L7" s="387" t="s">
        <v>100</v>
      </c>
      <c r="M7" s="388"/>
      <c r="N7" s="9" t="s">
        <v>101</v>
      </c>
      <c r="O7" s="454" t="s">
        <v>102</v>
      </c>
      <c r="P7" s="454"/>
      <c r="Q7" s="455" t="s">
        <v>103</v>
      </c>
      <c r="R7" s="455"/>
      <c r="S7" s="50">
        <f>E1_RiF!G57</f>
        <v>12</v>
      </c>
    </row>
    <row r="8" spans="1:19" ht="10.15" customHeight="1" thickBot="1" x14ac:dyDescent="0.3">
      <c r="A8" s="386"/>
      <c r="B8" s="386"/>
      <c r="C8" s="386"/>
      <c r="D8" s="386"/>
      <c r="E8" s="386"/>
      <c r="F8" s="386"/>
      <c r="G8" s="386"/>
      <c r="H8" s="386"/>
      <c r="I8" s="386"/>
      <c r="J8" s="386"/>
      <c r="K8" s="386"/>
      <c r="L8" s="386"/>
      <c r="M8" s="386"/>
      <c r="N8" s="386"/>
      <c r="O8" s="386"/>
      <c r="P8" s="386"/>
      <c r="Q8" s="386"/>
      <c r="R8" s="386"/>
      <c r="S8" s="386"/>
    </row>
    <row r="9" spans="1:19" ht="15" customHeight="1" x14ac:dyDescent="0.25">
      <c r="A9" s="25"/>
      <c r="B9" s="26"/>
      <c r="C9" s="26"/>
      <c r="D9" s="26"/>
      <c r="E9" s="26"/>
      <c r="F9" s="26"/>
      <c r="G9" s="26"/>
      <c r="H9" s="26"/>
      <c r="I9" s="26"/>
      <c r="J9" s="26"/>
      <c r="K9" s="26"/>
      <c r="L9" s="26"/>
      <c r="M9" s="26"/>
      <c r="N9" s="26"/>
      <c r="O9" s="26"/>
      <c r="P9" s="26"/>
      <c r="Q9" s="26"/>
      <c r="R9" s="26"/>
      <c r="S9" s="27"/>
    </row>
    <row r="10" spans="1:19" ht="20.100000000000001" customHeight="1" x14ac:dyDescent="0.25">
      <c r="A10" s="270" t="s">
        <v>107</v>
      </c>
      <c r="B10" s="271"/>
      <c r="C10" s="271"/>
      <c r="D10" s="271"/>
      <c r="E10" s="271"/>
      <c r="F10" s="271"/>
      <c r="G10" s="271"/>
      <c r="H10" s="271"/>
      <c r="I10" s="271"/>
      <c r="J10" s="271"/>
      <c r="K10" s="271"/>
      <c r="L10" s="271"/>
      <c r="M10" s="271"/>
      <c r="N10" s="271"/>
      <c r="O10" s="271"/>
      <c r="P10" s="271"/>
      <c r="Q10" s="271"/>
      <c r="R10" s="271"/>
      <c r="S10" s="272"/>
    </row>
    <row r="11" spans="1:19" ht="15" customHeight="1" x14ac:dyDescent="0.25">
      <c r="A11" s="452" t="s">
        <v>113</v>
      </c>
      <c r="B11" s="403" t="s">
        <v>114</v>
      </c>
      <c r="C11" s="404"/>
      <c r="D11" s="404"/>
      <c r="E11" s="404"/>
      <c r="F11" s="404"/>
      <c r="G11" s="404"/>
      <c r="H11" s="404"/>
      <c r="I11" s="404"/>
      <c r="J11" s="404"/>
      <c r="K11" s="404"/>
      <c r="L11" s="404"/>
      <c r="M11" s="405"/>
      <c r="N11" s="397" t="s">
        <v>115</v>
      </c>
      <c r="O11" s="398"/>
      <c r="P11" s="398"/>
      <c r="Q11" s="398"/>
      <c r="R11" s="398"/>
      <c r="S11" s="399"/>
    </row>
    <row r="12" spans="1:19" ht="15" customHeight="1" x14ac:dyDescent="0.25">
      <c r="A12" s="452"/>
      <c r="B12" s="406"/>
      <c r="C12" s="407"/>
      <c r="D12" s="407"/>
      <c r="E12" s="407"/>
      <c r="F12" s="407"/>
      <c r="G12" s="407"/>
      <c r="H12" s="407"/>
      <c r="I12" s="407"/>
      <c r="J12" s="407"/>
      <c r="K12" s="407"/>
      <c r="L12" s="407"/>
      <c r="M12" s="408"/>
      <c r="N12" s="400"/>
      <c r="O12" s="401"/>
      <c r="P12" s="401"/>
      <c r="Q12" s="401"/>
      <c r="R12" s="401"/>
      <c r="S12" s="402"/>
    </row>
    <row r="13" spans="1:19" ht="20.100000000000001" customHeight="1" thickBot="1" x14ac:dyDescent="0.3">
      <c r="A13" s="453"/>
      <c r="B13" s="409" t="s">
        <v>468</v>
      </c>
      <c r="C13" s="410"/>
      <c r="D13" s="410"/>
      <c r="E13" s="410"/>
      <c r="F13" s="410"/>
      <c r="G13" s="410"/>
      <c r="H13" s="410"/>
      <c r="I13" s="410"/>
      <c r="J13" s="410"/>
      <c r="K13" s="410"/>
      <c r="L13" s="410"/>
      <c r="M13" s="411"/>
      <c r="N13" s="165"/>
      <c r="O13" s="143" t="s">
        <v>458</v>
      </c>
      <c r="P13" s="144"/>
      <c r="Q13" s="141"/>
      <c r="R13" s="141"/>
      <c r="S13" s="142"/>
    </row>
    <row r="14" spans="1:19" ht="15" customHeight="1" x14ac:dyDescent="0.25">
      <c r="A14" s="447" t="s">
        <v>116</v>
      </c>
      <c r="B14" s="392" t="s">
        <v>691</v>
      </c>
      <c r="C14" s="393"/>
      <c r="D14" s="393"/>
      <c r="E14" s="393"/>
      <c r="F14" s="393"/>
      <c r="G14" s="393"/>
      <c r="H14" s="393"/>
      <c r="I14" s="393"/>
      <c r="J14" s="393"/>
      <c r="K14" s="393"/>
      <c r="L14" s="393"/>
      <c r="M14" s="394"/>
      <c r="N14" s="360" t="s">
        <v>298</v>
      </c>
      <c r="O14" s="361"/>
      <c r="P14" s="361"/>
      <c r="Q14" s="361"/>
      <c r="R14" s="361"/>
      <c r="S14" s="362"/>
    </row>
    <row r="15" spans="1:19" ht="15" customHeight="1" x14ac:dyDescent="0.25">
      <c r="A15" s="344"/>
      <c r="B15" s="323"/>
      <c r="C15" s="464"/>
      <c r="D15" s="464"/>
      <c r="E15" s="464"/>
      <c r="F15" s="464"/>
      <c r="G15" s="464"/>
      <c r="H15" s="464"/>
      <c r="I15" s="464"/>
      <c r="J15" s="464"/>
      <c r="K15" s="464"/>
      <c r="L15" s="464"/>
      <c r="M15" s="325"/>
      <c r="N15" s="357" t="s">
        <v>306</v>
      </c>
      <c r="O15" s="358"/>
      <c r="P15" s="358"/>
      <c r="Q15" s="358"/>
      <c r="R15" s="358"/>
      <c r="S15" s="359"/>
    </row>
    <row r="16" spans="1:19" ht="15" customHeight="1" x14ac:dyDescent="0.25">
      <c r="A16" s="344"/>
      <c r="B16" s="323"/>
      <c r="C16" s="464"/>
      <c r="D16" s="464"/>
      <c r="E16" s="464"/>
      <c r="F16" s="464"/>
      <c r="G16" s="464"/>
      <c r="H16" s="464"/>
      <c r="I16" s="464"/>
      <c r="J16" s="464"/>
      <c r="K16" s="464"/>
      <c r="L16" s="464"/>
      <c r="M16" s="325"/>
      <c r="N16" s="357" t="s">
        <v>307</v>
      </c>
      <c r="O16" s="358"/>
      <c r="P16" s="358"/>
      <c r="Q16" s="358"/>
      <c r="R16" s="358"/>
      <c r="S16" s="359"/>
    </row>
    <row r="17" spans="1:19" ht="15" customHeight="1" x14ac:dyDescent="0.25">
      <c r="A17" s="344"/>
      <c r="B17" s="323"/>
      <c r="C17" s="464"/>
      <c r="D17" s="464"/>
      <c r="E17" s="464"/>
      <c r="F17" s="464"/>
      <c r="G17" s="464"/>
      <c r="H17" s="464"/>
      <c r="I17" s="464"/>
      <c r="J17" s="464"/>
      <c r="K17" s="464"/>
      <c r="L17" s="464"/>
      <c r="M17" s="325"/>
      <c r="N17" s="357"/>
      <c r="O17" s="358"/>
      <c r="P17" s="358"/>
      <c r="Q17" s="358"/>
      <c r="R17" s="358"/>
      <c r="S17" s="359"/>
    </row>
    <row r="18" spans="1:19" ht="15" customHeight="1" thickBot="1" x14ac:dyDescent="0.3">
      <c r="A18" s="344"/>
      <c r="B18" s="389"/>
      <c r="C18" s="390"/>
      <c r="D18" s="390"/>
      <c r="E18" s="390"/>
      <c r="F18" s="390"/>
      <c r="G18" s="390"/>
      <c r="H18" s="390"/>
      <c r="I18" s="390"/>
      <c r="J18" s="390"/>
      <c r="K18" s="390"/>
      <c r="L18" s="390"/>
      <c r="M18" s="391"/>
      <c r="N18" s="363"/>
      <c r="O18" s="364"/>
      <c r="P18" s="364"/>
      <c r="Q18" s="364"/>
      <c r="R18" s="364"/>
      <c r="S18" s="365"/>
    </row>
    <row r="19" spans="1:19" ht="15" customHeight="1" x14ac:dyDescent="0.25">
      <c r="A19" s="344"/>
      <c r="B19" s="320" t="s">
        <v>692</v>
      </c>
      <c r="C19" s="321"/>
      <c r="D19" s="321"/>
      <c r="E19" s="321"/>
      <c r="F19" s="321"/>
      <c r="G19" s="321"/>
      <c r="H19" s="321"/>
      <c r="I19" s="321"/>
      <c r="J19" s="321"/>
      <c r="K19" s="321"/>
      <c r="L19" s="321"/>
      <c r="M19" s="322"/>
      <c r="N19" s="360" t="s">
        <v>298</v>
      </c>
      <c r="O19" s="361"/>
      <c r="P19" s="361"/>
      <c r="Q19" s="361"/>
      <c r="R19" s="361"/>
      <c r="S19" s="362"/>
    </row>
    <row r="20" spans="1:19" ht="15" customHeight="1" x14ac:dyDescent="0.25">
      <c r="A20" s="344"/>
      <c r="B20" s="323"/>
      <c r="C20" s="464"/>
      <c r="D20" s="464"/>
      <c r="E20" s="464"/>
      <c r="F20" s="464"/>
      <c r="G20" s="464"/>
      <c r="H20" s="464"/>
      <c r="I20" s="464"/>
      <c r="J20" s="464"/>
      <c r="K20" s="464"/>
      <c r="L20" s="464"/>
      <c r="M20" s="325"/>
      <c r="N20" s="357" t="s">
        <v>306</v>
      </c>
      <c r="O20" s="358"/>
      <c r="P20" s="358"/>
      <c r="Q20" s="358"/>
      <c r="R20" s="358"/>
      <c r="S20" s="359"/>
    </row>
    <row r="21" spans="1:19" ht="15" customHeight="1" x14ac:dyDescent="0.25">
      <c r="A21" s="344"/>
      <c r="B21" s="323"/>
      <c r="C21" s="464"/>
      <c r="D21" s="464"/>
      <c r="E21" s="464"/>
      <c r="F21" s="464"/>
      <c r="G21" s="464"/>
      <c r="H21" s="464"/>
      <c r="I21" s="464"/>
      <c r="J21" s="464"/>
      <c r="K21" s="464"/>
      <c r="L21" s="464"/>
      <c r="M21" s="325"/>
      <c r="N21" s="357" t="s">
        <v>307</v>
      </c>
      <c r="O21" s="358"/>
      <c r="P21" s="358"/>
      <c r="Q21" s="358"/>
      <c r="R21" s="358"/>
      <c r="S21" s="359"/>
    </row>
    <row r="22" spans="1:19" ht="15" customHeight="1" x14ac:dyDescent="0.25">
      <c r="A22" s="344"/>
      <c r="B22" s="323"/>
      <c r="C22" s="464"/>
      <c r="D22" s="464"/>
      <c r="E22" s="464"/>
      <c r="F22" s="464"/>
      <c r="G22" s="464"/>
      <c r="H22" s="464"/>
      <c r="I22" s="464"/>
      <c r="J22" s="464"/>
      <c r="K22" s="464"/>
      <c r="L22" s="464"/>
      <c r="M22" s="325"/>
      <c r="N22" s="357"/>
      <c r="O22" s="358"/>
      <c r="P22" s="358"/>
      <c r="Q22" s="358"/>
      <c r="R22" s="358"/>
      <c r="S22" s="359"/>
    </row>
    <row r="23" spans="1:19" ht="15" customHeight="1" thickBot="1" x14ac:dyDescent="0.3">
      <c r="A23" s="344"/>
      <c r="B23" s="389"/>
      <c r="C23" s="390"/>
      <c r="D23" s="390"/>
      <c r="E23" s="390"/>
      <c r="F23" s="390"/>
      <c r="G23" s="390"/>
      <c r="H23" s="390"/>
      <c r="I23" s="390"/>
      <c r="J23" s="390"/>
      <c r="K23" s="390"/>
      <c r="L23" s="390"/>
      <c r="M23" s="391"/>
      <c r="N23" s="363"/>
      <c r="O23" s="364"/>
      <c r="P23" s="364"/>
      <c r="Q23" s="364"/>
      <c r="R23" s="364"/>
      <c r="S23" s="365"/>
    </row>
    <row r="24" spans="1:19" ht="15" hidden="1" customHeight="1" x14ac:dyDescent="0.25">
      <c r="A24" s="344"/>
      <c r="B24" s="320"/>
      <c r="C24" s="321"/>
      <c r="D24" s="321"/>
      <c r="E24" s="321"/>
      <c r="F24" s="321"/>
      <c r="G24" s="321"/>
      <c r="H24" s="321"/>
      <c r="I24" s="321"/>
      <c r="J24" s="321"/>
      <c r="K24" s="321"/>
      <c r="L24" s="321"/>
      <c r="M24" s="322"/>
      <c r="N24" s="354"/>
      <c r="O24" s="355"/>
      <c r="P24" s="355"/>
      <c r="Q24" s="355"/>
      <c r="R24" s="355"/>
      <c r="S24" s="356"/>
    </row>
    <row r="25" spans="1:19" ht="15" hidden="1" customHeight="1" x14ac:dyDescent="0.25">
      <c r="A25" s="344"/>
      <c r="B25" s="323"/>
      <c r="C25" s="464"/>
      <c r="D25" s="464"/>
      <c r="E25" s="464"/>
      <c r="F25" s="464"/>
      <c r="G25" s="464"/>
      <c r="H25" s="464"/>
      <c r="I25" s="464"/>
      <c r="J25" s="464"/>
      <c r="K25" s="464"/>
      <c r="L25" s="464"/>
      <c r="M25" s="325"/>
      <c r="N25" s="357"/>
      <c r="O25" s="358"/>
      <c r="P25" s="358"/>
      <c r="Q25" s="358"/>
      <c r="R25" s="358"/>
      <c r="S25" s="359"/>
    </row>
    <row r="26" spans="1:19" ht="15" hidden="1" customHeight="1" x14ac:dyDescent="0.25">
      <c r="A26" s="344"/>
      <c r="B26" s="323"/>
      <c r="C26" s="464"/>
      <c r="D26" s="464"/>
      <c r="E26" s="464"/>
      <c r="F26" s="464"/>
      <c r="G26" s="464"/>
      <c r="H26" s="464"/>
      <c r="I26" s="464"/>
      <c r="J26" s="464"/>
      <c r="K26" s="464"/>
      <c r="L26" s="464"/>
      <c r="M26" s="325"/>
      <c r="N26" s="357"/>
      <c r="O26" s="358"/>
      <c r="P26" s="358"/>
      <c r="Q26" s="358"/>
      <c r="R26" s="358"/>
      <c r="S26" s="359"/>
    </row>
    <row r="27" spans="1:19" ht="15" hidden="1" customHeight="1" x14ac:dyDescent="0.25">
      <c r="A27" s="344"/>
      <c r="B27" s="323"/>
      <c r="C27" s="464"/>
      <c r="D27" s="464"/>
      <c r="E27" s="464"/>
      <c r="F27" s="464"/>
      <c r="G27" s="464"/>
      <c r="H27" s="464"/>
      <c r="I27" s="464"/>
      <c r="J27" s="464"/>
      <c r="K27" s="464"/>
      <c r="L27" s="464"/>
      <c r="M27" s="325"/>
      <c r="N27" s="357"/>
      <c r="O27" s="358"/>
      <c r="P27" s="358"/>
      <c r="Q27" s="358"/>
      <c r="R27" s="358"/>
      <c r="S27" s="359"/>
    </row>
    <row r="28" spans="1:19" ht="15" hidden="1" customHeight="1" x14ac:dyDescent="0.25">
      <c r="A28" s="344"/>
      <c r="B28" s="389"/>
      <c r="C28" s="390"/>
      <c r="D28" s="390"/>
      <c r="E28" s="390"/>
      <c r="F28" s="390"/>
      <c r="G28" s="390"/>
      <c r="H28" s="390"/>
      <c r="I28" s="390"/>
      <c r="J28" s="390"/>
      <c r="K28" s="390"/>
      <c r="L28" s="390"/>
      <c r="M28" s="391"/>
      <c r="N28" s="363"/>
      <c r="O28" s="364"/>
      <c r="P28" s="364"/>
      <c r="Q28" s="364"/>
      <c r="R28" s="364"/>
      <c r="S28" s="365"/>
    </row>
    <row r="29" spans="1:19" ht="15" hidden="1" customHeight="1" x14ac:dyDescent="0.25">
      <c r="A29" s="344"/>
      <c r="B29" s="320"/>
      <c r="C29" s="321"/>
      <c r="D29" s="321"/>
      <c r="E29" s="321"/>
      <c r="F29" s="321"/>
      <c r="G29" s="321"/>
      <c r="H29" s="321"/>
      <c r="I29" s="321"/>
      <c r="J29" s="321"/>
      <c r="K29" s="321"/>
      <c r="L29" s="321"/>
      <c r="M29" s="322"/>
      <c r="N29" s="354"/>
      <c r="O29" s="355"/>
      <c r="P29" s="355"/>
      <c r="Q29" s="355"/>
      <c r="R29" s="355"/>
      <c r="S29" s="356"/>
    </row>
    <row r="30" spans="1:19" ht="15" hidden="1" customHeight="1" x14ac:dyDescent="0.25">
      <c r="A30" s="344"/>
      <c r="B30" s="323"/>
      <c r="C30" s="464"/>
      <c r="D30" s="464"/>
      <c r="E30" s="464"/>
      <c r="F30" s="464"/>
      <c r="G30" s="464"/>
      <c r="H30" s="464"/>
      <c r="I30" s="464"/>
      <c r="J30" s="464"/>
      <c r="K30" s="464"/>
      <c r="L30" s="464"/>
      <c r="M30" s="325"/>
      <c r="N30" s="357"/>
      <c r="O30" s="358"/>
      <c r="P30" s="358"/>
      <c r="Q30" s="358"/>
      <c r="R30" s="358"/>
      <c r="S30" s="359"/>
    </row>
    <row r="31" spans="1:19" ht="15" hidden="1" customHeight="1" x14ac:dyDescent="0.25">
      <c r="A31" s="344"/>
      <c r="B31" s="323"/>
      <c r="C31" s="464"/>
      <c r="D31" s="464"/>
      <c r="E31" s="464"/>
      <c r="F31" s="464"/>
      <c r="G31" s="464"/>
      <c r="H31" s="464"/>
      <c r="I31" s="464"/>
      <c r="J31" s="464"/>
      <c r="K31" s="464"/>
      <c r="L31" s="464"/>
      <c r="M31" s="325"/>
      <c r="N31" s="357"/>
      <c r="O31" s="358"/>
      <c r="P31" s="358"/>
      <c r="Q31" s="358"/>
      <c r="R31" s="358"/>
      <c r="S31" s="359"/>
    </row>
    <row r="32" spans="1:19" ht="15" hidden="1" customHeight="1" x14ac:dyDescent="0.25">
      <c r="A32" s="344"/>
      <c r="B32" s="323"/>
      <c r="C32" s="464"/>
      <c r="D32" s="464"/>
      <c r="E32" s="464"/>
      <c r="F32" s="464"/>
      <c r="G32" s="464"/>
      <c r="H32" s="464"/>
      <c r="I32" s="464"/>
      <c r="J32" s="464"/>
      <c r="K32" s="464"/>
      <c r="L32" s="464"/>
      <c r="M32" s="325"/>
      <c r="N32" s="357"/>
      <c r="O32" s="358"/>
      <c r="P32" s="358"/>
      <c r="Q32" s="358"/>
      <c r="R32" s="358"/>
      <c r="S32" s="359"/>
    </row>
    <row r="33" spans="1:19" ht="15" hidden="1" customHeight="1" thickBot="1" x14ac:dyDescent="0.3">
      <c r="A33" s="448"/>
      <c r="B33" s="326"/>
      <c r="C33" s="327"/>
      <c r="D33" s="327"/>
      <c r="E33" s="327"/>
      <c r="F33" s="327"/>
      <c r="G33" s="327"/>
      <c r="H33" s="327"/>
      <c r="I33" s="327"/>
      <c r="J33" s="327"/>
      <c r="K33" s="327"/>
      <c r="L33" s="327"/>
      <c r="M33" s="328"/>
      <c r="N33" s="369"/>
      <c r="O33" s="370"/>
      <c r="P33" s="370"/>
      <c r="Q33" s="370"/>
      <c r="R33" s="370"/>
      <c r="S33" s="371"/>
    </row>
    <row r="34" spans="1:19" ht="15" customHeight="1" x14ac:dyDescent="0.25">
      <c r="A34" s="449" t="s">
        <v>117</v>
      </c>
      <c r="B34" s="392" t="s">
        <v>693</v>
      </c>
      <c r="C34" s="393"/>
      <c r="D34" s="393"/>
      <c r="E34" s="393"/>
      <c r="F34" s="393"/>
      <c r="G34" s="393"/>
      <c r="H34" s="393"/>
      <c r="I34" s="393"/>
      <c r="J34" s="393"/>
      <c r="K34" s="393"/>
      <c r="L34" s="393"/>
      <c r="M34" s="394"/>
      <c r="N34" s="360" t="s">
        <v>309</v>
      </c>
      <c r="O34" s="361"/>
      <c r="P34" s="361"/>
      <c r="Q34" s="361"/>
      <c r="R34" s="361"/>
      <c r="S34" s="362"/>
    </row>
    <row r="35" spans="1:19" ht="15" customHeight="1" x14ac:dyDescent="0.25">
      <c r="A35" s="450"/>
      <c r="B35" s="323"/>
      <c r="C35" s="464"/>
      <c r="D35" s="464"/>
      <c r="E35" s="464"/>
      <c r="F35" s="464"/>
      <c r="G35" s="464"/>
      <c r="H35" s="464"/>
      <c r="I35" s="464"/>
      <c r="J35" s="464"/>
      <c r="K35" s="464"/>
      <c r="L35" s="464"/>
      <c r="M35" s="325"/>
      <c r="N35" s="357" t="s">
        <v>310</v>
      </c>
      <c r="O35" s="358"/>
      <c r="P35" s="358"/>
      <c r="Q35" s="358"/>
      <c r="R35" s="358"/>
      <c r="S35" s="359"/>
    </row>
    <row r="36" spans="1:19" ht="15" customHeight="1" x14ac:dyDescent="0.25">
      <c r="A36" s="450"/>
      <c r="B36" s="323"/>
      <c r="C36" s="464"/>
      <c r="D36" s="464"/>
      <c r="E36" s="464"/>
      <c r="F36" s="464"/>
      <c r="G36" s="464"/>
      <c r="H36" s="464"/>
      <c r="I36" s="464"/>
      <c r="J36" s="464"/>
      <c r="K36" s="464"/>
      <c r="L36" s="464"/>
      <c r="M36" s="325"/>
      <c r="N36" s="357"/>
      <c r="O36" s="358"/>
      <c r="P36" s="358"/>
      <c r="Q36" s="358"/>
      <c r="R36" s="358"/>
      <c r="S36" s="359"/>
    </row>
    <row r="37" spans="1:19" ht="15" customHeight="1" x14ac:dyDescent="0.25">
      <c r="A37" s="450"/>
      <c r="B37" s="323"/>
      <c r="C37" s="464"/>
      <c r="D37" s="464"/>
      <c r="E37" s="464"/>
      <c r="F37" s="464"/>
      <c r="G37" s="464"/>
      <c r="H37" s="464"/>
      <c r="I37" s="464"/>
      <c r="J37" s="464"/>
      <c r="K37" s="464"/>
      <c r="L37" s="464"/>
      <c r="M37" s="325"/>
      <c r="N37" s="357"/>
      <c r="O37" s="358"/>
      <c r="P37" s="358"/>
      <c r="Q37" s="358"/>
      <c r="R37" s="358"/>
      <c r="S37" s="359"/>
    </row>
    <row r="38" spans="1:19" ht="15" customHeight="1" x14ac:dyDescent="0.25">
      <c r="A38" s="450"/>
      <c r="B38" s="389"/>
      <c r="C38" s="390"/>
      <c r="D38" s="390"/>
      <c r="E38" s="390"/>
      <c r="F38" s="390"/>
      <c r="G38" s="390"/>
      <c r="H38" s="390"/>
      <c r="I38" s="390"/>
      <c r="J38" s="390"/>
      <c r="K38" s="390"/>
      <c r="L38" s="390"/>
      <c r="M38" s="391"/>
      <c r="N38" s="363"/>
      <c r="O38" s="364"/>
      <c r="P38" s="364"/>
      <c r="Q38" s="364"/>
      <c r="R38" s="364"/>
      <c r="S38" s="365"/>
    </row>
    <row r="39" spans="1:19" ht="15" customHeight="1" x14ac:dyDescent="0.25">
      <c r="A39" s="450"/>
      <c r="B39" s="320" t="s">
        <v>694</v>
      </c>
      <c r="C39" s="321"/>
      <c r="D39" s="321"/>
      <c r="E39" s="321"/>
      <c r="F39" s="321"/>
      <c r="G39" s="321"/>
      <c r="H39" s="321"/>
      <c r="I39" s="321"/>
      <c r="J39" s="321"/>
      <c r="K39" s="321"/>
      <c r="L39" s="321"/>
      <c r="M39" s="322"/>
      <c r="N39" s="357" t="s">
        <v>310</v>
      </c>
      <c r="O39" s="358"/>
      <c r="P39" s="358"/>
      <c r="Q39" s="358"/>
      <c r="R39" s="358"/>
      <c r="S39" s="359"/>
    </row>
    <row r="40" spans="1:19" ht="15" customHeight="1" x14ac:dyDescent="0.25">
      <c r="A40" s="450"/>
      <c r="B40" s="323"/>
      <c r="C40" s="464"/>
      <c r="D40" s="464"/>
      <c r="E40" s="464"/>
      <c r="F40" s="464"/>
      <c r="G40" s="464"/>
      <c r="H40" s="464"/>
      <c r="I40" s="464"/>
      <c r="J40" s="464"/>
      <c r="K40" s="464"/>
      <c r="L40" s="464"/>
      <c r="M40" s="325"/>
      <c r="N40" s="357"/>
      <c r="O40" s="358"/>
      <c r="P40" s="358"/>
      <c r="Q40" s="358"/>
      <c r="R40" s="358"/>
      <c r="S40" s="359"/>
    </row>
    <row r="41" spans="1:19" ht="15" customHeight="1" x14ac:dyDescent="0.25">
      <c r="A41" s="450"/>
      <c r="B41" s="323"/>
      <c r="C41" s="464"/>
      <c r="D41" s="464"/>
      <c r="E41" s="464"/>
      <c r="F41" s="464"/>
      <c r="G41" s="464"/>
      <c r="H41" s="464"/>
      <c r="I41" s="464"/>
      <c r="J41" s="464"/>
      <c r="K41" s="464"/>
      <c r="L41" s="464"/>
      <c r="M41" s="325"/>
      <c r="N41" s="357"/>
      <c r="O41" s="358"/>
      <c r="P41" s="358"/>
      <c r="Q41" s="358"/>
      <c r="R41" s="358"/>
      <c r="S41" s="359"/>
    </row>
    <row r="42" spans="1:19" ht="15" customHeight="1" x14ac:dyDescent="0.25">
      <c r="A42" s="450"/>
      <c r="B42" s="323"/>
      <c r="C42" s="464"/>
      <c r="D42" s="464"/>
      <c r="E42" s="464"/>
      <c r="F42" s="464"/>
      <c r="G42" s="464"/>
      <c r="H42" s="464"/>
      <c r="I42" s="464"/>
      <c r="J42" s="464"/>
      <c r="K42" s="464"/>
      <c r="L42" s="464"/>
      <c r="M42" s="325"/>
      <c r="N42" s="357"/>
      <c r="O42" s="358"/>
      <c r="P42" s="358"/>
      <c r="Q42" s="358"/>
      <c r="R42" s="358"/>
      <c r="S42" s="359"/>
    </row>
    <row r="43" spans="1:19" ht="15" customHeight="1" thickBot="1" x14ac:dyDescent="0.3">
      <c r="A43" s="450"/>
      <c r="B43" s="389"/>
      <c r="C43" s="390"/>
      <c r="D43" s="390"/>
      <c r="E43" s="390"/>
      <c r="F43" s="390"/>
      <c r="G43" s="390"/>
      <c r="H43" s="390"/>
      <c r="I43" s="390"/>
      <c r="J43" s="390"/>
      <c r="K43" s="390"/>
      <c r="L43" s="390"/>
      <c r="M43" s="391"/>
      <c r="N43" s="363"/>
      <c r="O43" s="364"/>
      <c r="P43" s="364"/>
      <c r="Q43" s="364"/>
      <c r="R43" s="364"/>
      <c r="S43" s="365"/>
    </row>
    <row r="44" spans="1:19" ht="15" hidden="1" customHeight="1" x14ac:dyDescent="0.25">
      <c r="A44" s="450"/>
      <c r="B44" s="320"/>
      <c r="C44" s="321"/>
      <c r="D44" s="321"/>
      <c r="E44" s="321"/>
      <c r="F44" s="321"/>
      <c r="G44" s="321"/>
      <c r="H44" s="321"/>
      <c r="I44" s="321"/>
      <c r="J44" s="321"/>
      <c r="K44" s="321"/>
      <c r="L44" s="321"/>
      <c r="M44" s="322"/>
      <c r="N44" s="354"/>
      <c r="O44" s="355"/>
      <c r="P44" s="355"/>
      <c r="Q44" s="355"/>
      <c r="R44" s="355"/>
      <c r="S44" s="356"/>
    </row>
    <row r="45" spans="1:19" ht="15" hidden="1" customHeight="1" x14ac:dyDescent="0.25">
      <c r="A45" s="450"/>
      <c r="B45" s="323"/>
      <c r="C45" s="464"/>
      <c r="D45" s="464"/>
      <c r="E45" s="464"/>
      <c r="F45" s="464"/>
      <c r="G45" s="464"/>
      <c r="H45" s="464"/>
      <c r="I45" s="464"/>
      <c r="J45" s="464"/>
      <c r="K45" s="464"/>
      <c r="L45" s="464"/>
      <c r="M45" s="325"/>
      <c r="N45" s="357"/>
      <c r="O45" s="358"/>
      <c r="P45" s="358"/>
      <c r="Q45" s="358"/>
      <c r="R45" s="358"/>
      <c r="S45" s="359"/>
    </row>
    <row r="46" spans="1:19" ht="15" hidden="1" customHeight="1" x14ac:dyDescent="0.25">
      <c r="A46" s="450"/>
      <c r="B46" s="323"/>
      <c r="C46" s="464"/>
      <c r="D46" s="464"/>
      <c r="E46" s="464"/>
      <c r="F46" s="464"/>
      <c r="G46" s="464"/>
      <c r="H46" s="464"/>
      <c r="I46" s="464"/>
      <c r="J46" s="464"/>
      <c r="K46" s="464"/>
      <c r="L46" s="464"/>
      <c r="M46" s="325"/>
      <c r="N46" s="357"/>
      <c r="O46" s="358"/>
      <c r="P46" s="358"/>
      <c r="Q46" s="358"/>
      <c r="R46" s="358"/>
      <c r="S46" s="359"/>
    </row>
    <row r="47" spans="1:19" ht="15" hidden="1" customHeight="1" x14ac:dyDescent="0.25">
      <c r="A47" s="450"/>
      <c r="B47" s="323"/>
      <c r="C47" s="464"/>
      <c r="D47" s="464"/>
      <c r="E47" s="464"/>
      <c r="F47" s="464"/>
      <c r="G47" s="464"/>
      <c r="H47" s="464"/>
      <c r="I47" s="464"/>
      <c r="J47" s="464"/>
      <c r="K47" s="464"/>
      <c r="L47" s="464"/>
      <c r="M47" s="325"/>
      <c r="N47" s="357"/>
      <c r="O47" s="358"/>
      <c r="P47" s="358"/>
      <c r="Q47" s="358"/>
      <c r="R47" s="358"/>
      <c r="S47" s="359"/>
    </row>
    <row r="48" spans="1:19" ht="15" hidden="1" customHeight="1" x14ac:dyDescent="0.25">
      <c r="A48" s="450"/>
      <c r="B48" s="389"/>
      <c r="C48" s="390"/>
      <c r="D48" s="390"/>
      <c r="E48" s="390"/>
      <c r="F48" s="390"/>
      <c r="G48" s="390"/>
      <c r="H48" s="390"/>
      <c r="I48" s="390"/>
      <c r="J48" s="390"/>
      <c r="K48" s="390"/>
      <c r="L48" s="390"/>
      <c r="M48" s="391"/>
      <c r="N48" s="363"/>
      <c r="O48" s="364"/>
      <c r="P48" s="364"/>
      <c r="Q48" s="364"/>
      <c r="R48" s="364"/>
      <c r="S48" s="365"/>
    </row>
    <row r="49" spans="1:19" ht="15" hidden="1" customHeight="1" x14ac:dyDescent="0.25">
      <c r="A49" s="450"/>
      <c r="B49" s="320"/>
      <c r="C49" s="321"/>
      <c r="D49" s="321"/>
      <c r="E49" s="321"/>
      <c r="F49" s="321"/>
      <c r="G49" s="321"/>
      <c r="H49" s="321"/>
      <c r="I49" s="321"/>
      <c r="J49" s="321"/>
      <c r="K49" s="321"/>
      <c r="L49" s="321"/>
      <c r="M49" s="322"/>
      <c r="N49" s="354"/>
      <c r="O49" s="355"/>
      <c r="P49" s="355"/>
      <c r="Q49" s="355"/>
      <c r="R49" s="355"/>
      <c r="S49" s="356"/>
    </row>
    <row r="50" spans="1:19" ht="15" hidden="1" customHeight="1" x14ac:dyDescent="0.25">
      <c r="A50" s="450"/>
      <c r="B50" s="323"/>
      <c r="C50" s="464"/>
      <c r="D50" s="464"/>
      <c r="E50" s="464"/>
      <c r="F50" s="464"/>
      <c r="G50" s="464"/>
      <c r="H50" s="464"/>
      <c r="I50" s="464"/>
      <c r="J50" s="464"/>
      <c r="K50" s="464"/>
      <c r="L50" s="464"/>
      <c r="M50" s="325"/>
      <c r="N50" s="357"/>
      <c r="O50" s="358"/>
      <c r="P50" s="358"/>
      <c r="Q50" s="358"/>
      <c r="R50" s="358"/>
      <c r="S50" s="359"/>
    </row>
    <row r="51" spans="1:19" ht="15" hidden="1" customHeight="1" x14ac:dyDescent="0.25">
      <c r="A51" s="450"/>
      <c r="B51" s="323"/>
      <c r="C51" s="464"/>
      <c r="D51" s="464"/>
      <c r="E51" s="464"/>
      <c r="F51" s="464"/>
      <c r="G51" s="464"/>
      <c r="H51" s="464"/>
      <c r="I51" s="464"/>
      <c r="J51" s="464"/>
      <c r="K51" s="464"/>
      <c r="L51" s="464"/>
      <c r="M51" s="325"/>
      <c r="N51" s="357"/>
      <c r="O51" s="358"/>
      <c r="P51" s="358"/>
      <c r="Q51" s="358"/>
      <c r="R51" s="358"/>
      <c r="S51" s="359"/>
    </row>
    <row r="52" spans="1:19" ht="15" hidden="1" customHeight="1" x14ac:dyDescent="0.25">
      <c r="A52" s="450"/>
      <c r="B52" s="323"/>
      <c r="C52" s="464"/>
      <c r="D52" s="464"/>
      <c r="E52" s="464"/>
      <c r="F52" s="464"/>
      <c r="G52" s="464"/>
      <c r="H52" s="464"/>
      <c r="I52" s="464"/>
      <c r="J52" s="464"/>
      <c r="K52" s="464"/>
      <c r="L52" s="464"/>
      <c r="M52" s="325"/>
      <c r="N52" s="357"/>
      <c r="O52" s="358"/>
      <c r="P52" s="358"/>
      <c r="Q52" s="358"/>
      <c r="R52" s="358"/>
      <c r="S52" s="359"/>
    </row>
    <row r="53" spans="1:19" ht="15" hidden="1" customHeight="1" thickBot="1" x14ac:dyDescent="0.3">
      <c r="A53" s="451"/>
      <c r="B53" s="326"/>
      <c r="C53" s="327"/>
      <c r="D53" s="327"/>
      <c r="E53" s="327"/>
      <c r="F53" s="327"/>
      <c r="G53" s="327"/>
      <c r="H53" s="327"/>
      <c r="I53" s="327"/>
      <c r="J53" s="327"/>
      <c r="K53" s="327"/>
      <c r="L53" s="327"/>
      <c r="M53" s="328"/>
      <c r="N53" s="369"/>
      <c r="O53" s="370"/>
      <c r="P53" s="370"/>
      <c r="Q53" s="370"/>
      <c r="R53" s="370"/>
      <c r="S53" s="371"/>
    </row>
    <row r="54" spans="1:19" ht="15" customHeight="1" x14ac:dyDescent="0.25">
      <c r="A54" s="456" t="s">
        <v>469</v>
      </c>
      <c r="B54" s="392" t="s">
        <v>695</v>
      </c>
      <c r="C54" s="393"/>
      <c r="D54" s="393"/>
      <c r="E54" s="393"/>
      <c r="F54" s="393"/>
      <c r="G54" s="393"/>
      <c r="H54" s="393"/>
      <c r="I54" s="393"/>
      <c r="J54" s="393"/>
      <c r="K54" s="393"/>
      <c r="L54" s="393"/>
      <c r="M54" s="394"/>
      <c r="N54" s="360" t="s">
        <v>322</v>
      </c>
      <c r="O54" s="361"/>
      <c r="P54" s="361"/>
      <c r="Q54" s="361"/>
      <c r="R54" s="361"/>
      <c r="S54" s="362"/>
    </row>
    <row r="55" spans="1:19" ht="15" customHeight="1" x14ac:dyDescent="0.25">
      <c r="A55" s="344"/>
      <c r="B55" s="323"/>
      <c r="C55" s="324"/>
      <c r="D55" s="324"/>
      <c r="E55" s="324"/>
      <c r="F55" s="324"/>
      <c r="G55" s="324"/>
      <c r="H55" s="324"/>
      <c r="I55" s="324"/>
      <c r="J55" s="324"/>
      <c r="K55" s="324"/>
      <c r="L55" s="324"/>
      <c r="M55" s="325"/>
      <c r="N55" s="357" t="s">
        <v>324</v>
      </c>
      <c r="O55" s="358"/>
      <c r="P55" s="358"/>
      <c r="Q55" s="358"/>
      <c r="R55" s="358"/>
      <c r="S55" s="359"/>
    </row>
    <row r="56" spans="1:19" ht="15" customHeight="1" x14ac:dyDescent="0.25">
      <c r="A56" s="344"/>
      <c r="B56" s="323"/>
      <c r="C56" s="324"/>
      <c r="D56" s="324"/>
      <c r="E56" s="324"/>
      <c r="F56" s="324"/>
      <c r="G56" s="324"/>
      <c r="H56" s="324"/>
      <c r="I56" s="324"/>
      <c r="J56" s="324"/>
      <c r="K56" s="324"/>
      <c r="L56" s="324"/>
      <c r="M56" s="325"/>
      <c r="N56" s="357" t="s">
        <v>331</v>
      </c>
      <c r="O56" s="358"/>
      <c r="P56" s="358"/>
      <c r="Q56" s="358"/>
      <c r="R56" s="358"/>
      <c r="S56" s="359"/>
    </row>
    <row r="57" spans="1:19" ht="15" customHeight="1" x14ac:dyDescent="0.25">
      <c r="A57" s="344"/>
      <c r="B57" s="323"/>
      <c r="C57" s="324"/>
      <c r="D57" s="324"/>
      <c r="E57" s="324"/>
      <c r="F57" s="324"/>
      <c r="G57" s="324"/>
      <c r="H57" s="324"/>
      <c r="I57" s="324"/>
      <c r="J57" s="324"/>
      <c r="K57" s="324"/>
      <c r="L57" s="324"/>
      <c r="M57" s="325"/>
      <c r="N57" s="357"/>
      <c r="O57" s="358"/>
      <c r="P57" s="358"/>
      <c r="Q57" s="358"/>
      <c r="R57" s="358"/>
      <c r="S57" s="359"/>
    </row>
    <row r="58" spans="1:19" ht="15" customHeight="1" x14ac:dyDescent="0.25">
      <c r="A58" s="344"/>
      <c r="B58" s="389"/>
      <c r="C58" s="390"/>
      <c r="D58" s="390"/>
      <c r="E58" s="390"/>
      <c r="F58" s="390"/>
      <c r="G58" s="390"/>
      <c r="H58" s="390"/>
      <c r="I58" s="390"/>
      <c r="J58" s="390"/>
      <c r="K58" s="390"/>
      <c r="L58" s="390"/>
      <c r="M58" s="391"/>
      <c r="N58" s="363"/>
      <c r="O58" s="364"/>
      <c r="P58" s="364"/>
      <c r="Q58" s="364"/>
      <c r="R58" s="364"/>
      <c r="S58" s="365"/>
    </row>
    <row r="59" spans="1:19" ht="15" customHeight="1" x14ac:dyDescent="0.25">
      <c r="A59" s="344"/>
      <c r="B59" s="320"/>
      <c r="C59" s="321"/>
      <c r="D59" s="321"/>
      <c r="E59" s="321"/>
      <c r="F59" s="321"/>
      <c r="G59" s="321"/>
      <c r="H59" s="321"/>
      <c r="I59" s="321"/>
      <c r="J59" s="321"/>
      <c r="K59" s="321"/>
      <c r="L59" s="321"/>
      <c r="M59" s="322"/>
      <c r="N59" s="354"/>
      <c r="O59" s="355"/>
      <c r="P59" s="355"/>
      <c r="Q59" s="355"/>
      <c r="R59" s="355"/>
      <c r="S59" s="356"/>
    </row>
    <row r="60" spans="1:19" ht="15" customHeight="1" x14ac:dyDescent="0.25">
      <c r="A60" s="344"/>
      <c r="B60" s="323"/>
      <c r="C60" s="324"/>
      <c r="D60" s="324"/>
      <c r="E60" s="324"/>
      <c r="F60" s="324"/>
      <c r="G60" s="324"/>
      <c r="H60" s="324"/>
      <c r="I60" s="324"/>
      <c r="J60" s="324"/>
      <c r="K60" s="324"/>
      <c r="L60" s="324"/>
      <c r="M60" s="325"/>
      <c r="N60" s="357"/>
      <c r="O60" s="358"/>
      <c r="P60" s="358"/>
      <c r="Q60" s="358"/>
      <c r="R60" s="358"/>
      <c r="S60" s="359"/>
    </row>
    <row r="61" spans="1:19" ht="15" customHeight="1" x14ac:dyDescent="0.25">
      <c r="A61" s="344"/>
      <c r="B61" s="323"/>
      <c r="C61" s="324"/>
      <c r="D61" s="324"/>
      <c r="E61" s="324"/>
      <c r="F61" s="324"/>
      <c r="G61" s="324"/>
      <c r="H61" s="324"/>
      <c r="I61" s="324"/>
      <c r="J61" s="324"/>
      <c r="K61" s="324"/>
      <c r="L61" s="324"/>
      <c r="M61" s="325"/>
      <c r="N61" s="357"/>
      <c r="O61" s="358"/>
      <c r="P61" s="358"/>
      <c r="Q61" s="358"/>
      <c r="R61" s="358"/>
      <c r="S61" s="359"/>
    </row>
    <row r="62" spans="1:19" ht="15" customHeight="1" x14ac:dyDescent="0.25">
      <c r="A62" s="344"/>
      <c r="B62" s="323"/>
      <c r="C62" s="324"/>
      <c r="D62" s="324"/>
      <c r="E62" s="324"/>
      <c r="F62" s="324"/>
      <c r="G62" s="324"/>
      <c r="H62" s="324"/>
      <c r="I62" s="324"/>
      <c r="J62" s="324"/>
      <c r="K62" s="324"/>
      <c r="L62" s="324"/>
      <c r="M62" s="325"/>
      <c r="N62" s="357"/>
      <c r="O62" s="358"/>
      <c r="P62" s="358"/>
      <c r="Q62" s="358"/>
      <c r="R62" s="358"/>
      <c r="S62" s="359"/>
    </row>
    <row r="63" spans="1:19" ht="15" customHeight="1" x14ac:dyDescent="0.25">
      <c r="A63" s="344"/>
      <c r="B63" s="389"/>
      <c r="C63" s="390"/>
      <c r="D63" s="390"/>
      <c r="E63" s="390"/>
      <c r="F63" s="390"/>
      <c r="G63" s="390"/>
      <c r="H63" s="390"/>
      <c r="I63" s="390"/>
      <c r="J63" s="390"/>
      <c r="K63" s="390"/>
      <c r="L63" s="390"/>
      <c r="M63" s="391"/>
      <c r="N63" s="363"/>
      <c r="O63" s="364"/>
      <c r="P63" s="364"/>
      <c r="Q63" s="364"/>
      <c r="R63" s="364"/>
      <c r="S63" s="365"/>
    </row>
    <row r="64" spans="1:19" ht="15" hidden="1" customHeight="1" x14ac:dyDescent="0.25">
      <c r="A64" s="344"/>
      <c r="B64" s="320"/>
      <c r="C64" s="321"/>
      <c r="D64" s="321"/>
      <c r="E64" s="321"/>
      <c r="F64" s="321"/>
      <c r="G64" s="321"/>
      <c r="H64" s="321"/>
      <c r="I64" s="321"/>
      <c r="J64" s="321"/>
      <c r="K64" s="321"/>
      <c r="L64" s="321"/>
      <c r="M64" s="322"/>
      <c r="N64" s="354"/>
      <c r="O64" s="355"/>
      <c r="P64" s="355"/>
      <c r="Q64" s="355"/>
      <c r="R64" s="355"/>
      <c r="S64" s="356"/>
    </row>
    <row r="65" spans="1:19" ht="15" hidden="1" customHeight="1" x14ac:dyDescent="0.25">
      <c r="A65" s="344"/>
      <c r="B65" s="323"/>
      <c r="C65" s="324"/>
      <c r="D65" s="324"/>
      <c r="E65" s="324"/>
      <c r="F65" s="324"/>
      <c r="G65" s="324"/>
      <c r="H65" s="324"/>
      <c r="I65" s="324"/>
      <c r="J65" s="324"/>
      <c r="K65" s="324"/>
      <c r="L65" s="324"/>
      <c r="M65" s="325"/>
      <c r="N65" s="357"/>
      <c r="O65" s="358"/>
      <c r="P65" s="358"/>
      <c r="Q65" s="358"/>
      <c r="R65" s="358"/>
      <c r="S65" s="359"/>
    </row>
    <row r="66" spans="1:19" ht="15" hidden="1" customHeight="1" x14ac:dyDescent="0.25">
      <c r="A66" s="344"/>
      <c r="B66" s="323"/>
      <c r="C66" s="324"/>
      <c r="D66" s="324"/>
      <c r="E66" s="324"/>
      <c r="F66" s="324"/>
      <c r="G66" s="324"/>
      <c r="H66" s="324"/>
      <c r="I66" s="324"/>
      <c r="J66" s="324"/>
      <c r="K66" s="324"/>
      <c r="L66" s="324"/>
      <c r="M66" s="325"/>
      <c r="N66" s="357"/>
      <c r="O66" s="358"/>
      <c r="P66" s="358"/>
      <c r="Q66" s="358"/>
      <c r="R66" s="358"/>
      <c r="S66" s="359"/>
    </row>
    <row r="67" spans="1:19" ht="15" hidden="1" customHeight="1" x14ac:dyDescent="0.25">
      <c r="A67" s="344"/>
      <c r="B67" s="323"/>
      <c r="C67" s="324"/>
      <c r="D67" s="324"/>
      <c r="E67" s="324"/>
      <c r="F67" s="324"/>
      <c r="G67" s="324"/>
      <c r="H67" s="324"/>
      <c r="I67" s="324"/>
      <c r="J67" s="324"/>
      <c r="K67" s="324"/>
      <c r="L67" s="324"/>
      <c r="M67" s="325"/>
      <c r="N67" s="357"/>
      <c r="O67" s="358"/>
      <c r="P67" s="358"/>
      <c r="Q67" s="358"/>
      <c r="R67" s="358"/>
      <c r="S67" s="359"/>
    </row>
    <row r="68" spans="1:19" ht="15" hidden="1" customHeight="1" x14ac:dyDescent="0.25">
      <c r="A68" s="448"/>
      <c r="B68" s="326"/>
      <c r="C68" s="327"/>
      <c r="D68" s="327"/>
      <c r="E68" s="327"/>
      <c r="F68" s="327"/>
      <c r="G68" s="327"/>
      <c r="H68" s="327"/>
      <c r="I68" s="327"/>
      <c r="J68" s="327"/>
      <c r="K68" s="327"/>
      <c r="L68" s="327"/>
      <c r="M68" s="328"/>
      <c r="N68" s="369"/>
      <c r="O68" s="370"/>
      <c r="P68" s="370"/>
      <c r="Q68" s="370"/>
      <c r="R68" s="370"/>
      <c r="S68" s="371"/>
    </row>
    <row r="69" spans="1:19" ht="15" customHeight="1" x14ac:dyDescent="0.25">
      <c r="A69" s="366"/>
      <c r="B69" s="367"/>
      <c r="C69" s="367"/>
      <c r="D69" s="367"/>
      <c r="E69" s="367"/>
      <c r="F69" s="367"/>
      <c r="G69" s="367"/>
      <c r="H69" s="367"/>
      <c r="I69" s="367"/>
      <c r="J69" s="367"/>
      <c r="K69" s="367"/>
      <c r="L69" s="367"/>
      <c r="M69" s="367"/>
      <c r="N69" s="367"/>
      <c r="O69" s="367"/>
      <c r="P69" s="367"/>
      <c r="Q69" s="367"/>
      <c r="R69" s="367"/>
      <c r="S69" s="368"/>
    </row>
    <row r="70" spans="1:19" ht="20.100000000000001" customHeight="1" x14ac:dyDescent="0.25">
      <c r="A70" s="270" t="s">
        <v>119</v>
      </c>
      <c r="B70" s="271"/>
      <c r="C70" s="271"/>
      <c r="D70" s="271"/>
      <c r="E70" s="271"/>
      <c r="F70" s="271"/>
      <c r="G70" s="271"/>
      <c r="H70" s="271"/>
      <c r="I70" s="271"/>
      <c r="J70" s="37"/>
      <c r="K70" s="316" t="s">
        <v>120</v>
      </c>
      <c r="L70" s="216"/>
      <c r="M70" s="216"/>
      <c r="N70" s="216"/>
      <c r="O70" s="216"/>
      <c r="P70" s="216"/>
      <c r="Q70" s="216"/>
      <c r="R70" s="216"/>
      <c r="S70" s="217"/>
    </row>
    <row r="71" spans="1:19" ht="15" customHeight="1" x14ac:dyDescent="0.25">
      <c r="A71" s="344" t="s">
        <v>202</v>
      </c>
      <c r="B71" s="373" t="s">
        <v>121</v>
      </c>
      <c r="C71" s="374"/>
      <c r="D71" s="374"/>
      <c r="E71" s="374"/>
      <c r="F71" s="375"/>
      <c r="G71" s="348">
        <f>E1_RiF!G57</f>
        <v>12</v>
      </c>
      <c r="H71" s="349"/>
      <c r="I71" s="350"/>
      <c r="J71" s="372"/>
      <c r="K71" s="341" t="s">
        <v>203</v>
      </c>
      <c r="L71" s="313" t="s">
        <v>466</v>
      </c>
      <c r="M71" s="314"/>
      <c r="N71" s="314"/>
      <c r="O71" s="314"/>
      <c r="P71" s="314"/>
      <c r="Q71" s="314"/>
      <c r="R71" s="314"/>
      <c r="S71" s="315"/>
    </row>
    <row r="72" spans="1:19" ht="15" customHeight="1" x14ac:dyDescent="0.25">
      <c r="A72" s="344"/>
      <c r="B72" s="376" t="s">
        <v>123</v>
      </c>
      <c r="C72" s="377"/>
      <c r="D72" s="377"/>
      <c r="E72" s="377"/>
      <c r="F72" s="378"/>
      <c r="G72" s="335">
        <f>SUM(G73:I83)</f>
        <v>12</v>
      </c>
      <c r="H72" s="336"/>
      <c r="I72" s="337"/>
      <c r="J72" s="372"/>
      <c r="K72" s="342"/>
      <c r="L72" s="317" t="s">
        <v>124</v>
      </c>
      <c r="M72" s="318"/>
      <c r="N72" s="318"/>
      <c r="O72" s="318"/>
      <c r="P72" s="318"/>
      <c r="Q72" s="318"/>
      <c r="R72" s="318"/>
      <c r="S72" s="319"/>
    </row>
    <row r="73" spans="1:19" ht="15" customHeight="1" x14ac:dyDescent="0.25">
      <c r="A73" s="344"/>
      <c r="B73" s="351" t="s">
        <v>124</v>
      </c>
      <c r="C73" s="352"/>
      <c r="D73" s="352"/>
      <c r="E73" s="352"/>
      <c r="F73" s="353"/>
      <c r="G73" s="332">
        <v>6</v>
      </c>
      <c r="H73" s="333"/>
      <c r="I73" s="334"/>
      <c r="J73" s="372"/>
      <c r="K73" s="342"/>
      <c r="L73" s="317" t="s">
        <v>151</v>
      </c>
      <c r="M73" s="318"/>
      <c r="N73" s="318"/>
      <c r="O73" s="318"/>
      <c r="P73" s="318"/>
      <c r="Q73" s="318"/>
      <c r="R73" s="318"/>
      <c r="S73" s="319"/>
    </row>
    <row r="74" spans="1:19" ht="15" customHeight="1" x14ac:dyDescent="0.25">
      <c r="A74" s="344"/>
      <c r="B74" s="351" t="s">
        <v>125</v>
      </c>
      <c r="C74" s="352"/>
      <c r="D74" s="352"/>
      <c r="E74" s="352"/>
      <c r="F74" s="353"/>
      <c r="G74" s="332">
        <v>6</v>
      </c>
      <c r="H74" s="333"/>
      <c r="I74" s="334"/>
      <c r="J74" s="372"/>
      <c r="K74" s="342"/>
      <c r="L74" s="317" t="s">
        <v>155</v>
      </c>
      <c r="M74" s="318"/>
      <c r="N74" s="318"/>
      <c r="O74" s="318"/>
      <c r="P74" s="318"/>
      <c r="Q74" s="318"/>
      <c r="R74" s="318"/>
      <c r="S74" s="319"/>
    </row>
    <row r="75" spans="1:19" ht="15" customHeight="1" x14ac:dyDescent="0.25">
      <c r="A75" s="344"/>
      <c r="B75" s="351" t="s">
        <v>126</v>
      </c>
      <c r="C75" s="352"/>
      <c r="D75" s="352"/>
      <c r="E75" s="352"/>
      <c r="F75" s="353"/>
      <c r="G75" s="332"/>
      <c r="H75" s="333"/>
      <c r="I75" s="334"/>
      <c r="J75" s="372"/>
      <c r="K75" s="342"/>
      <c r="L75" s="317" t="s">
        <v>161</v>
      </c>
      <c r="M75" s="318"/>
      <c r="N75" s="318"/>
      <c r="O75" s="318"/>
      <c r="P75" s="318"/>
      <c r="Q75" s="318"/>
      <c r="R75" s="318"/>
      <c r="S75" s="319"/>
    </row>
    <row r="76" spans="1:19" ht="15" customHeight="1" x14ac:dyDescent="0.25">
      <c r="A76" s="344"/>
      <c r="B76" s="351" t="s">
        <v>127</v>
      </c>
      <c r="C76" s="352"/>
      <c r="D76" s="352"/>
      <c r="E76" s="352"/>
      <c r="F76" s="353"/>
      <c r="G76" s="332"/>
      <c r="H76" s="333"/>
      <c r="I76" s="334"/>
      <c r="J76" s="372"/>
      <c r="K76" s="342"/>
      <c r="L76" s="317"/>
      <c r="M76" s="318"/>
      <c r="N76" s="318"/>
      <c r="O76" s="318"/>
      <c r="P76" s="318"/>
      <c r="Q76" s="318"/>
      <c r="R76" s="318"/>
      <c r="S76" s="319"/>
    </row>
    <row r="77" spans="1:19" ht="15" customHeight="1" x14ac:dyDescent="0.25">
      <c r="A77" s="344"/>
      <c r="B77" s="351" t="s">
        <v>128</v>
      </c>
      <c r="C77" s="352"/>
      <c r="D77" s="352"/>
      <c r="E77" s="352"/>
      <c r="F77" s="353"/>
      <c r="G77" s="332"/>
      <c r="H77" s="333"/>
      <c r="I77" s="334"/>
      <c r="J77" s="372"/>
      <c r="K77" s="342"/>
      <c r="L77" s="317"/>
      <c r="M77" s="318"/>
      <c r="N77" s="318"/>
      <c r="O77" s="318"/>
      <c r="P77" s="318"/>
      <c r="Q77" s="318"/>
      <c r="R77" s="318"/>
      <c r="S77" s="319"/>
    </row>
    <row r="78" spans="1:19" ht="15" customHeight="1" x14ac:dyDescent="0.25">
      <c r="A78" s="344"/>
      <c r="B78" s="351" t="s">
        <v>129</v>
      </c>
      <c r="C78" s="352"/>
      <c r="D78" s="352"/>
      <c r="E78" s="352"/>
      <c r="F78" s="353"/>
      <c r="G78" s="332"/>
      <c r="H78" s="333"/>
      <c r="I78" s="334"/>
      <c r="J78" s="372"/>
      <c r="K78" s="342"/>
      <c r="L78" s="317"/>
      <c r="M78" s="318"/>
      <c r="N78" s="318"/>
      <c r="O78" s="318"/>
      <c r="P78" s="318"/>
      <c r="Q78" s="318"/>
      <c r="R78" s="318"/>
      <c r="S78" s="319"/>
    </row>
    <row r="79" spans="1:19" ht="15" customHeight="1" x14ac:dyDescent="0.25">
      <c r="A79" s="344"/>
      <c r="B79" s="351" t="s">
        <v>130</v>
      </c>
      <c r="C79" s="352"/>
      <c r="D79" s="352"/>
      <c r="E79" s="352"/>
      <c r="F79" s="353"/>
      <c r="G79" s="332"/>
      <c r="H79" s="333"/>
      <c r="I79" s="334"/>
      <c r="J79" s="372"/>
      <c r="K79" s="343"/>
      <c r="L79" s="317"/>
      <c r="M79" s="318"/>
      <c r="N79" s="318"/>
      <c r="O79" s="318"/>
      <c r="P79" s="318"/>
      <c r="Q79" s="318"/>
      <c r="R79" s="318"/>
      <c r="S79" s="319"/>
    </row>
    <row r="80" spans="1:19" ht="15" customHeight="1" x14ac:dyDescent="0.25">
      <c r="A80" s="344"/>
      <c r="B80" s="351" t="s">
        <v>131</v>
      </c>
      <c r="C80" s="352"/>
      <c r="D80" s="352"/>
      <c r="E80" s="352"/>
      <c r="F80" s="353"/>
      <c r="G80" s="332"/>
      <c r="H80" s="333"/>
      <c r="I80" s="334"/>
      <c r="J80" s="372"/>
      <c r="K80" s="341" t="s">
        <v>204</v>
      </c>
      <c r="L80" s="313" t="s">
        <v>448</v>
      </c>
      <c r="M80" s="314"/>
      <c r="N80" s="314"/>
      <c r="O80" s="314"/>
      <c r="P80" s="314"/>
      <c r="Q80" s="314"/>
      <c r="R80" s="314"/>
      <c r="S80" s="315"/>
    </row>
    <row r="81" spans="1:19" ht="15" customHeight="1" x14ac:dyDescent="0.25">
      <c r="A81" s="344"/>
      <c r="B81" s="351" t="s">
        <v>133</v>
      </c>
      <c r="C81" s="352"/>
      <c r="D81" s="352"/>
      <c r="E81" s="352"/>
      <c r="F81" s="353"/>
      <c r="G81" s="332"/>
      <c r="H81" s="333"/>
      <c r="I81" s="334"/>
      <c r="J81" s="372"/>
      <c r="K81" s="342"/>
      <c r="L81" s="317" t="s">
        <v>154</v>
      </c>
      <c r="M81" s="318"/>
      <c r="N81" s="318"/>
      <c r="O81" s="318"/>
      <c r="P81" s="318"/>
      <c r="Q81" s="318"/>
      <c r="R81" s="318"/>
      <c r="S81" s="319"/>
    </row>
    <row r="82" spans="1:19" ht="15" customHeight="1" x14ac:dyDescent="0.25">
      <c r="A82" s="344"/>
      <c r="B82" s="351" t="s">
        <v>134</v>
      </c>
      <c r="C82" s="352"/>
      <c r="D82" s="352"/>
      <c r="E82" s="352"/>
      <c r="F82" s="353"/>
      <c r="G82" s="332"/>
      <c r="H82" s="333"/>
      <c r="I82" s="334"/>
      <c r="J82" s="372"/>
      <c r="K82" s="342"/>
      <c r="L82" s="317" t="s">
        <v>157</v>
      </c>
      <c r="M82" s="318"/>
      <c r="N82" s="318"/>
      <c r="O82" s="318"/>
      <c r="P82" s="318"/>
      <c r="Q82" s="318"/>
      <c r="R82" s="318"/>
      <c r="S82" s="319"/>
    </row>
    <row r="83" spans="1:19" ht="15" customHeight="1" x14ac:dyDescent="0.25">
      <c r="A83" s="344"/>
      <c r="B83" s="351" t="s">
        <v>135</v>
      </c>
      <c r="C83" s="352"/>
      <c r="D83" s="352"/>
      <c r="E83" s="352"/>
      <c r="F83" s="353"/>
      <c r="G83" s="332"/>
      <c r="H83" s="333"/>
      <c r="I83" s="334"/>
      <c r="J83" s="372"/>
      <c r="K83" s="342"/>
      <c r="L83" s="317" t="s">
        <v>166</v>
      </c>
      <c r="M83" s="318"/>
      <c r="N83" s="318"/>
      <c r="O83" s="318"/>
      <c r="P83" s="318"/>
      <c r="Q83" s="318"/>
      <c r="R83" s="318"/>
      <c r="S83" s="319"/>
    </row>
    <row r="84" spans="1:19" ht="15" customHeight="1" x14ac:dyDescent="0.25">
      <c r="A84" s="344"/>
      <c r="B84" s="310" t="s">
        <v>136</v>
      </c>
      <c r="C84" s="311"/>
      <c r="D84" s="311"/>
      <c r="E84" s="311"/>
      <c r="F84" s="312"/>
      <c r="G84" s="348">
        <f>E1_RiF!H57</f>
        <v>38</v>
      </c>
      <c r="H84" s="349"/>
      <c r="I84" s="350"/>
      <c r="J84" s="372"/>
      <c r="K84" s="342"/>
      <c r="L84" s="317"/>
      <c r="M84" s="318"/>
      <c r="N84" s="318"/>
      <c r="O84" s="318"/>
      <c r="P84" s="318"/>
      <c r="Q84" s="318"/>
      <c r="R84" s="318"/>
      <c r="S84" s="319"/>
    </row>
    <row r="85" spans="1:19" ht="15" customHeight="1" x14ac:dyDescent="0.25">
      <c r="A85" s="344"/>
      <c r="B85" s="345" t="s">
        <v>206</v>
      </c>
      <c r="C85" s="346"/>
      <c r="D85" s="346"/>
      <c r="E85" s="346"/>
      <c r="F85" s="347"/>
      <c r="G85" s="335">
        <f>SUM(G84,G71)</f>
        <v>50</v>
      </c>
      <c r="H85" s="336"/>
      <c r="I85" s="337"/>
      <c r="J85" s="424"/>
      <c r="K85" s="343"/>
      <c r="L85" s="317"/>
      <c r="M85" s="318"/>
      <c r="N85" s="318"/>
      <c r="O85" s="318"/>
      <c r="P85" s="318"/>
      <c r="Q85" s="318"/>
      <c r="R85" s="318"/>
      <c r="S85" s="319"/>
    </row>
    <row r="86" spans="1:19" ht="15" customHeight="1" x14ac:dyDescent="0.25">
      <c r="A86" s="338"/>
      <c r="B86" s="339"/>
      <c r="C86" s="339"/>
      <c r="D86" s="339"/>
      <c r="E86" s="339"/>
      <c r="F86" s="339"/>
      <c r="G86" s="339"/>
      <c r="H86" s="339"/>
      <c r="I86" s="339"/>
      <c r="J86" s="339"/>
      <c r="K86" s="339"/>
      <c r="L86" s="339"/>
      <c r="M86" s="339"/>
      <c r="N86" s="339"/>
      <c r="O86" s="339"/>
      <c r="P86" s="339"/>
      <c r="Q86" s="339"/>
      <c r="R86" s="339"/>
      <c r="S86" s="340"/>
    </row>
    <row r="87" spans="1:19" ht="20.100000000000001" customHeight="1" x14ac:dyDescent="0.25">
      <c r="A87" s="421" t="s">
        <v>137</v>
      </c>
      <c r="B87" s="422"/>
      <c r="C87" s="422"/>
      <c r="D87" s="422"/>
      <c r="E87" s="422"/>
      <c r="F87" s="422"/>
      <c r="G87" s="422"/>
      <c r="H87" s="422"/>
      <c r="I87" s="422"/>
      <c r="J87" s="422"/>
      <c r="K87" s="422"/>
      <c r="L87" s="422"/>
      <c r="M87" s="422"/>
      <c r="N87" s="422"/>
      <c r="O87" s="422"/>
      <c r="P87" s="422"/>
      <c r="Q87" s="422"/>
      <c r="R87" s="422"/>
      <c r="S87" s="423"/>
    </row>
    <row r="88" spans="1:19" ht="15" customHeight="1" x14ac:dyDescent="0.25">
      <c r="A88" s="432" t="s">
        <v>201</v>
      </c>
      <c r="B88" s="433" t="s">
        <v>138</v>
      </c>
      <c r="C88" s="434"/>
      <c r="D88" s="434"/>
      <c r="E88" s="435"/>
      <c r="F88" s="433" t="str">
        <f>E1_RiF!E57</f>
        <v>zaliczenie</v>
      </c>
      <c r="G88" s="434"/>
      <c r="H88" s="434"/>
      <c r="I88" s="435"/>
      <c r="J88" s="436"/>
      <c r="K88" s="440" t="s">
        <v>139</v>
      </c>
      <c r="L88" s="437" t="s">
        <v>140</v>
      </c>
      <c r="M88" s="438"/>
      <c r="N88" s="438"/>
      <c r="O88" s="438"/>
      <c r="P88" s="438"/>
      <c r="Q88" s="438"/>
      <c r="R88" s="438"/>
      <c r="S88" s="439"/>
    </row>
    <row r="89" spans="1:19" ht="15" customHeight="1" x14ac:dyDescent="0.25">
      <c r="A89" s="432"/>
      <c r="B89" s="418" t="s">
        <v>461</v>
      </c>
      <c r="C89" s="419"/>
      <c r="D89" s="419"/>
      <c r="E89" s="420"/>
      <c r="F89" s="418" t="s">
        <v>142</v>
      </c>
      <c r="G89" s="419"/>
      <c r="H89" s="419"/>
      <c r="I89" s="420"/>
      <c r="J89" s="436"/>
      <c r="K89" s="440"/>
      <c r="L89" s="329" t="s">
        <v>292</v>
      </c>
      <c r="M89" s="330"/>
      <c r="N89" s="330"/>
      <c r="O89" s="330"/>
      <c r="P89" s="330"/>
      <c r="Q89" s="330"/>
      <c r="R89" s="330"/>
      <c r="S89" s="331"/>
    </row>
    <row r="90" spans="1:19" ht="15" customHeight="1" x14ac:dyDescent="0.25">
      <c r="A90" s="432"/>
      <c r="B90" s="412" t="s">
        <v>197</v>
      </c>
      <c r="C90" s="413"/>
      <c r="D90" s="413"/>
      <c r="E90" s="414"/>
      <c r="F90" s="415">
        <v>100</v>
      </c>
      <c r="G90" s="416"/>
      <c r="H90" s="416"/>
      <c r="I90" s="417"/>
      <c r="J90" s="436"/>
      <c r="K90" s="440"/>
      <c r="L90" s="329" t="s">
        <v>293</v>
      </c>
      <c r="M90" s="330"/>
      <c r="N90" s="330"/>
      <c r="O90" s="330"/>
      <c r="P90" s="330"/>
      <c r="Q90" s="330"/>
      <c r="R90" s="330"/>
      <c r="S90" s="331"/>
    </row>
    <row r="91" spans="1:19" ht="15" customHeight="1" x14ac:dyDescent="0.25">
      <c r="A91" s="432"/>
      <c r="B91" s="412"/>
      <c r="C91" s="413"/>
      <c r="D91" s="413"/>
      <c r="E91" s="414"/>
      <c r="F91" s="415"/>
      <c r="G91" s="416"/>
      <c r="H91" s="416"/>
      <c r="I91" s="417"/>
      <c r="J91" s="436"/>
      <c r="K91" s="440"/>
      <c r="L91" s="329" t="s">
        <v>143</v>
      </c>
      <c r="M91" s="330"/>
      <c r="N91" s="330"/>
      <c r="O91" s="330"/>
      <c r="P91" s="330"/>
      <c r="Q91" s="330"/>
      <c r="R91" s="330"/>
      <c r="S91" s="331"/>
    </row>
    <row r="92" spans="1:19" ht="15" customHeight="1" x14ac:dyDescent="0.25">
      <c r="A92" s="432"/>
      <c r="B92" s="412"/>
      <c r="C92" s="413"/>
      <c r="D92" s="413"/>
      <c r="E92" s="414"/>
      <c r="F92" s="415"/>
      <c r="G92" s="416"/>
      <c r="H92" s="416"/>
      <c r="I92" s="417"/>
      <c r="J92" s="436"/>
      <c r="K92" s="440"/>
      <c r="L92" s="329" t="s">
        <v>294</v>
      </c>
      <c r="M92" s="330"/>
      <c r="N92" s="330"/>
      <c r="O92" s="330"/>
      <c r="P92" s="330"/>
      <c r="Q92" s="330"/>
      <c r="R92" s="330"/>
      <c r="S92" s="331"/>
    </row>
    <row r="93" spans="1:19" ht="15" customHeight="1" x14ac:dyDescent="0.25">
      <c r="A93" s="432"/>
      <c r="B93" s="412"/>
      <c r="C93" s="413"/>
      <c r="D93" s="413"/>
      <c r="E93" s="414"/>
      <c r="F93" s="415"/>
      <c r="G93" s="416"/>
      <c r="H93" s="416"/>
      <c r="I93" s="417"/>
      <c r="J93" s="436"/>
      <c r="K93" s="440"/>
      <c r="L93" s="329" t="s">
        <v>144</v>
      </c>
      <c r="M93" s="330"/>
      <c r="N93" s="330"/>
      <c r="O93" s="330"/>
      <c r="P93" s="330"/>
      <c r="Q93" s="330"/>
      <c r="R93" s="330"/>
      <c r="S93" s="331"/>
    </row>
    <row r="94" spans="1:19" ht="15" customHeight="1" x14ac:dyDescent="0.25">
      <c r="A94" s="432"/>
      <c r="B94" s="412"/>
      <c r="C94" s="413"/>
      <c r="D94" s="413"/>
      <c r="E94" s="414"/>
      <c r="F94" s="415"/>
      <c r="G94" s="416"/>
      <c r="H94" s="416"/>
      <c r="I94" s="417"/>
      <c r="J94" s="436"/>
      <c r="K94" s="440"/>
      <c r="L94" s="329" t="s">
        <v>881</v>
      </c>
      <c r="M94" s="330"/>
      <c r="N94" s="330"/>
      <c r="O94" s="330"/>
      <c r="P94" s="330"/>
      <c r="Q94" s="330"/>
      <c r="R94" s="330"/>
      <c r="S94" s="331"/>
    </row>
    <row r="95" spans="1:19" ht="15" customHeight="1" x14ac:dyDescent="0.25">
      <c r="A95" s="338"/>
      <c r="B95" s="339"/>
      <c r="C95" s="339"/>
      <c r="D95" s="339"/>
      <c r="E95" s="339"/>
      <c r="F95" s="339"/>
      <c r="G95" s="339"/>
      <c r="H95" s="339"/>
      <c r="I95" s="339"/>
      <c r="J95" s="339"/>
      <c r="K95" s="339"/>
      <c r="L95" s="339"/>
      <c r="M95" s="339"/>
      <c r="N95" s="339"/>
      <c r="O95" s="339"/>
      <c r="P95" s="339"/>
      <c r="Q95" s="339"/>
      <c r="R95" s="339"/>
      <c r="S95" s="340"/>
    </row>
    <row r="96" spans="1:19" ht="20.100000000000001" customHeight="1" x14ac:dyDescent="0.25">
      <c r="A96" s="425" t="s">
        <v>200</v>
      </c>
      <c r="B96" s="426" t="s">
        <v>145</v>
      </c>
      <c r="C96" s="426"/>
      <c r="D96" s="426"/>
      <c r="E96" s="426"/>
      <c r="F96" s="426"/>
      <c r="G96" s="426"/>
      <c r="H96" s="426"/>
      <c r="I96" s="426"/>
      <c r="J96" s="426"/>
      <c r="K96" s="426"/>
      <c r="L96" s="426"/>
      <c r="M96" s="426"/>
      <c r="N96" s="426"/>
      <c r="O96" s="426"/>
      <c r="P96" s="426"/>
      <c r="Q96" s="426"/>
      <c r="R96" s="426"/>
      <c r="S96" s="427"/>
    </row>
    <row r="97" spans="1:19" ht="15" customHeight="1" x14ac:dyDescent="0.25">
      <c r="A97" s="425"/>
      <c r="B97" s="428" t="s">
        <v>449</v>
      </c>
      <c r="C97" s="428"/>
      <c r="D97" s="428"/>
      <c r="E97" s="428"/>
      <c r="F97" s="428"/>
      <c r="G97" s="428"/>
      <c r="H97" s="428"/>
      <c r="I97" s="428"/>
      <c r="J97" s="428"/>
      <c r="K97" s="428"/>
      <c r="L97" s="428"/>
      <c r="M97" s="428"/>
      <c r="N97" s="428"/>
      <c r="O97" s="428"/>
      <c r="P97" s="428"/>
      <c r="Q97" s="428"/>
      <c r="R97" s="428"/>
      <c r="S97" s="429"/>
    </row>
    <row r="98" spans="1:19" ht="248.1" customHeight="1" x14ac:dyDescent="0.25">
      <c r="A98" s="425"/>
      <c r="B98" s="395" t="s">
        <v>524</v>
      </c>
      <c r="C98" s="395"/>
      <c r="D98" s="395"/>
      <c r="E98" s="395"/>
      <c r="F98" s="395"/>
      <c r="G98" s="395"/>
      <c r="H98" s="395"/>
      <c r="I98" s="395"/>
      <c r="J98" s="395"/>
      <c r="K98" s="395"/>
      <c r="L98" s="395"/>
      <c r="M98" s="395"/>
      <c r="N98" s="395"/>
      <c r="O98" s="395"/>
      <c r="P98" s="395"/>
      <c r="Q98" s="395"/>
      <c r="R98" s="395"/>
      <c r="S98" s="396"/>
    </row>
    <row r="99" spans="1:19" ht="15" customHeight="1" x14ac:dyDescent="0.25">
      <c r="A99" s="425"/>
      <c r="B99" s="430" t="s">
        <v>147</v>
      </c>
      <c r="C99" s="430"/>
      <c r="D99" s="430"/>
      <c r="E99" s="430"/>
      <c r="F99" s="430"/>
      <c r="G99" s="430"/>
      <c r="H99" s="430"/>
      <c r="I99" s="430"/>
      <c r="J99" s="430"/>
      <c r="K99" s="430"/>
      <c r="L99" s="430"/>
      <c r="M99" s="430"/>
      <c r="N99" s="430"/>
      <c r="O99" s="430"/>
      <c r="P99" s="430"/>
      <c r="Q99" s="430"/>
      <c r="R99" s="430"/>
      <c r="S99" s="431"/>
    </row>
    <row r="100" spans="1:19" ht="42.75" customHeight="1" x14ac:dyDescent="0.25">
      <c r="A100" s="425"/>
      <c r="B100" s="537" t="s">
        <v>420</v>
      </c>
      <c r="C100" s="538"/>
      <c r="D100" s="538"/>
      <c r="E100" s="538"/>
      <c r="F100" s="538"/>
      <c r="G100" s="538"/>
      <c r="H100" s="538"/>
      <c r="I100" s="538"/>
      <c r="J100" s="538"/>
      <c r="K100" s="538"/>
      <c r="L100" s="538"/>
      <c r="M100" s="538"/>
      <c r="N100" s="538"/>
      <c r="O100" s="538"/>
      <c r="P100" s="538"/>
      <c r="Q100" s="538"/>
      <c r="R100" s="538"/>
      <c r="S100" s="539"/>
    </row>
    <row r="101" spans="1:19" ht="15" customHeight="1" x14ac:dyDescent="0.25">
      <c r="A101" s="425"/>
      <c r="B101" s="430" t="s">
        <v>148</v>
      </c>
      <c r="C101" s="430"/>
      <c r="D101" s="430"/>
      <c r="E101" s="430"/>
      <c r="F101" s="430"/>
      <c r="G101" s="430"/>
      <c r="H101" s="430"/>
      <c r="I101" s="430"/>
      <c r="J101" s="430"/>
      <c r="K101" s="430"/>
      <c r="L101" s="430"/>
      <c r="M101" s="430"/>
      <c r="N101" s="430"/>
      <c r="O101" s="430"/>
      <c r="P101" s="430"/>
      <c r="Q101" s="430"/>
      <c r="R101" s="430"/>
      <c r="S101" s="431"/>
    </row>
    <row r="102" spans="1:19" ht="48.75" customHeight="1" x14ac:dyDescent="0.25">
      <c r="A102" s="425"/>
      <c r="B102" s="395" t="s">
        <v>525</v>
      </c>
      <c r="C102" s="395"/>
      <c r="D102" s="395"/>
      <c r="E102" s="395"/>
      <c r="F102" s="395"/>
      <c r="G102" s="395"/>
      <c r="H102" s="395"/>
      <c r="I102" s="395"/>
      <c r="J102" s="395"/>
      <c r="K102" s="395"/>
      <c r="L102" s="395"/>
      <c r="M102" s="395"/>
      <c r="N102" s="395"/>
      <c r="O102" s="395"/>
      <c r="P102" s="395"/>
      <c r="Q102" s="395"/>
      <c r="R102" s="395"/>
      <c r="S102" s="396"/>
    </row>
    <row r="103" spans="1:19" ht="15" customHeight="1" x14ac:dyDescent="0.25">
      <c r="A103" s="24"/>
      <c r="B103" s="15"/>
      <c r="C103" s="13"/>
      <c r="D103" s="13"/>
      <c r="E103" s="13"/>
      <c r="F103" s="13"/>
      <c r="G103" s="13"/>
      <c r="H103" s="13"/>
      <c r="I103" s="13"/>
      <c r="J103" s="13"/>
      <c r="K103" s="13"/>
      <c r="L103" s="13"/>
      <c r="M103" s="13"/>
      <c r="N103" s="13"/>
      <c r="O103" s="13"/>
      <c r="P103" s="13"/>
      <c r="Q103" s="13"/>
      <c r="R103" s="13"/>
      <c r="S103" s="120"/>
    </row>
  </sheetData>
  <sheetProtection algorithmName="SHA-512" hashValue="Wqxj7ht/SZQ8ny++oTxzu2YjeKGXm0vjLjO9zSCBwUgKPS2JseWNll049PL8DZAuqBNZpmnwa6AxBSkU2aAlNg==" saltValue="olkl20x9Q2b8UiTlBCtpUA==" spinCount="100000" sheet="1" objects="1" scenarios="1"/>
  <mergeCells count="179">
    <mergeCell ref="A1:B1"/>
    <mergeCell ref="A3:C3"/>
    <mergeCell ref="D3:I3"/>
    <mergeCell ref="A4:C4"/>
    <mergeCell ref="D4:I4"/>
    <mergeCell ref="A5:C5"/>
    <mergeCell ref="D5:K5"/>
    <mergeCell ref="A8:S8"/>
    <mergeCell ref="A10:S10"/>
    <mergeCell ref="A11:A13"/>
    <mergeCell ref="B11:M12"/>
    <mergeCell ref="N11:S12"/>
    <mergeCell ref="L5:M5"/>
    <mergeCell ref="O5:P5"/>
    <mergeCell ref="Q5:S5"/>
    <mergeCell ref="A6:S6"/>
    <mergeCell ref="A7:C7"/>
    <mergeCell ref="J7:K7"/>
    <mergeCell ref="L7:M7"/>
    <mergeCell ref="O7:P7"/>
    <mergeCell ref="Q7:R7"/>
    <mergeCell ref="B13:M13"/>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B90:E94" xr:uid="{00000000-0002-0000-2900-000000000000}">
      <formula1>ZAL</formula1>
    </dataValidation>
    <dataValidation type="list" allowBlank="1" showInputMessage="1" showErrorMessage="1" sqref="L7" xr:uid="{00000000-0002-0000-2900-000001000000}">
      <formula1>STATUS</formula1>
    </dataValidation>
    <dataValidation type="list" allowBlank="1" showInputMessage="1" showErrorMessage="1" sqref="L72:L79" xr:uid="{00000000-0002-0000-2900-000002000000}">
      <formula1>METODY</formula1>
    </dataValidation>
    <dataValidation type="list" allowBlank="1" showInputMessage="1" showErrorMessage="1" sqref="L81:L85" xr:uid="{00000000-0002-0000-2900-000003000000}">
      <formula1>PRAC_STUD</formula1>
    </dataValidation>
    <dataValidation type="list" allowBlank="1" showInputMessage="1" showErrorMessage="1" sqref="N54:S68" xr:uid="{00000000-0002-0000-2900-000004000000}">
      <formula1>KEK_E1</formula1>
    </dataValidation>
    <dataValidation type="list" allowBlank="1" showInputMessage="1" showErrorMessage="1" sqref="N34:S53" xr:uid="{00000000-0002-0000-2900-000005000000}">
      <formula1>KEU_E1</formula1>
    </dataValidation>
    <dataValidation type="list" allowBlank="1" showInputMessage="1" showErrorMessage="1" sqref="N14:S33" xr:uid="{00000000-0002-0000-2900-000006000000}">
      <formula1>KEW_E1</formula1>
    </dataValidation>
  </dataValidations>
  <hyperlinks>
    <hyperlink ref="O13" r:id="rId1" xr:uid="{B2839F4B-046F-4C90-B31E-A0506ECFF7EC}"/>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Arkusz44">
    <pageSetUpPr fitToPage="1"/>
  </sheetPr>
  <dimension ref="A1:S103"/>
  <sheetViews>
    <sheetView showGridLines="0" zoomScale="95" zoomScaleNormal="95" zoomScaleSheetLayoutView="80" workbookViewId="0">
      <selection sqref="A1:B1"/>
    </sheetView>
  </sheetViews>
  <sheetFormatPr defaultColWidth="8.7109375" defaultRowHeight="15" x14ac:dyDescent="0.25"/>
  <cols>
    <col min="1" max="1" width="10.28515625" style="2" customWidth="1"/>
    <col min="2" max="3" width="9.28515625" style="2"/>
    <col min="4" max="4" width="19.7109375" style="2" customWidth="1"/>
    <col min="5" max="5" width="13.7109375" style="2" customWidth="1"/>
    <col min="6" max="6" width="14.7109375" style="2" customWidth="1"/>
    <col min="7" max="9" width="9.7109375" style="2" customWidth="1"/>
    <col min="10" max="10" width="3.7109375" style="2" customWidth="1"/>
    <col min="11" max="11" width="12.42578125" style="2" customWidth="1"/>
    <col min="12" max="13" width="10.7109375" style="2" customWidth="1"/>
    <col min="14" max="14" width="13.7109375" style="2" customWidth="1"/>
    <col min="15" max="19" width="11.7109375" style="2" customWidth="1"/>
  </cols>
  <sheetData>
    <row r="1" spans="1:19" s="31" customFormat="1" ht="15.75" x14ac:dyDescent="0.25">
      <c r="A1" s="441" t="str">
        <f>E1_RiF!B2</f>
        <v>2020/2021</v>
      </c>
      <c r="B1" s="441"/>
      <c r="C1" s="29"/>
      <c r="D1" s="29"/>
      <c r="E1" s="30"/>
      <c r="F1" s="30"/>
      <c r="G1" s="30"/>
      <c r="H1" s="30"/>
      <c r="I1" s="30"/>
      <c r="J1" s="30"/>
      <c r="K1" s="30"/>
      <c r="L1" s="30"/>
      <c r="M1" s="30"/>
      <c r="N1" s="30"/>
      <c r="O1" s="30"/>
      <c r="P1" s="30"/>
      <c r="Q1" s="30"/>
      <c r="R1" s="30"/>
      <c r="S1" s="30"/>
    </row>
    <row r="2" spans="1:19" ht="10.15" customHeight="1" thickBot="1" x14ac:dyDescent="0.3"/>
    <row r="3" spans="1:19" ht="20.100000000000001" customHeight="1" thickBot="1" x14ac:dyDescent="0.3">
      <c r="A3" s="379" t="str">
        <f>E1_RiF!B55</f>
        <v>Moduł E1/10</v>
      </c>
      <c r="B3" s="379"/>
      <c r="C3" s="379"/>
      <c r="D3" s="383" t="str">
        <f>E1_RiF!C55</f>
        <v>Moduł dyplomowy (1)</v>
      </c>
      <c r="E3" s="384"/>
      <c r="F3" s="384"/>
      <c r="G3" s="384"/>
      <c r="H3" s="384"/>
      <c r="I3" s="385"/>
      <c r="J3" s="3"/>
      <c r="K3" s="3"/>
      <c r="L3" s="4"/>
      <c r="M3" s="4"/>
      <c r="N3" s="4"/>
      <c r="O3" s="4"/>
      <c r="P3" s="4"/>
      <c r="Q3" s="4"/>
      <c r="R3" s="4"/>
    </row>
    <row r="4" spans="1:19" ht="18.75" thickBot="1" x14ac:dyDescent="0.3">
      <c r="A4" s="442" t="s">
        <v>110</v>
      </c>
      <c r="B4" s="442"/>
      <c r="C4" s="442"/>
      <c r="D4" s="380" t="str">
        <f>E1_RiF!B58</f>
        <v>Kurs 10.3.</v>
      </c>
      <c r="E4" s="381"/>
      <c r="F4" s="381"/>
      <c r="G4" s="381"/>
      <c r="H4" s="381"/>
      <c r="I4" s="382"/>
      <c r="J4" s="3"/>
      <c r="K4" s="3"/>
      <c r="L4" s="4"/>
      <c r="M4" s="4"/>
      <c r="N4" s="4"/>
      <c r="O4" s="4"/>
      <c r="P4" s="4"/>
      <c r="Q4" s="4"/>
      <c r="R4" s="4"/>
    </row>
    <row r="5" spans="1:19" ht="23.25" thickBot="1" x14ac:dyDescent="0.3">
      <c r="A5" s="443" t="s">
        <v>111</v>
      </c>
      <c r="B5" s="443"/>
      <c r="C5" s="443"/>
      <c r="D5" s="444" t="str">
        <f>E1_RiF!C58</f>
        <v>Praca z promotorem</v>
      </c>
      <c r="E5" s="444"/>
      <c r="F5" s="444"/>
      <c r="G5" s="444"/>
      <c r="H5" s="444"/>
      <c r="I5" s="444"/>
      <c r="J5" s="444"/>
      <c r="K5" s="444"/>
      <c r="L5" s="445" t="s">
        <v>94</v>
      </c>
      <c r="M5" s="445"/>
      <c r="N5" s="49">
        <f>E1_RiF!D58</f>
        <v>3</v>
      </c>
      <c r="O5" s="445" t="s">
        <v>95</v>
      </c>
      <c r="P5" s="445"/>
      <c r="Q5" s="446" t="str">
        <f>E1_RiF!F55</f>
        <v>prof. A. Zelek</v>
      </c>
      <c r="R5" s="446"/>
      <c r="S5" s="446"/>
    </row>
    <row r="6" spans="1:19" ht="10.15" customHeight="1" thickBot="1" x14ac:dyDescent="0.3">
      <c r="A6" s="281"/>
      <c r="B6" s="281"/>
      <c r="C6" s="281"/>
      <c r="D6" s="281"/>
      <c r="E6" s="281"/>
      <c r="F6" s="281"/>
      <c r="G6" s="281"/>
      <c r="H6" s="281"/>
      <c r="I6" s="281"/>
      <c r="J6" s="281"/>
      <c r="K6" s="281"/>
      <c r="L6" s="281"/>
      <c r="M6" s="281"/>
      <c r="N6" s="281"/>
      <c r="O6" s="281"/>
      <c r="P6" s="281"/>
      <c r="Q6" s="281"/>
      <c r="R6" s="281"/>
      <c r="S6" s="281"/>
    </row>
    <row r="7" spans="1:19" s="5" customFormat="1" ht="40.5" customHeight="1" thickBot="1" x14ac:dyDescent="0.3">
      <c r="A7" s="443" t="s">
        <v>96</v>
      </c>
      <c r="B7" s="443"/>
      <c r="C7" s="443"/>
      <c r="D7" s="7" t="str">
        <f>E1_RiF!B3</f>
        <v>EKONOMIA</v>
      </c>
      <c r="E7" s="7" t="str">
        <f>E1_RiF!B4</f>
        <v>I stopnia</v>
      </c>
      <c r="F7" s="55" t="s">
        <v>97</v>
      </c>
      <c r="G7" s="45" t="str">
        <f>'M (10)'!G6</f>
        <v>III</v>
      </c>
      <c r="H7" s="55" t="s">
        <v>99</v>
      </c>
      <c r="I7" s="45">
        <f>'M (10)'!I6</f>
        <v>5</v>
      </c>
      <c r="J7" s="285" t="s">
        <v>384</v>
      </c>
      <c r="K7" s="286"/>
      <c r="L7" s="387" t="s">
        <v>100</v>
      </c>
      <c r="M7" s="388"/>
      <c r="N7" s="9" t="s">
        <v>101</v>
      </c>
      <c r="O7" s="454" t="s">
        <v>102</v>
      </c>
      <c r="P7" s="454"/>
      <c r="Q7" s="455" t="s">
        <v>103</v>
      </c>
      <c r="R7" s="455"/>
      <c r="S7" s="50">
        <f>E1_RiF!G58</f>
        <v>12</v>
      </c>
    </row>
    <row r="8" spans="1:19" ht="10.15" customHeight="1" thickBot="1" x14ac:dyDescent="0.3">
      <c r="A8" s="386"/>
      <c r="B8" s="386"/>
      <c r="C8" s="386"/>
      <c r="D8" s="386"/>
      <c r="E8" s="386"/>
      <c r="F8" s="386"/>
      <c r="G8" s="386"/>
      <c r="H8" s="386"/>
      <c r="I8" s="386"/>
      <c r="J8" s="386"/>
      <c r="K8" s="386"/>
      <c r="L8" s="386"/>
      <c r="M8" s="386"/>
      <c r="N8" s="386"/>
      <c r="O8" s="386"/>
      <c r="P8" s="386"/>
      <c r="Q8" s="386"/>
      <c r="R8" s="386"/>
      <c r="S8" s="386"/>
    </row>
    <row r="9" spans="1:19" ht="15" customHeight="1" x14ac:dyDescent="0.25">
      <c r="A9" s="25"/>
      <c r="B9" s="26"/>
      <c r="C9" s="26"/>
      <c r="D9" s="26"/>
      <c r="E9" s="26"/>
      <c r="F9" s="26"/>
      <c r="G9" s="26"/>
      <c r="H9" s="26"/>
      <c r="I9" s="26"/>
      <c r="J9" s="26"/>
      <c r="K9" s="26"/>
      <c r="L9" s="26"/>
      <c r="M9" s="26"/>
      <c r="N9" s="26"/>
      <c r="O9" s="26"/>
      <c r="P9" s="26"/>
      <c r="Q9" s="26"/>
      <c r="R9" s="26"/>
      <c r="S9" s="27"/>
    </row>
    <row r="10" spans="1:19" ht="20.100000000000001" customHeight="1" x14ac:dyDescent="0.25">
      <c r="A10" s="270" t="s">
        <v>107</v>
      </c>
      <c r="B10" s="271"/>
      <c r="C10" s="271"/>
      <c r="D10" s="271"/>
      <c r="E10" s="271"/>
      <c r="F10" s="271"/>
      <c r="G10" s="271"/>
      <c r="H10" s="271"/>
      <c r="I10" s="271"/>
      <c r="J10" s="271"/>
      <c r="K10" s="271"/>
      <c r="L10" s="271"/>
      <c r="M10" s="271"/>
      <c r="N10" s="271"/>
      <c r="O10" s="271"/>
      <c r="P10" s="271"/>
      <c r="Q10" s="271"/>
      <c r="R10" s="271"/>
      <c r="S10" s="272"/>
    </row>
    <row r="11" spans="1:19" ht="15" customHeight="1" x14ac:dyDescent="0.25">
      <c r="A11" s="452" t="s">
        <v>113</v>
      </c>
      <c r="B11" s="403" t="s">
        <v>114</v>
      </c>
      <c r="C11" s="404"/>
      <c r="D11" s="404"/>
      <c r="E11" s="404"/>
      <c r="F11" s="404"/>
      <c r="G11" s="404"/>
      <c r="H11" s="404"/>
      <c r="I11" s="404"/>
      <c r="J11" s="404"/>
      <c r="K11" s="404"/>
      <c r="L11" s="404"/>
      <c r="M11" s="405"/>
      <c r="N11" s="397" t="s">
        <v>115</v>
      </c>
      <c r="O11" s="398"/>
      <c r="P11" s="398"/>
      <c r="Q11" s="398"/>
      <c r="R11" s="398"/>
      <c r="S11" s="399"/>
    </row>
    <row r="12" spans="1:19" ht="15" customHeight="1" x14ac:dyDescent="0.25">
      <c r="A12" s="452"/>
      <c r="B12" s="406"/>
      <c r="C12" s="407"/>
      <c r="D12" s="407"/>
      <c r="E12" s="407"/>
      <c r="F12" s="407"/>
      <c r="G12" s="407"/>
      <c r="H12" s="407"/>
      <c r="I12" s="407"/>
      <c r="J12" s="407"/>
      <c r="K12" s="407"/>
      <c r="L12" s="407"/>
      <c r="M12" s="408"/>
      <c r="N12" s="400"/>
      <c r="O12" s="401"/>
      <c r="P12" s="401"/>
      <c r="Q12" s="401"/>
      <c r="R12" s="401"/>
      <c r="S12" s="402"/>
    </row>
    <row r="13" spans="1:19" ht="20.100000000000001" customHeight="1" thickBot="1" x14ac:dyDescent="0.3">
      <c r="A13" s="453"/>
      <c r="B13" s="409" t="s">
        <v>468</v>
      </c>
      <c r="C13" s="410"/>
      <c r="D13" s="410"/>
      <c r="E13" s="410"/>
      <c r="F13" s="410"/>
      <c r="G13" s="410"/>
      <c r="H13" s="410"/>
      <c r="I13" s="410"/>
      <c r="J13" s="410"/>
      <c r="K13" s="410"/>
      <c r="L13" s="410"/>
      <c r="M13" s="411"/>
      <c r="N13" s="165"/>
      <c r="O13" s="143" t="s">
        <v>458</v>
      </c>
      <c r="P13" s="144"/>
      <c r="Q13" s="141"/>
      <c r="R13" s="141"/>
      <c r="S13" s="142"/>
    </row>
    <row r="14" spans="1:19" ht="15" customHeight="1" x14ac:dyDescent="0.25">
      <c r="A14" s="447" t="s">
        <v>116</v>
      </c>
      <c r="B14" s="392" t="s">
        <v>696</v>
      </c>
      <c r="C14" s="393"/>
      <c r="D14" s="393"/>
      <c r="E14" s="393"/>
      <c r="F14" s="393"/>
      <c r="G14" s="393"/>
      <c r="H14" s="393"/>
      <c r="I14" s="393"/>
      <c r="J14" s="393"/>
      <c r="K14" s="393"/>
      <c r="L14" s="393"/>
      <c r="M14" s="394"/>
      <c r="N14" s="360" t="s">
        <v>295</v>
      </c>
      <c r="O14" s="361"/>
      <c r="P14" s="361"/>
      <c r="Q14" s="361"/>
      <c r="R14" s="361"/>
      <c r="S14" s="362"/>
    </row>
    <row r="15" spans="1:19" ht="15" customHeight="1" x14ac:dyDescent="0.25">
      <c r="A15" s="344"/>
      <c r="B15" s="323"/>
      <c r="C15" s="464"/>
      <c r="D15" s="464"/>
      <c r="E15" s="464"/>
      <c r="F15" s="464"/>
      <c r="G15" s="464"/>
      <c r="H15" s="464"/>
      <c r="I15" s="464"/>
      <c r="J15" s="464"/>
      <c r="K15" s="464"/>
      <c r="L15" s="464"/>
      <c r="M15" s="325"/>
      <c r="N15" s="357" t="s">
        <v>298</v>
      </c>
      <c r="O15" s="358"/>
      <c r="P15" s="358"/>
      <c r="Q15" s="358"/>
      <c r="R15" s="358"/>
      <c r="S15" s="359"/>
    </row>
    <row r="16" spans="1:19" ht="15" customHeight="1" x14ac:dyDescent="0.25">
      <c r="A16" s="344"/>
      <c r="B16" s="323"/>
      <c r="C16" s="464"/>
      <c r="D16" s="464"/>
      <c r="E16" s="464"/>
      <c r="F16" s="464"/>
      <c r="G16" s="464"/>
      <c r="H16" s="464"/>
      <c r="I16" s="464"/>
      <c r="J16" s="464"/>
      <c r="K16" s="464"/>
      <c r="L16" s="464"/>
      <c r="M16" s="325"/>
      <c r="N16" s="357" t="s">
        <v>307</v>
      </c>
      <c r="O16" s="358"/>
      <c r="P16" s="358"/>
      <c r="Q16" s="358"/>
      <c r="R16" s="358"/>
      <c r="S16" s="359"/>
    </row>
    <row r="17" spans="1:19" ht="15" customHeight="1" x14ac:dyDescent="0.25">
      <c r="A17" s="344"/>
      <c r="B17" s="323"/>
      <c r="C17" s="464"/>
      <c r="D17" s="464"/>
      <c r="E17" s="464"/>
      <c r="F17" s="464"/>
      <c r="G17" s="464"/>
      <c r="H17" s="464"/>
      <c r="I17" s="464"/>
      <c r="J17" s="464"/>
      <c r="K17" s="464"/>
      <c r="L17" s="464"/>
      <c r="M17" s="325"/>
      <c r="N17" s="357"/>
      <c r="O17" s="358"/>
      <c r="P17" s="358"/>
      <c r="Q17" s="358"/>
      <c r="R17" s="358"/>
      <c r="S17" s="359"/>
    </row>
    <row r="18" spans="1:19" ht="15" customHeight="1" x14ac:dyDescent="0.25">
      <c r="A18" s="344"/>
      <c r="B18" s="389"/>
      <c r="C18" s="390"/>
      <c r="D18" s="390"/>
      <c r="E18" s="390"/>
      <c r="F18" s="390"/>
      <c r="G18" s="390"/>
      <c r="H18" s="390"/>
      <c r="I18" s="390"/>
      <c r="J18" s="390"/>
      <c r="K18" s="390"/>
      <c r="L18" s="390"/>
      <c r="M18" s="391"/>
      <c r="N18" s="363"/>
      <c r="O18" s="364"/>
      <c r="P18" s="364"/>
      <c r="Q18" s="364"/>
      <c r="R18" s="364"/>
      <c r="S18" s="365"/>
    </row>
    <row r="19" spans="1:19" ht="15" customHeight="1" x14ac:dyDescent="0.25">
      <c r="A19" s="344"/>
      <c r="B19" s="320"/>
      <c r="C19" s="321"/>
      <c r="D19" s="321"/>
      <c r="E19" s="321"/>
      <c r="F19" s="321"/>
      <c r="G19" s="321"/>
      <c r="H19" s="321"/>
      <c r="I19" s="321"/>
      <c r="J19" s="321"/>
      <c r="K19" s="321"/>
      <c r="L19" s="321"/>
      <c r="M19" s="322"/>
      <c r="N19" s="354"/>
      <c r="O19" s="355"/>
      <c r="P19" s="355"/>
      <c r="Q19" s="355"/>
      <c r="R19" s="355"/>
      <c r="S19" s="356"/>
    </row>
    <row r="20" spans="1:19" ht="15" customHeight="1" x14ac:dyDescent="0.25">
      <c r="A20" s="344"/>
      <c r="B20" s="323"/>
      <c r="C20" s="464"/>
      <c r="D20" s="464"/>
      <c r="E20" s="464"/>
      <c r="F20" s="464"/>
      <c r="G20" s="464"/>
      <c r="H20" s="464"/>
      <c r="I20" s="464"/>
      <c r="J20" s="464"/>
      <c r="K20" s="464"/>
      <c r="L20" s="464"/>
      <c r="M20" s="325"/>
      <c r="N20" s="357"/>
      <c r="O20" s="358"/>
      <c r="P20" s="358"/>
      <c r="Q20" s="358"/>
      <c r="R20" s="358"/>
      <c r="S20" s="359"/>
    </row>
    <row r="21" spans="1:19" ht="15" customHeight="1" x14ac:dyDescent="0.25">
      <c r="A21" s="344"/>
      <c r="B21" s="323"/>
      <c r="C21" s="464"/>
      <c r="D21" s="464"/>
      <c r="E21" s="464"/>
      <c r="F21" s="464"/>
      <c r="G21" s="464"/>
      <c r="H21" s="464"/>
      <c r="I21" s="464"/>
      <c r="J21" s="464"/>
      <c r="K21" s="464"/>
      <c r="L21" s="464"/>
      <c r="M21" s="325"/>
      <c r="N21" s="357"/>
      <c r="O21" s="358"/>
      <c r="P21" s="358"/>
      <c r="Q21" s="358"/>
      <c r="R21" s="358"/>
      <c r="S21" s="359"/>
    </row>
    <row r="22" spans="1:19" ht="15" customHeight="1" x14ac:dyDescent="0.25">
      <c r="A22" s="344"/>
      <c r="B22" s="323"/>
      <c r="C22" s="464"/>
      <c r="D22" s="464"/>
      <c r="E22" s="464"/>
      <c r="F22" s="464"/>
      <c r="G22" s="464"/>
      <c r="H22" s="464"/>
      <c r="I22" s="464"/>
      <c r="J22" s="464"/>
      <c r="K22" s="464"/>
      <c r="L22" s="464"/>
      <c r="M22" s="325"/>
      <c r="N22" s="357"/>
      <c r="O22" s="358"/>
      <c r="P22" s="358"/>
      <c r="Q22" s="358"/>
      <c r="R22" s="358"/>
      <c r="S22" s="359"/>
    </row>
    <row r="23" spans="1:19" ht="15" customHeight="1" thickBot="1" x14ac:dyDescent="0.3">
      <c r="A23" s="344"/>
      <c r="B23" s="389"/>
      <c r="C23" s="390"/>
      <c r="D23" s="390"/>
      <c r="E23" s="390"/>
      <c r="F23" s="390"/>
      <c r="G23" s="390"/>
      <c r="H23" s="390"/>
      <c r="I23" s="390"/>
      <c r="J23" s="390"/>
      <c r="K23" s="390"/>
      <c r="L23" s="390"/>
      <c r="M23" s="391"/>
      <c r="N23" s="363"/>
      <c r="O23" s="364"/>
      <c r="P23" s="364"/>
      <c r="Q23" s="364"/>
      <c r="R23" s="364"/>
      <c r="S23" s="365"/>
    </row>
    <row r="24" spans="1:19" ht="15" hidden="1" customHeight="1" x14ac:dyDescent="0.25">
      <c r="A24" s="344"/>
      <c r="B24" s="320"/>
      <c r="C24" s="321"/>
      <c r="D24" s="321"/>
      <c r="E24" s="321"/>
      <c r="F24" s="321"/>
      <c r="G24" s="321"/>
      <c r="H24" s="321"/>
      <c r="I24" s="321"/>
      <c r="J24" s="321"/>
      <c r="K24" s="321"/>
      <c r="L24" s="321"/>
      <c r="M24" s="322"/>
      <c r="N24" s="354"/>
      <c r="O24" s="355"/>
      <c r="P24" s="355"/>
      <c r="Q24" s="355"/>
      <c r="R24" s="355"/>
      <c r="S24" s="356"/>
    </row>
    <row r="25" spans="1:19" ht="15" hidden="1" customHeight="1" x14ac:dyDescent="0.25">
      <c r="A25" s="344"/>
      <c r="B25" s="323"/>
      <c r="C25" s="464"/>
      <c r="D25" s="464"/>
      <c r="E25" s="464"/>
      <c r="F25" s="464"/>
      <c r="G25" s="464"/>
      <c r="H25" s="464"/>
      <c r="I25" s="464"/>
      <c r="J25" s="464"/>
      <c r="K25" s="464"/>
      <c r="L25" s="464"/>
      <c r="M25" s="325"/>
      <c r="N25" s="357"/>
      <c r="O25" s="358"/>
      <c r="P25" s="358"/>
      <c r="Q25" s="358"/>
      <c r="R25" s="358"/>
      <c r="S25" s="359"/>
    </row>
    <row r="26" spans="1:19" ht="15" hidden="1" customHeight="1" x14ac:dyDescent="0.25">
      <c r="A26" s="344"/>
      <c r="B26" s="323"/>
      <c r="C26" s="464"/>
      <c r="D26" s="464"/>
      <c r="E26" s="464"/>
      <c r="F26" s="464"/>
      <c r="G26" s="464"/>
      <c r="H26" s="464"/>
      <c r="I26" s="464"/>
      <c r="J26" s="464"/>
      <c r="K26" s="464"/>
      <c r="L26" s="464"/>
      <c r="M26" s="325"/>
      <c r="N26" s="357"/>
      <c r="O26" s="358"/>
      <c r="P26" s="358"/>
      <c r="Q26" s="358"/>
      <c r="R26" s="358"/>
      <c r="S26" s="359"/>
    </row>
    <row r="27" spans="1:19" ht="15" hidden="1" customHeight="1" x14ac:dyDescent="0.25">
      <c r="A27" s="344"/>
      <c r="B27" s="323"/>
      <c r="C27" s="464"/>
      <c r="D27" s="464"/>
      <c r="E27" s="464"/>
      <c r="F27" s="464"/>
      <c r="G27" s="464"/>
      <c r="H27" s="464"/>
      <c r="I27" s="464"/>
      <c r="J27" s="464"/>
      <c r="K27" s="464"/>
      <c r="L27" s="464"/>
      <c r="M27" s="325"/>
      <c r="N27" s="357"/>
      <c r="O27" s="358"/>
      <c r="P27" s="358"/>
      <c r="Q27" s="358"/>
      <c r="R27" s="358"/>
      <c r="S27" s="359"/>
    </row>
    <row r="28" spans="1:19" ht="15" hidden="1" customHeight="1" x14ac:dyDescent="0.25">
      <c r="A28" s="344"/>
      <c r="B28" s="389"/>
      <c r="C28" s="390"/>
      <c r="D28" s="390"/>
      <c r="E28" s="390"/>
      <c r="F28" s="390"/>
      <c r="G28" s="390"/>
      <c r="H28" s="390"/>
      <c r="I28" s="390"/>
      <c r="J28" s="390"/>
      <c r="K28" s="390"/>
      <c r="L28" s="390"/>
      <c r="M28" s="391"/>
      <c r="N28" s="363"/>
      <c r="O28" s="364"/>
      <c r="P28" s="364"/>
      <c r="Q28" s="364"/>
      <c r="R28" s="364"/>
      <c r="S28" s="365"/>
    </row>
    <row r="29" spans="1:19" ht="15" hidden="1" customHeight="1" x14ac:dyDescent="0.25">
      <c r="A29" s="344"/>
      <c r="B29" s="320"/>
      <c r="C29" s="321"/>
      <c r="D29" s="321"/>
      <c r="E29" s="321"/>
      <c r="F29" s="321"/>
      <c r="G29" s="321"/>
      <c r="H29" s="321"/>
      <c r="I29" s="321"/>
      <c r="J29" s="321"/>
      <c r="K29" s="321"/>
      <c r="L29" s="321"/>
      <c r="M29" s="322"/>
      <c r="N29" s="354"/>
      <c r="O29" s="355"/>
      <c r="P29" s="355"/>
      <c r="Q29" s="355"/>
      <c r="R29" s="355"/>
      <c r="S29" s="356"/>
    </row>
    <row r="30" spans="1:19" ht="15" hidden="1" customHeight="1" x14ac:dyDescent="0.25">
      <c r="A30" s="344"/>
      <c r="B30" s="323"/>
      <c r="C30" s="464"/>
      <c r="D30" s="464"/>
      <c r="E30" s="464"/>
      <c r="F30" s="464"/>
      <c r="G30" s="464"/>
      <c r="H30" s="464"/>
      <c r="I30" s="464"/>
      <c r="J30" s="464"/>
      <c r="K30" s="464"/>
      <c r="L30" s="464"/>
      <c r="M30" s="325"/>
      <c r="N30" s="357"/>
      <c r="O30" s="358"/>
      <c r="P30" s="358"/>
      <c r="Q30" s="358"/>
      <c r="R30" s="358"/>
      <c r="S30" s="359"/>
    </row>
    <row r="31" spans="1:19" ht="15" hidden="1" customHeight="1" x14ac:dyDescent="0.25">
      <c r="A31" s="344"/>
      <c r="B31" s="323"/>
      <c r="C31" s="464"/>
      <c r="D31" s="464"/>
      <c r="E31" s="464"/>
      <c r="F31" s="464"/>
      <c r="G31" s="464"/>
      <c r="H31" s="464"/>
      <c r="I31" s="464"/>
      <c r="J31" s="464"/>
      <c r="K31" s="464"/>
      <c r="L31" s="464"/>
      <c r="M31" s="325"/>
      <c r="N31" s="357"/>
      <c r="O31" s="358"/>
      <c r="P31" s="358"/>
      <c r="Q31" s="358"/>
      <c r="R31" s="358"/>
      <c r="S31" s="359"/>
    </row>
    <row r="32" spans="1:19" ht="15" hidden="1" customHeight="1" x14ac:dyDescent="0.25">
      <c r="A32" s="344"/>
      <c r="B32" s="323"/>
      <c r="C32" s="464"/>
      <c r="D32" s="464"/>
      <c r="E32" s="464"/>
      <c r="F32" s="464"/>
      <c r="G32" s="464"/>
      <c r="H32" s="464"/>
      <c r="I32" s="464"/>
      <c r="J32" s="464"/>
      <c r="K32" s="464"/>
      <c r="L32" s="464"/>
      <c r="M32" s="325"/>
      <c r="N32" s="357"/>
      <c r="O32" s="358"/>
      <c r="P32" s="358"/>
      <c r="Q32" s="358"/>
      <c r="R32" s="358"/>
      <c r="S32" s="359"/>
    </row>
    <row r="33" spans="1:19" ht="15" hidden="1" customHeight="1" thickBot="1" x14ac:dyDescent="0.3">
      <c r="A33" s="448"/>
      <c r="B33" s="326"/>
      <c r="C33" s="327"/>
      <c r="D33" s="327"/>
      <c r="E33" s="327"/>
      <c r="F33" s="327"/>
      <c r="G33" s="327"/>
      <c r="H33" s="327"/>
      <c r="I33" s="327"/>
      <c r="J33" s="327"/>
      <c r="K33" s="327"/>
      <c r="L33" s="327"/>
      <c r="M33" s="328"/>
      <c r="N33" s="369"/>
      <c r="O33" s="370"/>
      <c r="P33" s="370"/>
      <c r="Q33" s="370"/>
      <c r="R33" s="370"/>
      <c r="S33" s="371"/>
    </row>
    <row r="34" spans="1:19" ht="15" customHeight="1" x14ac:dyDescent="0.25">
      <c r="A34" s="449" t="s">
        <v>117</v>
      </c>
      <c r="B34" s="392" t="s">
        <v>697</v>
      </c>
      <c r="C34" s="393"/>
      <c r="D34" s="393"/>
      <c r="E34" s="393"/>
      <c r="F34" s="393"/>
      <c r="G34" s="393"/>
      <c r="H34" s="393"/>
      <c r="I34" s="393"/>
      <c r="J34" s="393"/>
      <c r="K34" s="393"/>
      <c r="L34" s="393"/>
      <c r="M34" s="394"/>
      <c r="N34" s="360" t="s">
        <v>308</v>
      </c>
      <c r="O34" s="361"/>
      <c r="P34" s="361"/>
      <c r="Q34" s="361"/>
      <c r="R34" s="361"/>
      <c r="S34" s="362"/>
    </row>
    <row r="35" spans="1:19" ht="15" customHeight="1" x14ac:dyDescent="0.25">
      <c r="A35" s="450"/>
      <c r="B35" s="323"/>
      <c r="C35" s="464"/>
      <c r="D35" s="464"/>
      <c r="E35" s="464"/>
      <c r="F35" s="464"/>
      <c r="G35" s="464"/>
      <c r="H35" s="464"/>
      <c r="I35" s="464"/>
      <c r="J35" s="464"/>
      <c r="K35" s="464"/>
      <c r="L35" s="464"/>
      <c r="M35" s="325"/>
      <c r="N35" s="357" t="s">
        <v>309</v>
      </c>
      <c r="O35" s="358"/>
      <c r="P35" s="358"/>
      <c r="Q35" s="358"/>
      <c r="R35" s="358"/>
      <c r="S35" s="359"/>
    </row>
    <row r="36" spans="1:19" ht="15" customHeight="1" x14ac:dyDescent="0.25">
      <c r="A36" s="450"/>
      <c r="B36" s="323"/>
      <c r="C36" s="464"/>
      <c r="D36" s="464"/>
      <c r="E36" s="464"/>
      <c r="F36" s="464"/>
      <c r="G36" s="464"/>
      <c r="H36" s="464"/>
      <c r="I36" s="464"/>
      <c r="J36" s="464"/>
      <c r="K36" s="464"/>
      <c r="L36" s="464"/>
      <c r="M36" s="325"/>
      <c r="N36" s="357" t="s">
        <v>310</v>
      </c>
      <c r="O36" s="358"/>
      <c r="P36" s="358"/>
      <c r="Q36" s="358"/>
      <c r="R36" s="358"/>
      <c r="S36" s="359"/>
    </row>
    <row r="37" spans="1:19" ht="15" customHeight="1" x14ac:dyDescent="0.25">
      <c r="A37" s="450"/>
      <c r="B37" s="323"/>
      <c r="C37" s="464"/>
      <c r="D37" s="464"/>
      <c r="E37" s="464"/>
      <c r="F37" s="464"/>
      <c r="G37" s="464"/>
      <c r="H37" s="464"/>
      <c r="I37" s="464"/>
      <c r="J37" s="464"/>
      <c r="K37" s="464"/>
      <c r="L37" s="464"/>
      <c r="M37" s="325"/>
      <c r="N37" s="357" t="s">
        <v>311</v>
      </c>
      <c r="O37" s="358"/>
      <c r="P37" s="358"/>
      <c r="Q37" s="358"/>
      <c r="R37" s="358"/>
      <c r="S37" s="359"/>
    </row>
    <row r="38" spans="1:19" ht="15" customHeight="1" x14ac:dyDescent="0.25">
      <c r="A38" s="450"/>
      <c r="B38" s="389"/>
      <c r="C38" s="390"/>
      <c r="D38" s="390"/>
      <c r="E38" s="390"/>
      <c r="F38" s="390"/>
      <c r="G38" s="390"/>
      <c r="H38" s="390"/>
      <c r="I38" s="390"/>
      <c r="J38" s="390"/>
      <c r="K38" s="390"/>
      <c r="L38" s="390"/>
      <c r="M38" s="391"/>
      <c r="N38" s="363"/>
      <c r="O38" s="364"/>
      <c r="P38" s="364"/>
      <c r="Q38" s="364"/>
      <c r="R38" s="364"/>
      <c r="S38" s="365"/>
    </row>
    <row r="39" spans="1:19" ht="15" customHeight="1" x14ac:dyDescent="0.25">
      <c r="A39" s="450"/>
      <c r="B39" s="320"/>
      <c r="C39" s="321"/>
      <c r="D39" s="321"/>
      <c r="E39" s="321"/>
      <c r="F39" s="321"/>
      <c r="G39" s="321"/>
      <c r="H39" s="321"/>
      <c r="I39" s="321"/>
      <c r="J39" s="321"/>
      <c r="K39" s="321"/>
      <c r="L39" s="321"/>
      <c r="M39" s="322"/>
      <c r="N39" s="354"/>
      <c r="O39" s="355"/>
      <c r="P39" s="355"/>
      <c r="Q39" s="355"/>
      <c r="R39" s="355"/>
      <c r="S39" s="356"/>
    </row>
    <row r="40" spans="1:19" ht="15" customHeight="1" x14ac:dyDescent="0.25">
      <c r="A40" s="450"/>
      <c r="B40" s="323"/>
      <c r="C40" s="464"/>
      <c r="D40" s="464"/>
      <c r="E40" s="464"/>
      <c r="F40" s="464"/>
      <c r="G40" s="464"/>
      <c r="H40" s="464"/>
      <c r="I40" s="464"/>
      <c r="J40" s="464"/>
      <c r="K40" s="464"/>
      <c r="L40" s="464"/>
      <c r="M40" s="325"/>
      <c r="N40" s="357"/>
      <c r="O40" s="358"/>
      <c r="P40" s="358"/>
      <c r="Q40" s="358"/>
      <c r="R40" s="358"/>
      <c r="S40" s="359"/>
    </row>
    <row r="41" spans="1:19" ht="15" customHeight="1" x14ac:dyDescent="0.25">
      <c r="A41" s="450"/>
      <c r="B41" s="323"/>
      <c r="C41" s="464"/>
      <c r="D41" s="464"/>
      <c r="E41" s="464"/>
      <c r="F41" s="464"/>
      <c r="G41" s="464"/>
      <c r="H41" s="464"/>
      <c r="I41" s="464"/>
      <c r="J41" s="464"/>
      <c r="K41" s="464"/>
      <c r="L41" s="464"/>
      <c r="M41" s="325"/>
      <c r="N41" s="357"/>
      <c r="O41" s="358"/>
      <c r="P41" s="358"/>
      <c r="Q41" s="358"/>
      <c r="R41" s="358"/>
      <c r="S41" s="359"/>
    </row>
    <row r="42" spans="1:19" ht="15" customHeight="1" x14ac:dyDescent="0.25">
      <c r="A42" s="450"/>
      <c r="B42" s="323"/>
      <c r="C42" s="464"/>
      <c r="D42" s="464"/>
      <c r="E42" s="464"/>
      <c r="F42" s="464"/>
      <c r="G42" s="464"/>
      <c r="H42" s="464"/>
      <c r="I42" s="464"/>
      <c r="J42" s="464"/>
      <c r="K42" s="464"/>
      <c r="L42" s="464"/>
      <c r="M42" s="325"/>
      <c r="N42" s="357"/>
      <c r="O42" s="358"/>
      <c r="P42" s="358"/>
      <c r="Q42" s="358"/>
      <c r="R42" s="358"/>
      <c r="S42" s="359"/>
    </row>
    <row r="43" spans="1:19" ht="15" customHeight="1" thickBot="1" x14ac:dyDescent="0.3">
      <c r="A43" s="450"/>
      <c r="B43" s="389"/>
      <c r="C43" s="390"/>
      <c r="D43" s="390"/>
      <c r="E43" s="390"/>
      <c r="F43" s="390"/>
      <c r="G43" s="390"/>
      <c r="H43" s="390"/>
      <c r="I43" s="390"/>
      <c r="J43" s="390"/>
      <c r="K43" s="390"/>
      <c r="L43" s="390"/>
      <c r="M43" s="391"/>
      <c r="N43" s="363"/>
      <c r="O43" s="364"/>
      <c r="P43" s="364"/>
      <c r="Q43" s="364"/>
      <c r="R43" s="364"/>
      <c r="S43" s="365"/>
    </row>
    <row r="44" spans="1:19" ht="15" hidden="1" customHeight="1" x14ac:dyDescent="0.25">
      <c r="A44" s="450"/>
      <c r="B44" s="320"/>
      <c r="C44" s="321"/>
      <c r="D44" s="321"/>
      <c r="E44" s="321"/>
      <c r="F44" s="321"/>
      <c r="G44" s="321"/>
      <c r="H44" s="321"/>
      <c r="I44" s="321"/>
      <c r="J44" s="321"/>
      <c r="K44" s="321"/>
      <c r="L44" s="321"/>
      <c r="M44" s="322"/>
      <c r="N44" s="354"/>
      <c r="O44" s="355"/>
      <c r="P44" s="355"/>
      <c r="Q44" s="355"/>
      <c r="R44" s="355"/>
      <c r="S44" s="356"/>
    </row>
    <row r="45" spans="1:19" ht="15" hidden="1" customHeight="1" x14ac:dyDescent="0.25">
      <c r="A45" s="450"/>
      <c r="B45" s="323"/>
      <c r="C45" s="464"/>
      <c r="D45" s="464"/>
      <c r="E45" s="464"/>
      <c r="F45" s="464"/>
      <c r="G45" s="464"/>
      <c r="H45" s="464"/>
      <c r="I45" s="464"/>
      <c r="J45" s="464"/>
      <c r="K45" s="464"/>
      <c r="L45" s="464"/>
      <c r="M45" s="325"/>
      <c r="N45" s="357"/>
      <c r="O45" s="358"/>
      <c r="P45" s="358"/>
      <c r="Q45" s="358"/>
      <c r="R45" s="358"/>
      <c r="S45" s="359"/>
    </row>
    <row r="46" spans="1:19" ht="15" hidden="1" customHeight="1" x14ac:dyDescent="0.25">
      <c r="A46" s="450"/>
      <c r="B46" s="323"/>
      <c r="C46" s="464"/>
      <c r="D46" s="464"/>
      <c r="E46" s="464"/>
      <c r="F46" s="464"/>
      <c r="G46" s="464"/>
      <c r="H46" s="464"/>
      <c r="I46" s="464"/>
      <c r="J46" s="464"/>
      <c r="K46" s="464"/>
      <c r="L46" s="464"/>
      <c r="M46" s="325"/>
      <c r="N46" s="357"/>
      <c r="O46" s="358"/>
      <c r="P46" s="358"/>
      <c r="Q46" s="358"/>
      <c r="R46" s="358"/>
      <c r="S46" s="359"/>
    </row>
    <row r="47" spans="1:19" ht="15" hidden="1" customHeight="1" x14ac:dyDescent="0.25">
      <c r="A47" s="450"/>
      <c r="B47" s="323"/>
      <c r="C47" s="464"/>
      <c r="D47" s="464"/>
      <c r="E47" s="464"/>
      <c r="F47" s="464"/>
      <c r="G47" s="464"/>
      <c r="H47" s="464"/>
      <c r="I47" s="464"/>
      <c r="J47" s="464"/>
      <c r="K47" s="464"/>
      <c r="L47" s="464"/>
      <c r="M47" s="325"/>
      <c r="N47" s="357"/>
      <c r="O47" s="358"/>
      <c r="P47" s="358"/>
      <c r="Q47" s="358"/>
      <c r="R47" s="358"/>
      <c r="S47" s="359"/>
    </row>
    <row r="48" spans="1:19" ht="15" hidden="1" customHeight="1" x14ac:dyDescent="0.25">
      <c r="A48" s="450"/>
      <c r="B48" s="389"/>
      <c r="C48" s="390"/>
      <c r="D48" s="390"/>
      <c r="E48" s="390"/>
      <c r="F48" s="390"/>
      <c r="G48" s="390"/>
      <c r="H48" s="390"/>
      <c r="I48" s="390"/>
      <c r="J48" s="390"/>
      <c r="K48" s="390"/>
      <c r="L48" s="390"/>
      <c r="M48" s="391"/>
      <c r="N48" s="363"/>
      <c r="O48" s="364"/>
      <c r="P48" s="364"/>
      <c r="Q48" s="364"/>
      <c r="R48" s="364"/>
      <c r="S48" s="365"/>
    </row>
    <row r="49" spans="1:19" ht="15" hidden="1" customHeight="1" x14ac:dyDescent="0.25">
      <c r="A49" s="450"/>
      <c r="B49" s="320"/>
      <c r="C49" s="321"/>
      <c r="D49" s="321"/>
      <c r="E49" s="321"/>
      <c r="F49" s="321"/>
      <c r="G49" s="321"/>
      <c r="H49" s="321"/>
      <c r="I49" s="321"/>
      <c r="J49" s="321"/>
      <c r="K49" s="321"/>
      <c r="L49" s="321"/>
      <c r="M49" s="322"/>
      <c r="N49" s="354"/>
      <c r="O49" s="355"/>
      <c r="P49" s="355"/>
      <c r="Q49" s="355"/>
      <c r="R49" s="355"/>
      <c r="S49" s="356"/>
    </row>
    <row r="50" spans="1:19" ht="15" hidden="1" customHeight="1" x14ac:dyDescent="0.25">
      <c r="A50" s="450"/>
      <c r="B50" s="323"/>
      <c r="C50" s="464"/>
      <c r="D50" s="464"/>
      <c r="E50" s="464"/>
      <c r="F50" s="464"/>
      <c r="G50" s="464"/>
      <c r="H50" s="464"/>
      <c r="I50" s="464"/>
      <c r="J50" s="464"/>
      <c r="K50" s="464"/>
      <c r="L50" s="464"/>
      <c r="M50" s="325"/>
      <c r="N50" s="357"/>
      <c r="O50" s="358"/>
      <c r="P50" s="358"/>
      <c r="Q50" s="358"/>
      <c r="R50" s="358"/>
      <c r="S50" s="359"/>
    </row>
    <row r="51" spans="1:19" ht="15" hidden="1" customHeight="1" x14ac:dyDescent="0.25">
      <c r="A51" s="450"/>
      <c r="B51" s="323"/>
      <c r="C51" s="464"/>
      <c r="D51" s="464"/>
      <c r="E51" s="464"/>
      <c r="F51" s="464"/>
      <c r="G51" s="464"/>
      <c r="H51" s="464"/>
      <c r="I51" s="464"/>
      <c r="J51" s="464"/>
      <c r="K51" s="464"/>
      <c r="L51" s="464"/>
      <c r="M51" s="325"/>
      <c r="N51" s="357"/>
      <c r="O51" s="358"/>
      <c r="P51" s="358"/>
      <c r="Q51" s="358"/>
      <c r="R51" s="358"/>
      <c r="S51" s="359"/>
    </row>
    <row r="52" spans="1:19" ht="15" hidden="1" customHeight="1" x14ac:dyDescent="0.25">
      <c r="A52" s="450"/>
      <c r="B52" s="323"/>
      <c r="C52" s="464"/>
      <c r="D52" s="464"/>
      <c r="E52" s="464"/>
      <c r="F52" s="464"/>
      <c r="G52" s="464"/>
      <c r="H52" s="464"/>
      <c r="I52" s="464"/>
      <c r="J52" s="464"/>
      <c r="K52" s="464"/>
      <c r="L52" s="464"/>
      <c r="M52" s="325"/>
      <c r="N52" s="357"/>
      <c r="O52" s="358"/>
      <c r="P52" s="358"/>
      <c r="Q52" s="358"/>
      <c r="R52" s="358"/>
      <c r="S52" s="359"/>
    </row>
    <row r="53" spans="1:19" ht="15" hidden="1" customHeight="1" thickBot="1" x14ac:dyDescent="0.3">
      <c r="A53" s="451"/>
      <c r="B53" s="326"/>
      <c r="C53" s="327"/>
      <c r="D53" s="327"/>
      <c r="E53" s="327"/>
      <c r="F53" s="327"/>
      <c r="G53" s="327"/>
      <c r="H53" s="327"/>
      <c r="I53" s="327"/>
      <c r="J53" s="327"/>
      <c r="K53" s="327"/>
      <c r="L53" s="327"/>
      <c r="M53" s="328"/>
      <c r="N53" s="369"/>
      <c r="O53" s="370"/>
      <c r="P53" s="370"/>
      <c r="Q53" s="370"/>
      <c r="R53" s="370"/>
      <c r="S53" s="371"/>
    </row>
    <row r="54" spans="1:19" ht="15" customHeight="1" x14ac:dyDescent="0.25">
      <c r="A54" s="456" t="s">
        <v>469</v>
      </c>
      <c r="B54" s="392" t="s">
        <v>698</v>
      </c>
      <c r="C54" s="393"/>
      <c r="D54" s="393"/>
      <c r="E54" s="393"/>
      <c r="F54" s="393"/>
      <c r="G54" s="393"/>
      <c r="H54" s="393"/>
      <c r="I54" s="393"/>
      <c r="J54" s="393"/>
      <c r="K54" s="393"/>
      <c r="L54" s="393"/>
      <c r="M54" s="394"/>
      <c r="N54" s="360" t="s">
        <v>324</v>
      </c>
      <c r="O54" s="361"/>
      <c r="P54" s="361"/>
      <c r="Q54" s="361"/>
      <c r="R54" s="361"/>
      <c r="S54" s="362"/>
    </row>
    <row r="55" spans="1:19" ht="15" customHeight="1" x14ac:dyDescent="0.25">
      <c r="A55" s="344"/>
      <c r="B55" s="323"/>
      <c r="C55" s="324"/>
      <c r="D55" s="324"/>
      <c r="E55" s="324"/>
      <c r="F55" s="324"/>
      <c r="G55" s="324"/>
      <c r="H55" s="324"/>
      <c r="I55" s="324"/>
      <c r="J55" s="324"/>
      <c r="K55" s="324"/>
      <c r="L55" s="324"/>
      <c r="M55" s="325"/>
      <c r="N55" s="357" t="s">
        <v>331</v>
      </c>
      <c r="O55" s="358"/>
      <c r="P55" s="358"/>
      <c r="Q55" s="358"/>
      <c r="R55" s="358"/>
      <c r="S55" s="359"/>
    </row>
    <row r="56" spans="1:19" ht="15" customHeight="1" x14ac:dyDescent="0.25">
      <c r="A56" s="344"/>
      <c r="B56" s="323"/>
      <c r="C56" s="324"/>
      <c r="D56" s="324"/>
      <c r="E56" s="324"/>
      <c r="F56" s="324"/>
      <c r="G56" s="324"/>
      <c r="H56" s="324"/>
      <c r="I56" s="324"/>
      <c r="J56" s="324"/>
      <c r="K56" s="324"/>
      <c r="L56" s="324"/>
      <c r="M56" s="325"/>
      <c r="N56" s="357"/>
      <c r="O56" s="358"/>
      <c r="P56" s="358"/>
      <c r="Q56" s="358"/>
      <c r="R56" s="358"/>
      <c r="S56" s="359"/>
    </row>
    <row r="57" spans="1:19" ht="15" customHeight="1" x14ac:dyDescent="0.25">
      <c r="A57" s="344"/>
      <c r="B57" s="323"/>
      <c r="C57" s="324"/>
      <c r="D57" s="324"/>
      <c r="E57" s="324"/>
      <c r="F57" s="324"/>
      <c r="G57" s="324"/>
      <c r="H57" s="324"/>
      <c r="I57" s="324"/>
      <c r="J57" s="324"/>
      <c r="K57" s="324"/>
      <c r="L57" s="324"/>
      <c r="M57" s="325"/>
      <c r="N57" s="357"/>
      <c r="O57" s="358"/>
      <c r="P57" s="358"/>
      <c r="Q57" s="358"/>
      <c r="R57" s="358"/>
      <c r="S57" s="359"/>
    </row>
    <row r="58" spans="1:19" ht="15" customHeight="1" x14ac:dyDescent="0.25">
      <c r="A58" s="344"/>
      <c r="B58" s="389"/>
      <c r="C58" s="390"/>
      <c r="D58" s="390"/>
      <c r="E58" s="390"/>
      <c r="F58" s="390"/>
      <c r="G58" s="390"/>
      <c r="H58" s="390"/>
      <c r="I58" s="390"/>
      <c r="J58" s="390"/>
      <c r="K58" s="390"/>
      <c r="L58" s="390"/>
      <c r="M58" s="391"/>
      <c r="N58" s="363"/>
      <c r="O58" s="364"/>
      <c r="P58" s="364"/>
      <c r="Q58" s="364"/>
      <c r="R58" s="364"/>
      <c r="S58" s="365"/>
    </row>
    <row r="59" spans="1:19" ht="15" customHeight="1" x14ac:dyDescent="0.25">
      <c r="A59" s="344"/>
      <c r="B59" s="320"/>
      <c r="C59" s="321"/>
      <c r="D59" s="321"/>
      <c r="E59" s="321"/>
      <c r="F59" s="321"/>
      <c r="G59" s="321"/>
      <c r="H59" s="321"/>
      <c r="I59" s="321"/>
      <c r="J59" s="321"/>
      <c r="K59" s="321"/>
      <c r="L59" s="321"/>
      <c r="M59" s="322"/>
      <c r="N59" s="354"/>
      <c r="O59" s="355"/>
      <c r="P59" s="355"/>
      <c r="Q59" s="355"/>
      <c r="R59" s="355"/>
      <c r="S59" s="356"/>
    </row>
    <row r="60" spans="1:19" ht="15" customHeight="1" x14ac:dyDescent="0.25">
      <c r="A60" s="344"/>
      <c r="B60" s="323"/>
      <c r="C60" s="324"/>
      <c r="D60" s="324"/>
      <c r="E60" s="324"/>
      <c r="F60" s="324"/>
      <c r="G60" s="324"/>
      <c r="H60" s="324"/>
      <c r="I60" s="324"/>
      <c r="J60" s="324"/>
      <c r="K60" s="324"/>
      <c r="L60" s="324"/>
      <c r="M60" s="325"/>
      <c r="N60" s="357"/>
      <c r="O60" s="358"/>
      <c r="P60" s="358"/>
      <c r="Q60" s="358"/>
      <c r="R60" s="358"/>
      <c r="S60" s="359"/>
    </row>
    <row r="61" spans="1:19" ht="15" customHeight="1" x14ac:dyDescent="0.25">
      <c r="A61" s="344"/>
      <c r="B61" s="323"/>
      <c r="C61" s="324"/>
      <c r="D61" s="324"/>
      <c r="E61" s="324"/>
      <c r="F61" s="324"/>
      <c r="G61" s="324"/>
      <c r="H61" s="324"/>
      <c r="I61" s="324"/>
      <c r="J61" s="324"/>
      <c r="K61" s="324"/>
      <c r="L61" s="324"/>
      <c r="M61" s="325"/>
      <c r="N61" s="357"/>
      <c r="O61" s="358"/>
      <c r="P61" s="358"/>
      <c r="Q61" s="358"/>
      <c r="R61" s="358"/>
      <c r="S61" s="359"/>
    </row>
    <row r="62" spans="1:19" ht="15" customHeight="1" x14ac:dyDescent="0.25">
      <c r="A62" s="344"/>
      <c r="B62" s="323"/>
      <c r="C62" s="324"/>
      <c r="D62" s="324"/>
      <c r="E62" s="324"/>
      <c r="F62" s="324"/>
      <c r="G62" s="324"/>
      <c r="H62" s="324"/>
      <c r="I62" s="324"/>
      <c r="J62" s="324"/>
      <c r="K62" s="324"/>
      <c r="L62" s="324"/>
      <c r="M62" s="325"/>
      <c r="N62" s="357"/>
      <c r="O62" s="358"/>
      <c r="P62" s="358"/>
      <c r="Q62" s="358"/>
      <c r="R62" s="358"/>
      <c r="S62" s="359"/>
    </row>
    <row r="63" spans="1:19" ht="15" customHeight="1" x14ac:dyDescent="0.25">
      <c r="A63" s="344"/>
      <c r="B63" s="389"/>
      <c r="C63" s="390"/>
      <c r="D63" s="390"/>
      <c r="E63" s="390"/>
      <c r="F63" s="390"/>
      <c r="G63" s="390"/>
      <c r="H63" s="390"/>
      <c r="I63" s="390"/>
      <c r="J63" s="390"/>
      <c r="K63" s="390"/>
      <c r="L63" s="390"/>
      <c r="M63" s="391"/>
      <c r="N63" s="363"/>
      <c r="O63" s="364"/>
      <c r="P63" s="364"/>
      <c r="Q63" s="364"/>
      <c r="R63" s="364"/>
      <c r="S63" s="365"/>
    </row>
    <row r="64" spans="1:19" ht="15" hidden="1" customHeight="1" x14ac:dyDescent="0.25">
      <c r="A64" s="344"/>
      <c r="B64" s="320"/>
      <c r="C64" s="321"/>
      <c r="D64" s="321"/>
      <c r="E64" s="321"/>
      <c r="F64" s="321"/>
      <c r="G64" s="321"/>
      <c r="H64" s="321"/>
      <c r="I64" s="321"/>
      <c r="J64" s="321"/>
      <c r="K64" s="321"/>
      <c r="L64" s="321"/>
      <c r="M64" s="322"/>
      <c r="N64" s="354"/>
      <c r="O64" s="355"/>
      <c r="P64" s="355"/>
      <c r="Q64" s="355"/>
      <c r="R64" s="355"/>
      <c r="S64" s="356"/>
    </row>
    <row r="65" spans="1:19" ht="15" hidden="1" customHeight="1" x14ac:dyDescent="0.25">
      <c r="A65" s="344"/>
      <c r="B65" s="323"/>
      <c r="C65" s="324"/>
      <c r="D65" s="324"/>
      <c r="E65" s="324"/>
      <c r="F65" s="324"/>
      <c r="G65" s="324"/>
      <c r="H65" s="324"/>
      <c r="I65" s="324"/>
      <c r="J65" s="324"/>
      <c r="K65" s="324"/>
      <c r="L65" s="324"/>
      <c r="M65" s="325"/>
      <c r="N65" s="357"/>
      <c r="O65" s="358"/>
      <c r="P65" s="358"/>
      <c r="Q65" s="358"/>
      <c r="R65" s="358"/>
      <c r="S65" s="359"/>
    </row>
    <row r="66" spans="1:19" ht="15" hidden="1" customHeight="1" x14ac:dyDescent="0.25">
      <c r="A66" s="344"/>
      <c r="B66" s="323"/>
      <c r="C66" s="324"/>
      <c r="D66" s="324"/>
      <c r="E66" s="324"/>
      <c r="F66" s="324"/>
      <c r="G66" s="324"/>
      <c r="H66" s="324"/>
      <c r="I66" s="324"/>
      <c r="J66" s="324"/>
      <c r="K66" s="324"/>
      <c r="L66" s="324"/>
      <c r="M66" s="325"/>
      <c r="N66" s="357"/>
      <c r="O66" s="358"/>
      <c r="P66" s="358"/>
      <c r="Q66" s="358"/>
      <c r="R66" s="358"/>
      <c r="S66" s="359"/>
    </row>
    <row r="67" spans="1:19" ht="15" hidden="1" customHeight="1" x14ac:dyDescent="0.25">
      <c r="A67" s="344"/>
      <c r="B67" s="323"/>
      <c r="C67" s="324"/>
      <c r="D67" s="324"/>
      <c r="E67" s="324"/>
      <c r="F67" s="324"/>
      <c r="G67" s="324"/>
      <c r="H67" s="324"/>
      <c r="I67" s="324"/>
      <c r="J67" s="324"/>
      <c r="K67" s="324"/>
      <c r="L67" s="324"/>
      <c r="M67" s="325"/>
      <c r="N67" s="357"/>
      <c r="O67" s="358"/>
      <c r="P67" s="358"/>
      <c r="Q67" s="358"/>
      <c r="R67" s="358"/>
      <c r="S67" s="359"/>
    </row>
    <row r="68" spans="1:19" ht="15" hidden="1" customHeight="1" x14ac:dyDescent="0.25">
      <c r="A68" s="448"/>
      <c r="B68" s="326"/>
      <c r="C68" s="327"/>
      <c r="D68" s="327"/>
      <c r="E68" s="327"/>
      <c r="F68" s="327"/>
      <c r="G68" s="327"/>
      <c r="H68" s="327"/>
      <c r="I68" s="327"/>
      <c r="J68" s="327"/>
      <c r="K68" s="327"/>
      <c r="L68" s="327"/>
      <c r="M68" s="328"/>
      <c r="N68" s="369"/>
      <c r="O68" s="370"/>
      <c r="P68" s="370"/>
      <c r="Q68" s="370"/>
      <c r="R68" s="370"/>
      <c r="S68" s="371"/>
    </row>
    <row r="69" spans="1:19" ht="15" customHeight="1" x14ac:dyDescent="0.25">
      <c r="A69" s="366"/>
      <c r="B69" s="367"/>
      <c r="C69" s="367"/>
      <c r="D69" s="367"/>
      <c r="E69" s="367"/>
      <c r="F69" s="367"/>
      <c r="G69" s="367"/>
      <c r="H69" s="367"/>
      <c r="I69" s="367"/>
      <c r="J69" s="367"/>
      <c r="K69" s="367"/>
      <c r="L69" s="367"/>
      <c r="M69" s="367"/>
      <c r="N69" s="367"/>
      <c r="O69" s="367"/>
      <c r="P69" s="367"/>
      <c r="Q69" s="367"/>
      <c r="R69" s="367"/>
      <c r="S69" s="368"/>
    </row>
    <row r="70" spans="1:19" ht="20.100000000000001" customHeight="1" x14ac:dyDescent="0.25">
      <c r="A70" s="270" t="s">
        <v>119</v>
      </c>
      <c r="B70" s="271"/>
      <c r="C70" s="271"/>
      <c r="D70" s="271"/>
      <c r="E70" s="271"/>
      <c r="F70" s="271"/>
      <c r="G70" s="271"/>
      <c r="H70" s="271"/>
      <c r="I70" s="271"/>
      <c r="J70" s="37"/>
      <c r="K70" s="316" t="s">
        <v>120</v>
      </c>
      <c r="L70" s="216"/>
      <c r="M70" s="216"/>
      <c r="N70" s="216"/>
      <c r="O70" s="216"/>
      <c r="P70" s="216"/>
      <c r="Q70" s="216"/>
      <c r="R70" s="216"/>
      <c r="S70" s="217"/>
    </row>
    <row r="71" spans="1:19" ht="15" customHeight="1" x14ac:dyDescent="0.25">
      <c r="A71" s="344" t="s">
        <v>202</v>
      </c>
      <c r="B71" s="373" t="s">
        <v>121</v>
      </c>
      <c r="C71" s="374"/>
      <c r="D71" s="374"/>
      <c r="E71" s="374"/>
      <c r="F71" s="375"/>
      <c r="G71" s="348">
        <f>E1_RiF!G58</f>
        <v>12</v>
      </c>
      <c r="H71" s="349"/>
      <c r="I71" s="350"/>
      <c r="J71" s="372"/>
      <c r="K71" s="341" t="s">
        <v>203</v>
      </c>
      <c r="L71" s="313" t="s">
        <v>466</v>
      </c>
      <c r="M71" s="314"/>
      <c r="N71" s="314"/>
      <c r="O71" s="314"/>
      <c r="P71" s="314"/>
      <c r="Q71" s="314"/>
      <c r="R71" s="314"/>
      <c r="S71" s="315"/>
    </row>
    <row r="72" spans="1:19" ht="15" customHeight="1" x14ac:dyDescent="0.25">
      <c r="A72" s="344"/>
      <c r="B72" s="376" t="s">
        <v>123</v>
      </c>
      <c r="C72" s="377"/>
      <c r="D72" s="377"/>
      <c r="E72" s="377"/>
      <c r="F72" s="378"/>
      <c r="G72" s="335">
        <f>SUM(G73:I83)</f>
        <v>12</v>
      </c>
      <c r="H72" s="336"/>
      <c r="I72" s="337"/>
      <c r="J72" s="372"/>
      <c r="K72" s="342"/>
      <c r="L72" s="317" t="s">
        <v>158</v>
      </c>
      <c r="M72" s="318"/>
      <c r="N72" s="318"/>
      <c r="O72" s="318"/>
      <c r="P72" s="318"/>
      <c r="Q72" s="318"/>
      <c r="R72" s="318"/>
      <c r="S72" s="319"/>
    </row>
    <row r="73" spans="1:19" ht="15" customHeight="1" x14ac:dyDescent="0.25">
      <c r="A73" s="344"/>
      <c r="B73" s="351" t="s">
        <v>124</v>
      </c>
      <c r="C73" s="352"/>
      <c r="D73" s="352"/>
      <c r="E73" s="352"/>
      <c r="F73" s="353"/>
      <c r="G73" s="332"/>
      <c r="H73" s="333"/>
      <c r="I73" s="334"/>
      <c r="J73" s="372"/>
      <c r="K73" s="342"/>
      <c r="L73" s="317" t="s">
        <v>185</v>
      </c>
      <c r="M73" s="318"/>
      <c r="N73" s="318"/>
      <c r="O73" s="318"/>
      <c r="P73" s="318"/>
      <c r="Q73" s="318"/>
      <c r="R73" s="318"/>
      <c r="S73" s="319"/>
    </row>
    <row r="74" spans="1:19" ht="15" customHeight="1" x14ac:dyDescent="0.25">
      <c r="A74" s="344"/>
      <c r="B74" s="351" t="s">
        <v>125</v>
      </c>
      <c r="C74" s="352"/>
      <c r="D74" s="352"/>
      <c r="E74" s="352"/>
      <c r="F74" s="353"/>
      <c r="G74" s="332"/>
      <c r="H74" s="333"/>
      <c r="I74" s="334"/>
      <c r="J74" s="372"/>
      <c r="K74" s="342"/>
      <c r="L74" s="317"/>
      <c r="M74" s="318"/>
      <c r="N74" s="318"/>
      <c r="O74" s="318"/>
      <c r="P74" s="318"/>
      <c r="Q74" s="318"/>
      <c r="R74" s="318"/>
      <c r="S74" s="319"/>
    </row>
    <row r="75" spans="1:19" ht="15" customHeight="1" x14ac:dyDescent="0.25">
      <c r="A75" s="344"/>
      <c r="B75" s="351" t="s">
        <v>126</v>
      </c>
      <c r="C75" s="352"/>
      <c r="D75" s="352"/>
      <c r="E75" s="352"/>
      <c r="F75" s="353"/>
      <c r="G75" s="332">
        <v>6</v>
      </c>
      <c r="H75" s="333"/>
      <c r="I75" s="334"/>
      <c r="J75" s="372"/>
      <c r="K75" s="342"/>
      <c r="L75" s="317"/>
      <c r="M75" s="318"/>
      <c r="N75" s="318"/>
      <c r="O75" s="318"/>
      <c r="P75" s="318"/>
      <c r="Q75" s="318"/>
      <c r="R75" s="318"/>
      <c r="S75" s="319"/>
    </row>
    <row r="76" spans="1:19" ht="15" customHeight="1" x14ac:dyDescent="0.25">
      <c r="A76" s="344"/>
      <c r="B76" s="351" t="s">
        <v>127</v>
      </c>
      <c r="C76" s="352"/>
      <c r="D76" s="352"/>
      <c r="E76" s="352"/>
      <c r="F76" s="353"/>
      <c r="G76" s="332"/>
      <c r="H76" s="333"/>
      <c r="I76" s="334"/>
      <c r="J76" s="372"/>
      <c r="K76" s="342"/>
      <c r="L76" s="317"/>
      <c r="M76" s="318"/>
      <c r="N76" s="318"/>
      <c r="O76" s="318"/>
      <c r="P76" s="318"/>
      <c r="Q76" s="318"/>
      <c r="R76" s="318"/>
      <c r="S76" s="319"/>
    </row>
    <row r="77" spans="1:19" ht="15" customHeight="1" x14ac:dyDescent="0.25">
      <c r="A77" s="344"/>
      <c r="B77" s="351" t="s">
        <v>128</v>
      </c>
      <c r="C77" s="352"/>
      <c r="D77" s="352"/>
      <c r="E77" s="352"/>
      <c r="F77" s="353"/>
      <c r="G77" s="332">
        <v>4</v>
      </c>
      <c r="H77" s="333"/>
      <c r="I77" s="334"/>
      <c r="J77" s="372"/>
      <c r="K77" s="342"/>
      <c r="L77" s="317"/>
      <c r="M77" s="318"/>
      <c r="N77" s="318"/>
      <c r="O77" s="318"/>
      <c r="P77" s="318"/>
      <c r="Q77" s="318"/>
      <c r="R77" s="318"/>
      <c r="S77" s="319"/>
    </row>
    <row r="78" spans="1:19" ht="15" customHeight="1" x14ac:dyDescent="0.25">
      <c r="A78" s="344"/>
      <c r="B78" s="351" t="s">
        <v>129</v>
      </c>
      <c r="C78" s="352"/>
      <c r="D78" s="352"/>
      <c r="E78" s="352"/>
      <c r="F78" s="353"/>
      <c r="G78" s="332"/>
      <c r="H78" s="333"/>
      <c r="I78" s="334"/>
      <c r="J78" s="372"/>
      <c r="K78" s="342"/>
      <c r="L78" s="317"/>
      <c r="M78" s="318"/>
      <c r="N78" s="318"/>
      <c r="O78" s="318"/>
      <c r="P78" s="318"/>
      <c r="Q78" s="318"/>
      <c r="R78" s="318"/>
      <c r="S78" s="319"/>
    </row>
    <row r="79" spans="1:19" ht="15" customHeight="1" x14ac:dyDescent="0.25">
      <c r="A79" s="344"/>
      <c r="B79" s="351" t="s">
        <v>130</v>
      </c>
      <c r="C79" s="352"/>
      <c r="D79" s="352"/>
      <c r="E79" s="352"/>
      <c r="F79" s="353"/>
      <c r="G79" s="332"/>
      <c r="H79" s="333"/>
      <c r="I79" s="334"/>
      <c r="J79" s="372"/>
      <c r="K79" s="343"/>
      <c r="L79" s="317"/>
      <c r="M79" s="318"/>
      <c r="N79" s="318"/>
      <c r="O79" s="318"/>
      <c r="P79" s="318"/>
      <c r="Q79" s="318"/>
      <c r="R79" s="318"/>
      <c r="S79" s="319"/>
    </row>
    <row r="80" spans="1:19" ht="15" customHeight="1" x14ac:dyDescent="0.25">
      <c r="A80" s="344"/>
      <c r="B80" s="351" t="s">
        <v>131</v>
      </c>
      <c r="C80" s="352"/>
      <c r="D80" s="352"/>
      <c r="E80" s="352"/>
      <c r="F80" s="353"/>
      <c r="G80" s="332"/>
      <c r="H80" s="333"/>
      <c r="I80" s="334"/>
      <c r="J80" s="372"/>
      <c r="K80" s="341" t="s">
        <v>204</v>
      </c>
      <c r="L80" s="313" t="s">
        <v>448</v>
      </c>
      <c r="M80" s="314"/>
      <c r="N80" s="314"/>
      <c r="O80" s="314"/>
      <c r="P80" s="314"/>
      <c r="Q80" s="314"/>
      <c r="R80" s="314"/>
      <c r="S80" s="315"/>
    </row>
    <row r="81" spans="1:19" ht="15" customHeight="1" x14ac:dyDescent="0.25">
      <c r="A81" s="344"/>
      <c r="B81" s="351" t="s">
        <v>133</v>
      </c>
      <c r="C81" s="352"/>
      <c r="D81" s="352"/>
      <c r="E81" s="352"/>
      <c r="F81" s="353"/>
      <c r="G81" s="332">
        <v>2</v>
      </c>
      <c r="H81" s="333"/>
      <c r="I81" s="334"/>
      <c r="J81" s="372"/>
      <c r="K81" s="342"/>
      <c r="L81" s="317" t="s">
        <v>154</v>
      </c>
      <c r="M81" s="318"/>
      <c r="N81" s="318"/>
      <c r="O81" s="318"/>
      <c r="P81" s="318"/>
      <c r="Q81" s="318"/>
      <c r="R81" s="318"/>
      <c r="S81" s="319"/>
    </row>
    <row r="82" spans="1:19" ht="15" customHeight="1" x14ac:dyDescent="0.25">
      <c r="A82" s="344"/>
      <c r="B82" s="351" t="s">
        <v>134</v>
      </c>
      <c r="C82" s="352"/>
      <c r="D82" s="352"/>
      <c r="E82" s="352"/>
      <c r="F82" s="353"/>
      <c r="G82" s="332"/>
      <c r="H82" s="333"/>
      <c r="I82" s="334"/>
      <c r="J82" s="372"/>
      <c r="K82" s="342"/>
      <c r="L82" s="317" t="s">
        <v>157</v>
      </c>
      <c r="M82" s="318"/>
      <c r="N82" s="318"/>
      <c r="O82" s="318"/>
      <c r="P82" s="318"/>
      <c r="Q82" s="318"/>
      <c r="R82" s="318"/>
      <c r="S82" s="319"/>
    </row>
    <row r="83" spans="1:19" ht="15" customHeight="1" x14ac:dyDescent="0.25">
      <c r="A83" s="344"/>
      <c r="B83" s="351" t="s">
        <v>135</v>
      </c>
      <c r="C83" s="352"/>
      <c r="D83" s="352"/>
      <c r="E83" s="352"/>
      <c r="F83" s="353"/>
      <c r="G83" s="332"/>
      <c r="H83" s="333"/>
      <c r="I83" s="334"/>
      <c r="J83" s="372"/>
      <c r="K83" s="342"/>
      <c r="L83" s="317" t="s">
        <v>166</v>
      </c>
      <c r="M83" s="318"/>
      <c r="N83" s="318"/>
      <c r="O83" s="318"/>
      <c r="P83" s="318"/>
      <c r="Q83" s="318"/>
      <c r="R83" s="318"/>
      <c r="S83" s="319"/>
    </row>
    <row r="84" spans="1:19" ht="15" customHeight="1" x14ac:dyDescent="0.25">
      <c r="A84" s="344"/>
      <c r="B84" s="310" t="s">
        <v>136</v>
      </c>
      <c r="C84" s="311"/>
      <c r="D84" s="311"/>
      <c r="E84" s="311"/>
      <c r="F84" s="312"/>
      <c r="G84" s="348">
        <f>E1_RiF!H58</f>
        <v>63</v>
      </c>
      <c r="H84" s="349"/>
      <c r="I84" s="350"/>
      <c r="J84" s="372"/>
      <c r="K84" s="342"/>
      <c r="L84" s="317" t="s">
        <v>171</v>
      </c>
      <c r="M84" s="318"/>
      <c r="N84" s="318"/>
      <c r="O84" s="318"/>
      <c r="P84" s="318"/>
      <c r="Q84" s="318"/>
      <c r="R84" s="318"/>
      <c r="S84" s="319"/>
    </row>
    <row r="85" spans="1:19" ht="15" customHeight="1" x14ac:dyDescent="0.25">
      <c r="A85" s="344"/>
      <c r="B85" s="345" t="s">
        <v>206</v>
      </c>
      <c r="C85" s="346"/>
      <c r="D85" s="346"/>
      <c r="E85" s="346"/>
      <c r="F85" s="347"/>
      <c r="G85" s="335">
        <f>SUM(G84,G71)</f>
        <v>75</v>
      </c>
      <c r="H85" s="336"/>
      <c r="I85" s="337"/>
      <c r="J85" s="424"/>
      <c r="K85" s="343"/>
      <c r="L85" s="317"/>
      <c r="M85" s="318"/>
      <c r="N85" s="318"/>
      <c r="O85" s="318"/>
      <c r="P85" s="318"/>
      <c r="Q85" s="318"/>
      <c r="R85" s="318"/>
      <c r="S85" s="319"/>
    </row>
    <row r="86" spans="1:19" ht="15" customHeight="1" x14ac:dyDescent="0.25">
      <c r="A86" s="338"/>
      <c r="B86" s="339"/>
      <c r="C86" s="339"/>
      <c r="D86" s="339"/>
      <c r="E86" s="339"/>
      <c r="F86" s="339"/>
      <c r="G86" s="339"/>
      <c r="H86" s="339"/>
      <c r="I86" s="339"/>
      <c r="J86" s="339"/>
      <c r="K86" s="339"/>
      <c r="L86" s="339"/>
      <c r="M86" s="339"/>
      <c r="N86" s="339"/>
      <c r="O86" s="339"/>
      <c r="P86" s="339"/>
      <c r="Q86" s="339"/>
      <c r="R86" s="339"/>
      <c r="S86" s="340"/>
    </row>
    <row r="87" spans="1:19" ht="20.100000000000001" customHeight="1" x14ac:dyDescent="0.25">
      <c r="A87" s="421" t="s">
        <v>137</v>
      </c>
      <c r="B87" s="422"/>
      <c r="C87" s="422"/>
      <c r="D87" s="422"/>
      <c r="E87" s="422"/>
      <c r="F87" s="422"/>
      <c r="G87" s="422"/>
      <c r="H87" s="422"/>
      <c r="I87" s="422"/>
      <c r="J87" s="422"/>
      <c r="K87" s="422"/>
      <c r="L87" s="422"/>
      <c r="M87" s="422"/>
      <c r="N87" s="422"/>
      <c r="O87" s="422"/>
      <c r="P87" s="422"/>
      <c r="Q87" s="422"/>
      <c r="R87" s="422"/>
      <c r="S87" s="423"/>
    </row>
    <row r="88" spans="1:19" ht="15" customHeight="1" x14ac:dyDescent="0.25">
      <c r="A88" s="432" t="s">
        <v>201</v>
      </c>
      <c r="B88" s="433" t="s">
        <v>138</v>
      </c>
      <c r="C88" s="434"/>
      <c r="D88" s="434"/>
      <c r="E88" s="435"/>
      <c r="F88" s="433" t="str">
        <f>E1_RiF!E58</f>
        <v>zal. bez oceny</v>
      </c>
      <c r="G88" s="434"/>
      <c r="H88" s="434"/>
      <c r="I88" s="435"/>
      <c r="J88" s="436"/>
      <c r="K88" s="440" t="s">
        <v>139</v>
      </c>
      <c r="L88" s="437" t="s">
        <v>140</v>
      </c>
      <c r="M88" s="438"/>
      <c r="N88" s="438"/>
      <c r="O88" s="438"/>
      <c r="P88" s="438"/>
      <c r="Q88" s="438"/>
      <c r="R88" s="438"/>
      <c r="S88" s="439"/>
    </row>
    <row r="89" spans="1:19" ht="15" customHeight="1" x14ac:dyDescent="0.25">
      <c r="A89" s="432"/>
      <c r="B89" s="418" t="s">
        <v>461</v>
      </c>
      <c r="C89" s="419"/>
      <c r="D89" s="419"/>
      <c r="E89" s="420"/>
      <c r="F89" s="418" t="s">
        <v>142</v>
      </c>
      <c r="G89" s="419"/>
      <c r="H89" s="419"/>
      <c r="I89" s="420"/>
      <c r="J89" s="436"/>
      <c r="K89" s="440"/>
      <c r="L89" s="329" t="s">
        <v>292</v>
      </c>
      <c r="M89" s="330"/>
      <c r="N89" s="330"/>
      <c r="O89" s="330"/>
      <c r="P89" s="330"/>
      <c r="Q89" s="330"/>
      <c r="R89" s="330"/>
      <c r="S89" s="331"/>
    </row>
    <row r="90" spans="1:19" ht="15" customHeight="1" x14ac:dyDescent="0.25">
      <c r="A90" s="432"/>
      <c r="B90" s="412" t="s">
        <v>197</v>
      </c>
      <c r="C90" s="413"/>
      <c r="D90" s="413"/>
      <c r="E90" s="414"/>
      <c r="F90" s="415">
        <v>100</v>
      </c>
      <c r="G90" s="416"/>
      <c r="H90" s="416"/>
      <c r="I90" s="417"/>
      <c r="J90" s="436"/>
      <c r="K90" s="440"/>
      <c r="L90" s="329" t="s">
        <v>293</v>
      </c>
      <c r="M90" s="330"/>
      <c r="N90" s="330"/>
      <c r="O90" s="330"/>
      <c r="P90" s="330"/>
      <c r="Q90" s="330"/>
      <c r="R90" s="330"/>
      <c r="S90" s="331"/>
    </row>
    <row r="91" spans="1:19" ht="15" customHeight="1" x14ac:dyDescent="0.25">
      <c r="A91" s="432"/>
      <c r="B91" s="412"/>
      <c r="C91" s="413"/>
      <c r="D91" s="413"/>
      <c r="E91" s="414"/>
      <c r="F91" s="415"/>
      <c r="G91" s="416"/>
      <c r="H91" s="416"/>
      <c r="I91" s="417"/>
      <c r="J91" s="436"/>
      <c r="K91" s="440"/>
      <c r="L91" s="329" t="s">
        <v>143</v>
      </c>
      <c r="M91" s="330"/>
      <c r="N91" s="330"/>
      <c r="O91" s="330"/>
      <c r="P91" s="330"/>
      <c r="Q91" s="330"/>
      <c r="R91" s="330"/>
      <c r="S91" s="331"/>
    </row>
    <row r="92" spans="1:19" ht="15" customHeight="1" x14ac:dyDescent="0.25">
      <c r="A92" s="432"/>
      <c r="B92" s="412"/>
      <c r="C92" s="413"/>
      <c r="D92" s="413"/>
      <c r="E92" s="414"/>
      <c r="F92" s="415"/>
      <c r="G92" s="416"/>
      <c r="H92" s="416"/>
      <c r="I92" s="417"/>
      <c r="J92" s="436"/>
      <c r="K92" s="440"/>
      <c r="L92" s="329" t="s">
        <v>294</v>
      </c>
      <c r="M92" s="330"/>
      <c r="N92" s="330"/>
      <c r="O92" s="330"/>
      <c r="P92" s="330"/>
      <c r="Q92" s="330"/>
      <c r="R92" s="330"/>
      <c r="S92" s="331"/>
    </row>
    <row r="93" spans="1:19" ht="15" customHeight="1" x14ac:dyDescent="0.25">
      <c r="A93" s="432"/>
      <c r="B93" s="412"/>
      <c r="C93" s="413"/>
      <c r="D93" s="413"/>
      <c r="E93" s="414"/>
      <c r="F93" s="415"/>
      <c r="G93" s="416"/>
      <c r="H93" s="416"/>
      <c r="I93" s="417"/>
      <c r="J93" s="436"/>
      <c r="K93" s="440"/>
      <c r="L93" s="329" t="s">
        <v>144</v>
      </c>
      <c r="M93" s="330"/>
      <c r="N93" s="330"/>
      <c r="O93" s="330"/>
      <c r="P93" s="330"/>
      <c r="Q93" s="330"/>
      <c r="R93" s="330"/>
      <c r="S93" s="331"/>
    </row>
    <row r="94" spans="1:19" ht="15" customHeight="1" x14ac:dyDescent="0.25">
      <c r="A94" s="432"/>
      <c r="B94" s="412"/>
      <c r="C94" s="413"/>
      <c r="D94" s="413"/>
      <c r="E94" s="414"/>
      <c r="F94" s="415"/>
      <c r="G94" s="416"/>
      <c r="H94" s="416"/>
      <c r="I94" s="417"/>
      <c r="J94" s="436"/>
      <c r="K94" s="440"/>
      <c r="L94" s="329" t="s">
        <v>881</v>
      </c>
      <c r="M94" s="330"/>
      <c r="N94" s="330"/>
      <c r="O94" s="330"/>
      <c r="P94" s="330"/>
      <c r="Q94" s="330"/>
      <c r="R94" s="330"/>
      <c r="S94" s="331"/>
    </row>
    <row r="95" spans="1:19" ht="15" customHeight="1" x14ac:dyDescent="0.25">
      <c r="A95" s="338"/>
      <c r="B95" s="339"/>
      <c r="C95" s="339"/>
      <c r="D95" s="339"/>
      <c r="E95" s="339"/>
      <c r="F95" s="339"/>
      <c r="G95" s="339"/>
      <c r="H95" s="339"/>
      <c r="I95" s="339"/>
      <c r="J95" s="339"/>
      <c r="K95" s="339"/>
      <c r="L95" s="339"/>
      <c r="M95" s="339"/>
      <c r="N95" s="339"/>
      <c r="O95" s="339"/>
      <c r="P95" s="339"/>
      <c r="Q95" s="339"/>
      <c r="R95" s="339"/>
      <c r="S95" s="340"/>
    </row>
    <row r="96" spans="1:19" ht="20.100000000000001" customHeight="1" x14ac:dyDescent="0.25">
      <c r="A96" s="425" t="s">
        <v>200</v>
      </c>
      <c r="B96" s="426" t="s">
        <v>145</v>
      </c>
      <c r="C96" s="426"/>
      <c r="D96" s="426"/>
      <c r="E96" s="426"/>
      <c r="F96" s="426"/>
      <c r="G96" s="426"/>
      <c r="H96" s="426"/>
      <c r="I96" s="426"/>
      <c r="J96" s="426"/>
      <c r="K96" s="426"/>
      <c r="L96" s="426"/>
      <c r="M96" s="426"/>
      <c r="N96" s="426"/>
      <c r="O96" s="426"/>
      <c r="P96" s="426"/>
      <c r="Q96" s="426"/>
      <c r="R96" s="426"/>
      <c r="S96" s="427"/>
    </row>
    <row r="97" spans="1:19" ht="15" customHeight="1" x14ac:dyDescent="0.25">
      <c r="A97" s="425"/>
      <c r="B97" s="428" t="s">
        <v>449</v>
      </c>
      <c r="C97" s="428"/>
      <c r="D97" s="428"/>
      <c r="E97" s="428"/>
      <c r="F97" s="428"/>
      <c r="G97" s="428"/>
      <c r="H97" s="428"/>
      <c r="I97" s="428"/>
      <c r="J97" s="428"/>
      <c r="K97" s="428"/>
      <c r="L97" s="428"/>
      <c r="M97" s="428"/>
      <c r="N97" s="428"/>
      <c r="O97" s="428"/>
      <c r="P97" s="428"/>
      <c r="Q97" s="428"/>
      <c r="R97" s="428"/>
      <c r="S97" s="429"/>
    </row>
    <row r="98" spans="1:19" ht="132.75" customHeight="1" x14ac:dyDescent="0.25">
      <c r="A98" s="425"/>
      <c r="B98" s="395" t="s">
        <v>526</v>
      </c>
      <c r="C98" s="395"/>
      <c r="D98" s="395"/>
      <c r="E98" s="395"/>
      <c r="F98" s="395"/>
      <c r="G98" s="395"/>
      <c r="H98" s="395"/>
      <c r="I98" s="395"/>
      <c r="J98" s="395"/>
      <c r="K98" s="395"/>
      <c r="L98" s="395"/>
      <c r="M98" s="395"/>
      <c r="N98" s="395"/>
      <c r="O98" s="395"/>
      <c r="P98" s="395"/>
      <c r="Q98" s="395"/>
      <c r="R98" s="395"/>
      <c r="S98" s="396"/>
    </row>
    <row r="99" spans="1:19" ht="15" customHeight="1" x14ac:dyDescent="0.25">
      <c r="A99" s="425"/>
      <c r="B99" s="430" t="s">
        <v>147</v>
      </c>
      <c r="C99" s="430"/>
      <c r="D99" s="430"/>
      <c r="E99" s="430"/>
      <c r="F99" s="430"/>
      <c r="G99" s="430"/>
      <c r="H99" s="430"/>
      <c r="I99" s="430"/>
      <c r="J99" s="430"/>
      <c r="K99" s="430"/>
      <c r="L99" s="430"/>
      <c r="M99" s="430"/>
      <c r="N99" s="430"/>
      <c r="O99" s="430"/>
      <c r="P99" s="430"/>
      <c r="Q99" s="430"/>
      <c r="R99" s="430"/>
      <c r="S99" s="431"/>
    </row>
    <row r="100" spans="1:19" ht="30" customHeight="1" x14ac:dyDescent="0.25">
      <c r="A100" s="425"/>
      <c r="B100" s="395"/>
      <c r="C100" s="395"/>
      <c r="D100" s="395"/>
      <c r="E100" s="395"/>
      <c r="F100" s="395"/>
      <c r="G100" s="395"/>
      <c r="H100" s="395"/>
      <c r="I100" s="395"/>
      <c r="J100" s="395"/>
      <c r="K100" s="395"/>
      <c r="L100" s="395"/>
      <c r="M100" s="395"/>
      <c r="N100" s="395"/>
      <c r="O100" s="395"/>
      <c r="P100" s="395"/>
      <c r="Q100" s="395"/>
      <c r="R100" s="395"/>
      <c r="S100" s="396"/>
    </row>
    <row r="101" spans="1:19" ht="15" customHeight="1" x14ac:dyDescent="0.25">
      <c r="A101" s="425"/>
      <c r="B101" s="430" t="s">
        <v>148</v>
      </c>
      <c r="C101" s="430"/>
      <c r="D101" s="430"/>
      <c r="E101" s="430"/>
      <c r="F101" s="430"/>
      <c r="G101" s="430"/>
      <c r="H101" s="430"/>
      <c r="I101" s="430"/>
      <c r="J101" s="430"/>
      <c r="K101" s="430"/>
      <c r="L101" s="430"/>
      <c r="M101" s="430"/>
      <c r="N101" s="430"/>
      <c r="O101" s="430"/>
      <c r="P101" s="430"/>
      <c r="Q101" s="430"/>
      <c r="R101" s="430"/>
      <c r="S101" s="431"/>
    </row>
    <row r="102" spans="1:19" ht="30" customHeight="1" x14ac:dyDescent="0.25">
      <c r="A102" s="425"/>
      <c r="B102" s="395"/>
      <c r="C102" s="395"/>
      <c r="D102" s="395"/>
      <c r="E102" s="395"/>
      <c r="F102" s="395"/>
      <c r="G102" s="395"/>
      <c r="H102" s="395"/>
      <c r="I102" s="395"/>
      <c r="J102" s="395"/>
      <c r="K102" s="395"/>
      <c r="L102" s="395"/>
      <c r="M102" s="395"/>
      <c r="N102" s="395"/>
      <c r="O102" s="395"/>
      <c r="P102" s="395"/>
      <c r="Q102" s="395"/>
      <c r="R102" s="395"/>
      <c r="S102" s="396"/>
    </row>
    <row r="103" spans="1:19" ht="15" customHeight="1" x14ac:dyDescent="0.25">
      <c r="A103" s="24"/>
      <c r="B103" s="15"/>
      <c r="C103" s="13"/>
      <c r="D103" s="13"/>
      <c r="E103" s="13"/>
      <c r="F103" s="13"/>
      <c r="G103" s="13"/>
      <c r="H103" s="13"/>
      <c r="I103" s="13"/>
      <c r="J103" s="13"/>
      <c r="K103" s="13"/>
      <c r="L103" s="13"/>
      <c r="M103" s="13"/>
      <c r="N103" s="13"/>
      <c r="O103" s="13"/>
      <c r="P103" s="13"/>
      <c r="Q103" s="13"/>
      <c r="R103" s="13"/>
      <c r="S103" s="120"/>
    </row>
  </sheetData>
  <sheetProtection algorithmName="SHA-512" hashValue="mMbgHWPyvDZXQ83ehC4F/+p3A0zu7UOiDr085oLWF4nB3dI7r04O/gEYS/VjYejvRmxQDfAJv8awieKSYF9UFA==" saltValue="KllEIn4gzXm82SAmWF+Vdg==" spinCount="100000" sheet="1" objects="1" scenarios="1"/>
  <mergeCells count="179">
    <mergeCell ref="A1:B1"/>
    <mergeCell ref="A3:C3"/>
    <mergeCell ref="D3:I3"/>
    <mergeCell ref="A4:C4"/>
    <mergeCell ref="D4:I4"/>
    <mergeCell ref="A5:C5"/>
    <mergeCell ref="D5:K5"/>
    <mergeCell ref="A8:S8"/>
    <mergeCell ref="A10:S10"/>
    <mergeCell ref="A11:A13"/>
    <mergeCell ref="B11:M12"/>
    <mergeCell ref="N11:S12"/>
    <mergeCell ref="L5:M5"/>
    <mergeCell ref="O5:P5"/>
    <mergeCell ref="Q5:S5"/>
    <mergeCell ref="A6:S6"/>
    <mergeCell ref="A7:C7"/>
    <mergeCell ref="J7:K7"/>
    <mergeCell ref="L7:M7"/>
    <mergeCell ref="O7:P7"/>
    <mergeCell ref="Q7:R7"/>
    <mergeCell ref="B13:M13"/>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L81:L85" xr:uid="{00000000-0002-0000-2A00-000000000000}">
      <formula1>PRAC_STUD</formula1>
    </dataValidation>
    <dataValidation type="list" allowBlank="1" showInputMessage="1" showErrorMessage="1" sqref="L72:L79" xr:uid="{00000000-0002-0000-2A00-000001000000}">
      <formula1>METODY</formula1>
    </dataValidation>
    <dataValidation type="list" allowBlank="1" showInputMessage="1" showErrorMessage="1" sqref="L7" xr:uid="{00000000-0002-0000-2A00-000002000000}">
      <formula1>STATUS</formula1>
    </dataValidation>
    <dataValidation type="list" allowBlank="1" showInputMessage="1" showErrorMessage="1" sqref="B90:E94" xr:uid="{00000000-0002-0000-2A00-000003000000}">
      <formula1>ZAL</formula1>
    </dataValidation>
    <dataValidation type="list" allowBlank="1" showInputMessage="1" showErrorMessage="1" sqref="N54:S68" xr:uid="{00000000-0002-0000-2A00-000004000000}">
      <formula1>KEK_E1</formula1>
    </dataValidation>
    <dataValidation type="list" allowBlank="1" showInputMessage="1" showErrorMessage="1" sqref="N34:S53" xr:uid="{00000000-0002-0000-2A00-000005000000}">
      <formula1>KEU_E1</formula1>
    </dataValidation>
    <dataValidation type="list" allowBlank="1" showInputMessage="1" showErrorMessage="1" sqref="N14:S33" xr:uid="{00000000-0002-0000-2A00-000006000000}">
      <formula1>KEW_E1</formula1>
    </dataValidation>
  </dataValidations>
  <hyperlinks>
    <hyperlink ref="O13" r:id="rId1" xr:uid="{F42C809D-A184-4475-83B8-5E12DC200404}"/>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Arkusz45">
    <tabColor rgb="FFABABFF"/>
    <pageSetUpPr fitToPage="1"/>
  </sheetPr>
  <dimension ref="A1:S29"/>
  <sheetViews>
    <sheetView showGridLines="0" zoomScale="90" zoomScaleNormal="90" zoomScaleSheetLayoutView="50" workbookViewId="0">
      <selection sqref="A1:B1"/>
    </sheetView>
  </sheetViews>
  <sheetFormatPr defaultColWidth="8.7109375" defaultRowHeight="15" x14ac:dyDescent="0.25"/>
  <cols>
    <col min="1" max="1" width="16.7109375" style="2" customWidth="1"/>
    <col min="2" max="3" width="10.7109375" style="2" customWidth="1"/>
    <col min="4" max="5" width="20.7109375" style="2" customWidth="1"/>
    <col min="6" max="9" width="10.7109375" style="2" customWidth="1"/>
    <col min="10" max="10" width="20.7109375" style="2" customWidth="1"/>
    <col min="11" max="18" width="10.7109375" style="2" customWidth="1"/>
  </cols>
  <sheetData>
    <row r="1" spans="1:19" ht="26.25" thickBot="1" x14ac:dyDescent="0.3">
      <c r="A1" s="305" t="str">
        <f>E1_RiF!B2</f>
        <v>2020/2021</v>
      </c>
      <c r="B1" s="306"/>
      <c r="C1" s="40"/>
      <c r="D1" s="1"/>
    </row>
    <row r="2" spans="1:19" ht="10.15" customHeight="1" thickBot="1" x14ac:dyDescent="0.3"/>
    <row r="3" spans="1:19" ht="39" customHeight="1" thickBot="1" x14ac:dyDescent="0.3">
      <c r="A3" s="307" t="s">
        <v>92</v>
      </c>
      <c r="B3" s="308"/>
      <c r="C3" s="273" t="str">
        <f>E1_RiF!B59</f>
        <v>Moduł E1/11</v>
      </c>
      <c r="D3" s="309"/>
      <c r="E3" s="309"/>
      <c r="F3" s="274"/>
      <c r="G3" s="3"/>
      <c r="H3" s="3"/>
      <c r="I3" s="3"/>
      <c r="J3" s="3"/>
      <c r="K3" s="3"/>
      <c r="L3" s="4"/>
      <c r="M3" s="4"/>
      <c r="N3" s="4"/>
      <c r="O3" s="4"/>
      <c r="P3" s="4"/>
      <c r="Q3" s="4"/>
    </row>
    <row r="4" spans="1:19" s="5" customFormat="1" ht="39.75" customHeight="1" thickBot="1" x14ac:dyDescent="0.3">
      <c r="A4" s="282" t="s">
        <v>93</v>
      </c>
      <c r="B4" s="282"/>
      <c r="C4" s="299" t="str">
        <f>E1_RiF!C59</f>
        <v>Moduł specjalnościowy (2) RACHUNKOWOŚĆ I FINANSE</v>
      </c>
      <c r="D4" s="300"/>
      <c r="E4" s="300"/>
      <c r="F4" s="300"/>
      <c r="G4" s="300"/>
      <c r="H4" s="300"/>
      <c r="I4" s="300"/>
      <c r="J4" s="301"/>
      <c r="K4" s="304" t="s">
        <v>94</v>
      </c>
      <c r="L4" s="304"/>
      <c r="M4" s="56">
        <f>E1_RiF!D59</f>
        <v>14</v>
      </c>
      <c r="N4" s="302" t="s">
        <v>95</v>
      </c>
      <c r="O4" s="303"/>
      <c r="P4" s="296" t="str">
        <f>E1_RiF!F59</f>
        <v>dr D. Majewska-Bielecka</v>
      </c>
      <c r="Q4" s="297"/>
      <c r="R4" s="298"/>
    </row>
    <row r="5" spans="1:19" s="6" customFormat="1" ht="10.15" customHeight="1" thickBot="1" x14ac:dyDescent="0.3">
      <c r="A5" s="281"/>
      <c r="B5" s="281"/>
      <c r="C5" s="281"/>
      <c r="D5" s="281"/>
      <c r="E5" s="281"/>
      <c r="F5" s="281"/>
      <c r="G5" s="281"/>
      <c r="H5" s="281"/>
      <c r="I5" s="281"/>
      <c r="J5" s="281"/>
      <c r="K5" s="281"/>
      <c r="L5" s="281"/>
      <c r="M5" s="281"/>
      <c r="N5" s="281"/>
      <c r="O5" s="281"/>
      <c r="P5" s="281"/>
      <c r="Q5" s="281"/>
      <c r="R5" s="281"/>
    </row>
    <row r="6" spans="1:19" s="5" customFormat="1" ht="43.35" customHeight="1" thickBot="1" x14ac:dyDescent="0.3">
      <c r="A6" s="282" t="s">
        <v>96</v>
      </c>
      <c r="B6" s="282"/>
      <c r="C6" s="273" t="str">
        <f>E1_RiF!B3</f>
        <v>EKONOMIA</v>
      </c>
      <c r="D6" s="274"/>
      <c r="E6" s="7" t="str">
        <f>E1_RiF!B4</f>
        <v>I stopnia</v>
      </c>
      <c r="F6" s="54" t="s">
        <v>97</v>
      </c>
      <c r="G6" s="8" t="s">
        <v>347</v>
      </c>
      <c r="H6" s="54" t="s">
        <v>99</v>
      </c>
      <c r="I6" s="8">
        <v>5</v>
      </c>
      <c r="J6" s="9" t="s">
        <v>291</v>
      </c>
      <c r="K6" s="283" t="s">
        <v>100</v>
      </c>
      <c r="L6" s="283"/>
      <c r="M6" s="284" t="s">
        <v>101</v>
      </c>
      <c r="N6" s="284"/>
      <c r="O6" s="57" t="s">
        <v>102</v>
      </c>
      <c r="P6" s="285" t="s">
        <v>103</v>
      </c>
      <c r="Q6" s="286"/>
      <c r="R6" s="56">
        <f>E1_RiF!G59</f>
        <v>86</v>
      </c>
    </row>
    <row r="7" spans="1:19" ht="10.15" customHeight="1" thickBot="1" x14ac:dyDescent="0.3">
      <c r="B7" s="10"/>
      <c r="C7" s="10"/>
      <c r="D7" s="10"/>
      <c r="E7" s="10"/>
      <c r="F7" s="10"/>
      <c r="G7" s="10"/>
      <c r="H7" s="10"/>
      <c r="I7" s="10"/>
      <c r="J7" s="10"/>
      <c r="K7" s="10"/>
      <c r="L7" s="10"/>
      <c r="M7" s="11"/>
      <c r="N7" s="10"/>
      <c r="O7" s="10"/>
      <c r="P7" s="10"/>
      <c r="Q7" s="10"/>
    </row>
    <row r="8" spans="1:19" ht="15" customHeight="1" x14ac:dyDescent="0.25">
      <c r="A8" s="267"/>
      <c r="B8" s="268"/>
      <c r="C8" s="268"/>
      <c r="D8" s="268"/>
      <c r="E8" s="268"/>
      <c r="F8" s="268"/>
      <c r="G8" s="268"/>
      <c r="H8" s="268"/>
      <c r="I8" s="268"/>
      <c r="J8" s="268"/>
      <c r="K8" s="268"/>
      <c r="L8" s="268"/>
      <c r="M8" s="268"/>
      <c r="N8" s="268"/>
      <c r="O8" s="268"/>
      <c r="P8" s="268"/>
      <c r="Q8" s="268"/>
      <c r="R8" s="269"/>
      <c r="S8" s="5"/>
    </row>
    <row r="9" spans="1:19" ht="30" customHeight="1" x14ac:dyDescent="0.25">
      <c r="A9" s="270" t="s">
        <v>104</v>
      </c>
      <c r="B9" s="271"/>
      <c r="C9" s="271"/>
      <c r="D9" s="271"/>
      <c r="E9" s="271"/>
      <c r="F9" s="271"/>
      <c r="G9" s="271"/>
      <c r="H9" s="271"/>
      <c r="I9" s="271"/>
      <c r="J9" s="271"/>
      <c r="K9" s="271"/>
      <c r="L9" s="271"/>
      <c r="M9" s="271"/>
      <c r="N9" s="271"/>
      <c r="O9" s="271"/>
      <c r="P9" s="271"/>
      <c r="Q9" s="271"/>
      <c r="R9" s="272"/>
    </row>
    <row r="10" spans="1:19" ht="15" customHeight="1" x14ac:dyDescent="0.25">
      <c r="A10" s="287" t="s">
        <v>451</v>
      </c>
      <c r="B10" s="288"/>
      <c r="C10" s="288"/>
      <c r="D10" s="288"/>
      <c r="E10" s="288"/>
      <c r="F10" s="288"/>
      <c r="G10" s="288"/>
      <c r="H10" s="288"/>
      <c r="I10" s="288"/>
      <c r="J10" s="288"/>
      <c r="K10" s="288"/>
      <c r="L10" s="288"/>
      <c r="M10" s="288"/>
      <c r="N10" s="288"/>
      <c r="O10" s="288"/>
      <c r="P10" s="288"/>
      <c r="Q10" s="288"/>
      <c r="R10" s="289"/>
    </row>
    <row r="11" spans="1:19" ht="100.15" customHeight="1" thickBot="1" x14ac:dyDescent="0.3">
      <c r="A11" s="290" t="s">
        <v>406</v>
      </c>
      <c r="B11" s="291"/>
      <c r="C11" s="291"/>
      <c r="D11" s="291"/>
      <c r="E11" s="291"/>
      <c r="F11" s="291"/>
      <c r="G11" s="291"/>
      <c r="H11" s="291"/>
      <c r="I11" s="291"/>
      <c r="J11" s="291"/>
      <c r="K11" s="291"/>
      <c r="L11" s="291"/>
      <c r="M11" s="291"/>
      <c r="N11" s="291"/>
      <c r="O11" s="291"/>
      <c r="P11" s="291"/>
      <c r="Q11" s="291"/>
      <c r="R11" s="292"/>
    </row>
    <row r="12" spans="1:19" ht="10.15" customHeight="1" thickBot="1" x14ac:dyDescent="0.3">
      <c r="A12" s="253"/>
      <c r="B12" s="253"/>
      <c r="C12" s="253"/>
      <c r="D12" s="253"/>
      <c r="E12" s="253"/>
      <c r="F12" s="253"/>
      <c r="G12" s="253"/>
      <c r="H12" s="253"/>
      <c r="I12" s="253"/>
      <c r="J12" s="253"/>
      <c r="K12" s="253"/>
      <c r="L12" s="253"/>
      <c r="M12" s="253"/>
      <c r="N12" s="253"/>
      <c r="O12" s="253"/>
      <c r="P12" s="253"/>
      <c r="Q12" s="253"/>
      <c r="R12" s="253"/>
    </row>
    <row r="13" spans="1:19" ht="15" customHeight="1" x14ac:dyDescent="0.25">
      <c r="A13" s="51"/>
      <c r="B13" s="52"/>
      <c r="C13" s="52"/>
      <c r="D13" s="52"/>
      <c r="E13" s="52"/>
      <c r="F13" s="52"/>
      <c r="G13" s="52"/>
      <c r="H13" s="52"/>
      <c r="I13" s="52"/>
      <c r="J13" s="52"/>
      <c r="K13" s="52"/>
      <c r="L13" s="52"/>
      <c r="M13" s="52"/>
      <c r="N13" s="52"/>
      <c r="O13" s="52"/>
      <c r="P13" s="52"/>
      <c r="Q13" s="52"/>
      <c r="R13" s="53"/>
      <c r="S13" s="5"/>
    </row>
    <row r="14" spans="1:19" ht="30" customHeight="1" x14ac:dyDescent="0.25">
      <c r="A14" s="270" t="s">
        <v>106</v>
      </c>
      <c r="B14" s="271"/>
      <c r="C14" s="271"/>
      <c r="D14" s="271"/>
      <c r="E14" s="271"/>
      <c r="F14" s="271"/>
      <c r="G14" s="271"/>
      <c r="H14" s="271"/>
      <c r="I14" s="271"/>
      <c r="J14" s="271"/>
      <c r="K14" s="271"/>
      <c r="L14" s="271"/>
      <c r="M14" s="271"/>
      <c r="N14" s="271"/>
      <c r="O14" s="271"/>
      <c r="P14" s="271"/>
      <c r="Q14" s="271"/>
      <c r="R14" s="272"/>
    </row>
    <row r="15" spans="1:19" s="12" customFormat="1" ht="15" customHeight="1" x14ac:dyDescent="0.25">
      <c r="A15" s="261" t="s">
        <v>199</v>
      </c>
      <c r="B15" s="262"/>
      <c r="C15" s="262"/>
      <c r="D15" s="262"/>
      <c r="E15" s="262"/>
      <c r="F15" s="262"/>
      <c r="G15" s="262"/>
      <c r="H15" s="262"/>
      <c r="I15" s="262"/>
      <c r="J15" s="262"/>
      <c r="K15" s="262"/>
      <c r="L15" s="262"/>
      <c r="M15" s="262"/>
      <c r="N15" s="262"/>
      <c r="O15" s="262"/>
      <c r="P15" s="262"/>
      <c r="Q15" s="262"/>
      <c r="R15" s="263"/>
    </row>
    <row r="16" spans="1:19" ht="48.75" customHeight="1" thickBot="1" x14ac:dyDescent="0.3">
      <c r="A16" s="264" t="s">
        <v>407</v>
      </c>
      <c r="B16" s="265"/>
      <c r="C16" s="265"/>
      <c r="D16" s="265"/>
      <c r="E16" s="265"/>
      <c r="F16" s="265"/>
      <c r="G16" s="265"/>
      <c r="H16" s="265"/>
      <c r="I16" s="265"/>
      <c r="J16" s="265"/>
      <c r="K16" s="265"/>
      <c r="L16" s="265"/>
      <c r="M16" s="265"/>
      <c r="N16" s="265"/>
      <c r="O16" s="265"/>
      <c r="P16" s="265"/>
      <c r="Q16" s="265"/>
      <c r="R16" s="266"/>
    </row>
    <row r="17" spans="1:19" ht="10.15" customHeight="1" thickBot="1" x14ac:dyDescent="0.3">
      <c r="A17" s="253"/>
      <c r="B17" s="253"/>
      <c r="C17" s="253"/>
      <c r="D17" s="253"/>
      <c r="E17" s="253"/>
      <c r="F17" s="253"/>
      <c r="G17" s="253"/>
      <c r="H17" s="253"/>
      <c r="I17" s="253"/>
      <c r="J17" s="253"/>
      <c r="K17" s="253"/>
      <c r="L17" s="253"/>
      <c r="M17" s="253"/>
      <c r="N17" s="253"/>
      <c r="O17" s="253"/>
      <c r="P17" s="253"/>
      <c r="Q17" s="253"/>
      <c r="R17" s="253"/>
    </row>
    <row r="18" spans="1:19" ht="15" customHeight="1" x14ac:dyDescent="0.25">
      <c r="A18" s="267"/>
      <c r="B18" s="268"/>
      <c r="C18" s="268"/>
      <c r="D18" s="268"/>
      <c r="E18" s="268"/>
      <c r="F18" s="268"/>
      <c r="G18" s="268"/>
      <c r="H18" s="268"/>
      <c r="I18" s="268"/>
      <c r="J18" s="268"/>
      <c r="K18" s="268"/>
      <c r="L18" s="268"/>
      <c r="M18" s="268"/>
      <c r="N18" s="268"/>
      <c r="O18" s="268"/>
      <c r="P18" s="268"/>
      <c r="Q18" s="268"/>
      <c r="R18" s="269"/>
      <c r="S18" s="5"/>
    </row>
    <row r="19" spans="1:19" ht="30" customHeight="1" x14ac:dyDescent="0.25">
      <c r="A19" s="270" t="s">
        <v>107</v>
      </c>
      <c r="B19" s="271"/>
      <c r="C19" s="271"/>
      <c r="D19" s="271"/>
      <c r="E19" s="271"/>
      <c r="F19" s="271"/>
      <c r="G19" s="271"/>
      <c r="H19" s="271"/>
      <c r="I19" s="271"/>
      <c r="J19" s="271"/>
      <c r="K19" s="271"/>
      <c r="L19" s="271"/>
      <c r="M19" s="271"/>
      <c r="N19" s="271"/>
      <c r="O19" s="271"/>
      <c r="P19" s="271"/>
      <c r="Q19" s="271"/>
      <c r="R19" s="272"/>
    </row>
    <row r="20" spans="1:19" ht="15" customHeight="1" x14ac:dyDescent="0.25">
      <c r="A20" s="261" t="s">
        <v>452</v>
      </c>
      <c r="B20" s="262"/>
      <c r="C20" s="262"/>
      <c r="D20" s="262"/>
      <c r="E20" s="262"/>
      <c r="F20" s="262"/>
      <c r="G20" s="262"/>
      <c r="H20" s="262"/>
      <c r="I20" s="262"/>
      <c r="J20" s="262"/>
      <c r="K20" s="262"/>
      <c r="L20" s="262"/>
      <c r="M20" s="262"/>
      <c r="N20" s="262"/>
      <c r="O20" s="262"/>
      <c r="P20" s="262"/>
      <c r="Q20" s="262"/>
      <c r="R20" s="263"/>
    </row>
    <row r="21" spans="1:19" ht="40.15" customHeight="1" x14ac:dyDescent="0.25">
      <c r="A21" s="483" t="s">
        <v>462</v>
      </c>
      <c r="B21" s="255"/>
      <c r="C21" s="255"/>
      <c r="D21" s="255"/>
      <c r="E21" s="256"/>
      <c r="F21" s="484" t="s">
        <v>463</v>
      </c>
      <c r="G21" s="258"/>
      <c r="H21" s="258"/>
      <c r="I21" s="258"/>
      <c r="J21" s="258"/>
      <c r="K21" s="260"/>
      <c r="L21" s="484" t="s">
        <v>464</v>
      </c>
      <c r="M21" s="258"/>
      <c r="N21" s="258"/>
      <c r="O21" s="258"/>
      <c r="P21" s="258"/>
      <c r="Q21" s="258"/>
      <c r="R21" s="259"/>
    </row>
    <row r="22" spans="1:19" ht="127.5" customHeight="1" thickBot="1" x14ac:dyDescent="0.3">
      <c r="A22" s="293" t="s">
        <v>765</v>
      </c>
      <c r="B22" s="294"/>
      <c r="C22" s="294"/>
      <c r="D22" s="294"/>
      <c r="E22" s="294"/>
      <c r="F22" s="294" t="s">
        <v>539</v>
      </c>
      <c r="G22" s="294"/>
      <c r="H22" s="294"/>
      <c r="I22" s="294"/>
      <c r="J22" s="294"/>
      <c r="K22" s="294"/>
      <c r="L22" s="294" t="s">
        <v>540</v>
      </c>
      <c r="M22" s="294"/>
      <c r="N22" s="294"/>
      <c r="O22" s="294"/>
      <c r="P22" s="294"/>
      <c r="Q22" s="294"/>
      <c r="R22" s="295"/>
    </row>
    <row r="23" spans="1:19" ht="10.15" customHeight="1" thickBot="1" x14ac:dyDescent="0.3">
      <c r="A23" s="253"/>
      <c r="B23" s="253"/>
      <c r="C23" s="253"/>
      <c r="D23" s="253"/>
      <c r="E23" s="253"/>
      <c r="F23" s="253"/>
      <c r="G23" s="253"/>
      <c r="H23" s="253"/>
      <c r="I23" s="253"/>
      <c r="J23" s="253"/>
      <c r="K23" s="253"/>
      <c r="L23" s="253"/>
      <c r="M23" s="253"/>
      <c r="N23" s="253"/>
      <c r="O23" s="253"/>
      <c r="P23" s="253"/>
      <c r="Q23" s="253"/>
      <c r="R23" s="253"/>
    </row>
    <row r="24" spans="1:19" ht="15" customHeight="1" x14ac:dyDescent="0.25">
      <c r="A24" s="41"/>
      <c r="B24" s="42"/>
      <c r="C24" s="42"/>
      <c r="D24" s="42"/>
      <c r="E24" s="42"/>
      <c r="F24" s="42"/>
      <c r="G24" s="42"/>
      <c r="H24" s="42"/>
      <c r="I24" s="42"/>
      <c r="J24" s="42"/>
      <c r="K24" s="42"/>
      <c r="L24" s="42"/>
      <c r="M24" s="42"/>
      <c r="N24" s="42"/>
      <c r="O24" s="42"/>
      <c r="P24" s="42"/>
      <c r="Q24" s="42"/>
      <c r="R24" s="43"/>
    </row>
    <row r="25" spans="1:19" ht="20.100000000000001" customHeight="1" x14ac:dyDescent="0.25">
      <c r="A25" s="215" t="s">
        <v>109</v>
      </c>
      <c r="B25" s="216"/>
      <c r="C25" s="216"/>
      <c r="D25" s="216"/>
      <c r="E25" s="216"/>
      <c r="F25" s="216"/>
      <c r="G25" s="216"/>
      <c r="H25" s="216"/>
      <c r="I25" s="216"/>
      <c r="J25" s="216"/>
      <c r="K25" s="216"/>
      <c r="L25" s="216"/>
      <c r="M25" s="216"/>
      <c r="N25" s="216"/>
      <c r="O25" s="216"/>
      <c r="P25" s="216"/>
      <c r="Q25" s="216"/>
      <c r="R25" s="217"/>
    </row>
    <row r="26" spans="1:19" ht="25.15" customHeight="1" x14ac:dyDescent="0.25">
      <c r="A26" s="32" t="s">
        <v>110</v>
      </c>
      <c r="B26" s="218" t="str">
        <f>E1_RiF!B59</f>
        <v>Moduł E1/11</v>
      </c>
      <c r="C26" s="219"/>
      <c r="D26" s="38" t="str">
        <f>E1_RiF!B60</f>
        <v>Kurs 11.1.</v>
      </c>
      <c r="E26" s="118" t="str">
        <f>E1_RiF!B59</f>
        <v>Moduł E1/11</v>
      </c>
      <c r="F26" s="226" t="str">
        <f>E1_RiF!B61</f>
        <v>Kurs 11.2.</v>
      </c>
      <c r="G26" s="227"/>
      <c r="H26" s="234" t="str">
        <f>E1_RiF!B59</f>
        <v>Moduł E1/11</v>
      </c>
      <c r="I26" s="235"/>
      <c r="J26" s="39" t="str">
        <f>E1_RiF!B62</f>
        <v>Kurs 11.3.</v>
      </c>
      <c r="K26" s="242"/>
      <c r="L26" s="243"/>
      <c r="M26" s="242"/>
      <c r="N26" s="243"/>
      <c r="O26" s="244"/>
      <c r="P26" s="245"/>
      <c r="Q26" s="244"/>
      <c r="R26" s="246"/>
    </row>
    <row r="27" spans="1:19" s="14" customFormat="1" ht="59.25" customHeight="1" x14ac:dyDescent="0.25">
      <c r="A27" s="145" t="s">
        <v>111</v>
      </c>
      <c r="B27" s="468" t="str">
        <f>E1_RiF!C60</f>
        <v>Rachunkowość finansowa wspomagana IT</v>
      </c>
      <c r="C27" s="469"/>
      <c r="D27" s="470"/>
      <c r="E27" s="471" t="str">
        <f>E1_RiF!C61</f>
        <v>Ryzyko finansowe</v>
      </c>
      <c r="F27" s="472"/>
      <c r="G27" s="473"/>
      <c r="H27" s="474" t="str">
        <f>E1_RiF!C62</f>
        <v>Elementy rachunkowości zarządczej</v>
      </c>
      <c r="I27" s="475"/>
      <c r="J27" s="476"/>
      <c r="K27" s="477"/>
      <c r="L27" s="478"/>
      <c r="M27" s="478"/>
      <c r="N27" s="479"/>
      <c r="O27" s="480"/>
      <c r="P27" s="481"/>
      <c r="Q27" s="481"/>
      <c r="R27" s="482"/>
    </row>
    <row r="28" spans="1:19" s="14" customFormat="1" ht="30" customHeight="1" thickBot="1" x14ac:dyDescent="0.3">
      <c r="A28" s="44" t="s">
        <v>112</v>
      </c>
      <c r="B28" s="220">
        <f>E1_RiF!D60</f>
        <v>7</v>
      </c>
      <c r="C28" s="221"/>
      <c r="D28" s="222"/>
      <c r="E28" s="231">
        <f>E1_RiF!D61</f>
        <v>4</v>
      </c>
      <c r="F28" s="232"/>
      <c r="G28" s="233"/>
      <c r="H28" s="239">
        <f>E1_RiF!D62</f>
        <v>3</v>
      </c>
      <c r="I28" s="240"/>
      <c r="J28" s="241"/>
      <c r="K28" s="275"/>
      <c r="L28" s="276"/>
      <c r="M28" s="276"/>
      <c r="N28" s="277"/>
      <c r="O28" s="278"/>
      <c r="P28" s="279"/>
      <c r="Q28" s="279"/>
      <c r="R28" s="280"/>
    </row>
    <row r="29" spans="1:19" s="14" customFormat="1" ht="34.5" hidden="1" customHeight="1" thickBot="1" x14ac:dyDescent="0.3">
      <c r="A29" s="166"/>
      <c r="B29" s="167"/>
      <c r="C29" s="168" t="s">
        <v>459</v>
      </c>
      <c r="D29" s="169"/>
      <c r="E29" s="170"/>
      <c r="F29" s="171" t="s">
        <v>459</v>
      </c>
      <c r="G29" s="172"/>
      <c r="H29" s="173"/>
      <c r="I29" s="174" t="s">
        <v>459</v>
      </c>
      <c r="J29" s="175"/>
      <c r="K29" s="176"/>
      <c r="L29" s="177"/>
      <c r="M29" s="178"/>
      <c r="N29" s="179"/>
      <c r="O29" s="180"/>
      <c r="P29" s="181"/>
      <c r="Q29" s="182"/>
      <c r="R29" s="183"/>
    </row>
  </sheetData>
  <sheetProtection algorithmName="SHA-512" hashValue="yV5CHBoph6f1c9Rafzs5Ujp29kJtrG6IAmuNgtaO+ph91pmrLLAeQzshSkCKDfbMnRztqWQCU9VcpT7PPofttg==" saltValue="Oau/xiICxjOUGhmd3E3wkg==" spinCount="100000" sheet="1" objects="1" scenarios="1"/>
  <mergeCells count="51">
    <mergeCell ref="A1:B1"/>
    <mergeCell ref="A3:B3"/>
    <mergeCell ref="C3:F3"/>
    <mergeCell ref="A4:B4"/>
    <mergeCell ref="C4:J4"/>
    <mergeCell ref="A20:R20"/>
    <mergeCell ref="A11:R11"/>
    <mergeCell ref="A12:R12"/>
    <mergeCell ref="A14:R14"/>
    <mergeCell ref="N4:O4"/>
    <mergeCell ref="P4:R4"/>
    <mergeCell ref="A5:R5"/>
    <mergeCell ref="A6:B6"/>
    <mergeCell ref="C6:D6"/>
    <mergeCell ref="K6:L6"/>
    <mergeCell ref="M6:N6"/>
    <mergeCell ref="P6:Q6"/>
    <mergeCell ref="K4:L4"/>
    <mergeCell ref="A8:R8"/>
    <mergeCell ref="A9:R9"/>
    <mergeCell ref="A10:R10"/>
    <mergeCell ref="A15:R15"/>
    <mergeCell ref="A16:R16"/>
    <mergeCell ref="A17:R17"/>
    <mergeCell ref="A18:R18"/>
    <mergeCell ref="A19:R19"/>
    <mergeCell ref="A21:E21"/>
    <mergeCell ref="F21:K21"/>
    <mergeCell ref="L21:R21"/>
    <mergeCell ref="A22:E22"/>
    <mergeCell ref="F22:K22"/>
    <mergeCell ref="L22:R22"/>
    <mergeCell ref="A23:R23"/>
    <mergeCell ref="A25:R25"/>
    <mergeCell ref="B26:C26"/>
    <mergeCell ref="F26:G26"/>
    <mergeCell ref="H26:I26"/>
    <mergeCell ref="K26:L26"/>
    <mergeCell ref="M26:N26"/>
    <mergeCell ref="O26:P26"/>
    <mergeCell ref="Q26:R26"/>
    <mergeCell ref="B28:D28"/>
    <mergeCell ref="E28:G28"/>
    <mergeCell ref="H28:J28"/>
    <mergeCell ref="K28:N28"/>
    <mergeCell ref="O28:R28"/>
    <mergeCell ref="B27:D27"/>
    <mergeCell ref="E27:G27"/>
    <mergeCell ref="H27:J27"/>
    <mergeCell ref="K27:N27"/>
    <mergeCell ref="O27:R27"/>
  </mergeCells>
  <dataValidations count="2">
    <dataValidation type="list" allowBlank="1" showInputMessage="1" showErrorMessage="1" sqref="K6:L6" xr:uid="{00000000-0002-0000-2B00-000000000000}">
      <formula1>STATUS</formula1>
    </dataValidation>
    <dataValidation type="textLength" allowBlank="1" showInputMessage="1" showErrorMessage="1" errorTitle="ilość znaków" error="treść powinna mieć pomiędzy 20 a 1100 znaków" sqref="A11:R11" xr:uid="{00000000-0002-0000-2B00-000001000000}">
      <formula1>20</formula1>
      <formula2>1200</formula2>
    </dataValidation>
  </dataValidations>
  <hyperlinks>
    <hyperlink ref="F29" r:id="rId1" xr:uid="{0D1066EB-C534-4B85-91B4-E33E82E62A00}"/>
    <hyperlink ref="C29" r:id="rId2" xr:uid="{538A03EE-FBAF-4A63-B884-D1F845BEF323}"/>
    <hyperlink ref="I29" r:id="rId3" xr:uid="{AF90AE82-42B6-4241-8986-8FAE03B8376B}"/>
  </hyperlinks>
  <printOptions horizontalCentered="1"/>
  <pageMargins left="0.70866141732283472" right="0.70866141732283472" top="0.74803149606299213" bottom="0.74803149606299213" header="0.31496062992125984" footer="0.31496062992125984"/>
  <pageSetup paperSize="9" scale="57" orientation="landscape" r:id="rId4"/>
  <headerFooter>
    <oddHeader>&amp;C&amp;"Century Gothic,Pogrubiony"&amp;12&amp;K05-047KARTA MODUŁU&amp;R&amp;G</oddHeader>
  </headerFooter>
  <drawing r:id="rId5"/>
  <legacyDrawingHF r:id="rId6"/>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Arkusz46">
    <pageSetUpPr fitToPage="1"/>
  </sheetPr>
  <dimension ref="A1:S103"/>
  <sheetViews>
    <sheetView showGridLines="0" zoomScale="95" zoomScaleNormal="95" zoomScaleSheetLayoutView="80" workbookViewId="0">
      <selection sqref="A1:B1"/>
    </sheetView>
  </sheetViews>
  <sheetFormatPr defaultColWidth="8.7109375" defaultRowHeight="15" x14ac:dyDescent="0.25"/>
  <cols>
    <col min="1" max="1" width="10.28515625" style="2" customWidth="1"/>
    <col min="2" max="3" width="9.28515625" style="2"/>
    <col min="4" max="4" width="19.7109375" style="2" customWidth="1"/>
    <col min="5" max="5" width="13.7109375" style="2" customWidth="1"/>
    <col min="6" max="6" width="14.7109375" style="2" customWidth="1"/>
    <col min="7" max="9" width="9.7109375" style="2" customWidth="1"/>
    <col min="10" max="10" width="3.7109375" style="2" customWidth="1"/>
    <col min="11" max="11" width="12.42578125" style="2" customWidth="1"/>
    <col min="12" max="13" width="10.7109375" style="2" customWidth="1"/>
    <col min="14" max="14" width="13.7109375" style="2" customWidth="1"/>
    <col min="15" max="19" width="11.7109375" style="2" customWidth="1"/>
  </cols>
  <sheetData>
    <row r="1" spans="1:19" s="31" customFormat="1" ht="15.75" x14ac:dyDescent="0.25">
      <c r="A1" s="441" t="str">
        <f>E1_RiF!B2</f>
        <v>2020/2021</v>
      </c>
      <c r="B1" s="441"/>
      <c r="C1" s="29"/>
      <c r="D1" s="29"/>
      <c r="E1" s="30"/>
      <c r="F1" s="30"/>
      <c r="G1" s="30"/>
      <c r="H1" s="30"/>
      <c r="I1" s="30"/>
      <c r="J1" s="30"/>
      <c r="K1" s="30"/>
      <c r="L1" s="30"/>
      <c r="M1" s="30"/>
      <c r="N1" s="30"/>
      <c r="O1" s="30"/>
      <c r="P1" s="30"/>
      <c r="Q1" s="30"/>
      <c r="R1" s="30"/>
      <c r="S1" s="30"/>
    </row>
    <row r="2" spans="1:19" ht="10.15" customHeight="1" thickBot="1" x14ac:dyDescent="0.3"/>
    <row r="3" spans="1:19" ht="20.100000000000001" customHeight="1" thickBot="1" x14ac:dyDescent="0.3">
      <c r="A3" s="379" t="str">
        <f>E1_RiF!B59</f>
        <v>Moduł E1/11</v>
      </c>
      <c r="B3" s="379"/>
      <c r="C3" s="379"/>
      <c r="D3" s="383" t="str">
        <f>E1_RiF!C59</f>
        <v>Moduł specjalnościowy (2) RACHUNKOWOŚĆ I FINANSE</v>
      </c>
      <c r="E3" s="384"/>
      <c r="F3" s="384"/>
      <c r="G3" s="384"/>
      <c r="H3" s="384"/>
      <c r="I3" s="385"/>
      <c r="J3" s="3"/>
      <c r="K3" s="3"/>
      <c r="L3" s="4"/>
      <c r="M3" s="4"/>
      <c r="N3" s="4"/>
      <c r="O3" s="4"/>
      <c r="P3" s="4"/>
      <c r="Q3" s="4"/>
      <c r="R3" s="4"/>
    </row>
    <row r="4" spans="1:19" ht="18.75" thickBot="1" x14ac:dyDescent="0.3">
      <c r="A4" s="442" t="s">
        <v>110</v>
      </c>
      <c r="B4" s="442"/>
      <c r="C4" s="442"/>
      <c r="D4" s="380" t="str">
        <f>E1_RiF!B60</f>
        <v>Kurs 11.1.</v>
      </c>
      <c r="E4" s="381"/>
      <c r="F4" s="381"/>
      <c r="G4" s="381"/>
      <c r="H4" s="381"/>
      <c r="I4" s="382"/>
      <c r="J4" s="3"/>
      <c r="K4" s="3"/>
      <c r="L4" s="4"/>
      <c r="M4" s="4"/>
      <c r="N4" s="4"/>
      <c r="O4" s="4"/>
      <c r="P4" s="4"/>
      <c r="Q4" s="4"/>
      <c r="R4" s="4"/>
    </row>
    <row r="5" spans="1:19" ht="23.25" thickBot="1" x14ac:dyDescent="0.3">
      <c r="A5" s="443" t="s">
        <v>111</v>
      </c>
      <c r="B5" s="443"/>
      <c r="C5" s="443"/>
      <c r="D5" s="444" t="str">
        <f>E1_RiF!C60</f>
        <v>Rachunkowość finansowa wspomagana IT</v>
      </c>
      <c r="E5" s="444"/>
      <c r="F5" s="444"/>
      <c r="G5" s="444"/>
      <c r="H5" s="444"/>
      <c r="I5" s="444"/>
      <c r="J5" s="444"/>
      <c r="K5" s="444"/>
      <c r="L5" s="445" t="s">
        <v>94</v>
      </c>
      <c r="M5" s="445"/>
      <c r="N5" s="49">
        <f>E1_RiF!D60</f>
        <v>7</v>
      </c>
      <c r="O5" s="445" t="s">
        <v>95</v>
      </c>
      <c r="P5" s="445"/>
      <c r="Q5" s="446" t="str">
        <f>E1_RiF!F59</f>
        <v>dr D. Majewska-Bielecka</v>
      </c>
      <c r="R5" s="446"/>
      <c r="S5" s="446"/>
    </row>
    <row r="6" spans="1:19" ht="10.15" customHeight="1" thickBot="1" x14ac:dyDescent="0.3">
      <c r="A6" s="281"/>
      <c r="B6" s="281"/>
      <c r="C6" s="281"/>
      <c r="D6" s="281"/>
      <c r="E6" s="281"/>
      <c r="F6" s="281"/>
      <c r="G6" s="281"/>
      <c r="H6" s="281"/>
      <c r="I6" s="281"/>
      <c r="J6" s="281"/>
      <c r="K6" s="281"/>
      <c r="L6" s="281"/>
      <c r="M6" s="281"/>
      <c r="N6" s="281"/>
      <c r="O6" s="281"/>
      <c r="P6" s="281"/>
      <c r="Q6" s="281"/>
      <c r="R6" s="281"/>
      <c r="S6" s="281"/>
    </row>
    <row r="7" spans="1:19" s="5" customFormat="1" ht="40.5" customHeight="1" thickBot="1" x14ac:dyDescent="0.3">
      <c r="A7" s="443" t="s">
        <v>96</v>
      </c>
      <c r="B7" s="443"/>
      <c r="C7" s="443"/>
      <c r="D7" s="7" t="str">
        <f>E1_RiF!B3</f>
        <v>EKONOMIA</v>
      </c>
      <c r="E7" s="7" t="str">
        <f>E1_RiF!B4</f>
        <v>I stopnia</v>
      </c>
      <c r="F7" s="55" t="s">
        <v>97</v>
      </c>
      <c r="G7" s="45" t="str">
        <f>'M (11)'!G6</f>
        <v>III</v>
      </c>
      <c r="H7" s="55" t="s">
        <v>99</v>
      </c>
      <c r="I7" s="45">
        <f>'M (11)'!I6</f>
        <v>5</v>
      </c>
      <c r="J7" s="285" t="s">
        <v>384</v>
      </c>
      <c r="K7" s="286"/>
      <c r="L7" s="387" t="s">
        <v>100</v>
      </c>
      <c r="M7" s="388"/>
      <c r="N7" s="9" t="s">
        <v>101</v>
      </c>
      <c r="O7" s="454" t="s">
        <v>102</v>
      </c>
      <c r="P7" s="454"/>
      <c r="Q7" s="455" t="s">
        <v>103</v>
      </c>
      <c r="R7" s="455"/>
      <c r="S7" s="50">
        <f>E1_RiF!G60</f>
        <v>46</v>
      </c>
    </row>
    <row r="8" spans="1:19" ht="10.15" customHeight="1" thickBot="1" x14ac:dyDescent="0.3">
      <c r="A8" s="386"/>
      <c r="B8" s="386"/>
      <c r="C8" s="386"/>
      <c r="D8" s="386"/>
      <c r="E8" s="386"/>
      <c r="F8" s="386"/>
      <c r="G8" s="386"/>
      <c r="H8" s="386"/>
      <c r="I8" s="386"/>
      <c r="J8" s="386"/>
      <c r="K8" s="386"/>
      <c r="L8" s="386"/>
      <c r="M8" s="386"/>
      <c r="N8" s="386"/>
      <c r="O8" s="386"/>
      <c r="P8" s="386"/>
      <c r="Q8" s="386"/>
      <c r="R8" s="386"/>
      <c r="S8" s="386"/>
    </row>
    <row r="9" spans="1:19" ht="15" customHeight="1" x14ac:dyDescent="0.25">
      <c r="A9" s="25"/>
      <c r="B9" s="26"/>
      <c r="C9" s="26"/>
      <c r="D9" s="26"/>
      <c r="E9" s="26"/>
      <c r="F9" s="26"/>
      <c r="G9" s="26"/>
      <c r="H9" s="26"/>
      <c r="I9" s="26"/>
      <c r="J9" s="26"/>
      <c r="K9" s="26"/>
      <c r="L9" s="26"/>
      <c r="M9" s="26"/>
      <c r="N9" s="26"/>
      <c r="O9" s="26"/>
      <c r="P9" s="26"/>
      <c r="Q9" s="26"/>
      <c r="R9" s="26"/>
      <c r="S9" s="27"/>
    </row>
    <row r="10" spans="1:19" ht="20.100000000000001" customHeight="1" x14ac:dyDescent="0.25">
      <c r="A10" s="270" t="s">
        <v>107</v>
      </c>
      <c r="B10" s="271"/>
      <c r="C10" s="271"/>
      <c r="D10" s="271"/>
      <c r="E10" s="271"/>
      <c r="F10" s="271"/>
      <c r="G10" s="271"/>
      <c r="H10" s="271"/>
      <c r="I10" s="271"/>
      <c r="J10" s="271"/>
      <c r="K10" s="271"/>
      <c r="L10" s="271"/>
      <c r="M10" s="271"/>
      <c r="N10" s="271"/>
      <c r="O10" s="271"/>
      <c r="P10" s="271"/>
      <c r="Q10" s="271"/>
      <c r="R10" s="271"/>
      <c r="S10" s="272"/>
    </row>
    <row r="11" spans="1:19" ht="15" customHeight="1" x14ac:dyDescent="0.25">
      <c r="A11" s="452" t="s">
        <v>113</v>
      </c>
      <c r="B11" s="403" t="s">
        <v>114</v>
      </c>
      <c r="C11" s="404"/>
      <c r="D11" s="404"/>
      <c r="E11" s="404"/>
      <c r="F11" s="404"/>
      <c r="G11" s="404"/>
      <c r="H11" s="404"/>
      <c r="I11" s="404"/>
      <c r="J11" s="404"/>
      <c r="K11" s="404"/>
      <c r="L11" s="404"/>
      <c r="M11" s="405"/>
      <c r="N11" s="397" t="s">
        <v>115</v>
      </c>
      <c r="O11" s="398"/>
      <c r="P11" s="398"/>
      <c r="Q11" s="398"/>
      <c r="R11" s="398"/>
      <c r="S11" s="399"/>
    </row>
    <row r="12" spans="1:19" ht="15" customHeight="1" x14ac:dyDescent="0.25">
      <c r="A12" s="452"/>
      <c r="B12" s="406"/>
      <c r="C12" s="407"/>
      <c r="D12" s="407"/>
      <c r="E12" s="407"/>
      <c r="F12" s="407"/>
      <c r="G12" s="407"/>
      <c r="H12" s="407"/>
      <c r="I12" s="407"/>
      <c r="J12" s="407"/>
      <c r="K12" s="407"/>
      <c r="L12" s="407"/>
      <c r="M12" s="408"/>
      <c r="N12" s="400"/>
      <c r="O12" s="401"/>
      <c r="P12" s="401"/>
      <c r="Q12" s="401"/>
      <c r="R12" s="401"/>
      <c r="S12" s="402"/>
    </row>
    <row r="13" spans="1:19" ht="20.100000000000001" customHeight="1" thickBot="1" x14ac:dyDescent="0.3">
      <c r="A13" s="453"/>
      <c r="B13" s="409" t="s">
        <v>468</v>
      </c>
      <c r="C13" s="410"/>
      <c r="D13" s="410"/>
      <c r="E13" s="410"/>
      <c r="F13" s="410"/>
      <c r="G13" s="410"/>
      <c r="H13" s="410"/>
      <c r="I13" s="410"/>
      <c r="J13" s="410"/>
      <c r="K13" s="410"/>
      <c r="L13" s="410"/>
      <c r="M13" s="411"/>
      <c r="N13" s="165"/>
      <c r="O13" s="143" t="s">
        <v>458</v>
      </c>
      <c r="P13" s="144"/>
      <c r="Q13" s="141"/>
      <c r="R13" s="141"/>
      <c r="S13" s="142"/>
    </row>
    <row r="14" spans="1:19" ht="15" customHeight="1" x14ac:dyDescent="0.25">
      <c r="A14" s="447" t="s">
        <v>116</v>
      </c>
      <c r="B14" s="392" t="s">
        <v>806</v>
      </c>
      <c r="C14" s="393"/>
      <c r="D14" s="393"/>
      <c r="E14" s="393"/>
      <c r="F14" s="393"/>
      <c r="G14" s="393"/>
      <c r="H14" s="393"/>
      <c r="I14" s="393"/>
      <c r="J14" s="393"/>
      <c r="K14" s="393"/>
      <c r="L14" s="393"/>
      <c r="M14" s="394"/>
      <c r="N14" s="360" t="s">
        <v>301</v>
      </c>
      <c r="O14" s="361"/>
      <c r="P14" s="361"/>
      <c r="Q14" s="361"/>
      <c r="R14" s="361"/>
      <c r="S14" s="362"/>
    </row>
    <row r="15" spans="1:19" ht="15" customHeight="1" x14ac:dyDescent="0.25">
      <c r="A15" s="344"/>
      <c r="B15" s="323"/>
      <c r="C15" s="324"/>
      <c r="D15" s="324"/>
      <c r="E15" s="324"/>
      <c r="F15" s="324"/>
      <c r="G15" s="324"/>
      <c r="H15" s="324"/>
      <c r="I15" s="324"/>
      <c r="J15" s="324"/>
      <c r="K15" s="324"/>
      <c r="L15" s="324"/>
      <c r="M15" s="325"/>
      <c r="N15" s="357" t="s">
        <v>303</v>
      </c>
      <c r="O15" s="358"/>
      <c r="P15" s="358"/>
      <c r="Q15" s="358"/>
      <c r="R15" s="358"/>
      <c r="S15" s="359"/>
    </row>
    <row r="16" spans="1:19" ht="15" customHeight="1" x14ac:dyDescent="0.25">
      <c r="A16" s="344"/>
      <c r="B16" s="323"/>
      <c r="C16" s="324"/>
      <c r="D16" s="324"/>
      <c r="E16" s="324"/>
      <c r="F16" s="324"/>
      <c r="G16" s="324"/>
      <c r="H16" s="324"/>
      <c r="I16" s="324"/>
      <c r="J16" s="324"/>
      <c r="K16" s="324"/>
      <c r="L16" s="324"/>
      <c r="M16" s="325"/>
      <c r="N16" s="357"/>
      <c r="O16" s="358"/>
      <c r="P16" s="358"/>
      <c r="Q16" s="358"/>
      <c r="R16" s="358"/>
      <c r="S16" s="359"/>
    </row>
    <row r="17" spans="1:19" ht="15" customHeight="1" x14ac:dyDescent="0.25">
      <c r="A17" s="344"/>
      <c r="B17" s="323"/>
      <c r="C17" s="324"/>
      <c r="D17" s="324"/>
      <c r="E17" s="324"/>
      <c r="F17" s="324"/>
      <c r="G17" s="324"/>
      <c r="H17" s="324"/>
      <c r="I17" s="324"/>
      <c r="J17" s="324"/>
      <c r="K17" s="324"/>
      <c r="L17" s="324"/>
      <c r="M17" s="325"/>
      <c r="N17" s="357"/>
      <c r="O17" s="358"/>
      <c r="P17" s="358"/>
      <c r="Q17" s="358"/>
      <c r="R17" s="358"/>
      <c r="S17" s="359"/>
    </row>
    <row r="18" spans="1:19" ht="15" customHeight="1" x14ac:dyDescent="0.25">
      <c r="A18" s="344"/>
      <c r="B18" s="389"/>
      <c r="C18" s="390"/>
      <c r="D18" s="390"/>
      <c r="E18" s="390"/>
      <c r="F18" s="390"/>
      <c r="G18" s="390"/>
      <c r="H18" s="390"/>
      <c r="I18" s="390"/>
      <c r="J18" s="390"/>
      <c r="K18" s="390"/>
      <c r="L18" s="390"/>
      <c r="M18" s="391"/>
      <c r="N18" s="363"/>
      <c r="O18" s="364"/>
      <c r="P18" s="364"/>
      <c r="Q18" s="364"/>
      <c r="R18" s="364"/>
      <c r="S18" s="365"/>
    </row>
    <row r="19" spans="1:19" ht="15" customHeight="1" x14ac:dyDescent="0.25">
      <c r="A19" s="344"/>
      <c r="B19" s="320" t="s">
        <v>807</v>
      </c>
      <c r="C19" s="321"/>
      <c r="D19" s="321"/>
      <c r="E19" s="321"/>
      <c r="F19" s="321"/>
      <c r="G19" s="321"/>
      <c r="H19" s="321"/>
      <c r="I19" s="321"/>
      <c r="J19" s="321"/>
      <c r="K19" s="321"/>
      <c r="L19" s="321"/>
      <c r="M19" s="322"/>
      <c r="N19" s="354" t="s">
        <v>295</v>
      </c>
      <c r="O19" s="355"/>
      <c r="P19" s="355"/>
      <c r="Q19" s="355"/>
      <c r="R19" s="355"/>
      <c r="S19" s="356"/>
    </row>
    <row r="20" spans="1:19" ht="15" customHeight="1" x14ac:dyDescent="0.25">
      <c r="A20" s="344"/>
      <c r="B20" s="323"/>
      <c r="C20" s="324"/>
      <c r="D20" s="324"/>
      <c r="E20" s="324"/>
      <c r="F20" s="324"/>
      <c r="G20" s="324"/>
      <c r="H20" s="324"/>
      <c r="I20" s="324"/>
      <c r="J20" s="324"/>
      <c r="K20" s="324"/>
      <c r="L20" s="324"/>
      <c r="M20" s="325"/>
      <c r="N20" s="357" t="s">
        <v>301</v>
      </c>
      <c r="O20" s="358"/>
      <c r="P20" s="358"/>
      <c r="Q20" s="358"/>
      <c r="R20" s="358"/>
      <c r="S20" s="359"/>
    </row>
    <row r="21" spans="1:19" ht="15" customHeight="1" x14ac:dyDescent="0.25">
      <c r="A21" s="344"/>
      <c r="B21" s="323"/>
      <c r="C21" s="324"/>
      <c r="D21" s="324"/>
      <c r="E21" s="324"/>
      <c r="F21" s="324"/>
      <c r="G21" s="324"/>
      <c r="H21" s="324"/>
      <c r="I21" s="324"/>
      <c r="J21" s="324"/>
      <c r="K21" s="324"/>
      <c r="L21" s="324"/>
      <c r="M21" s="325"/>
      <c r="N21" s="357"/>
      <c r="O21" s="358"/>
      <c r="P21" s="358"/>
      <c r="Q21" s="358"/>
      <c r="R21" s="358"/>
      <c r="S21" s="359"/>
    </row>
    <row r="22" spans="1:19" ht="15" customHeight="1" x14ac:dyDescent="0.25">
      <c r="A22" s="344"/>
      <c r="B22" s="323"/>
      <c r="C22" s="324"/>
      <c r="D22" s="324"/>
      <c r="E22" s="324"/>
      <c r="F22" s="324"/>
      <c r="G22" s="324"/>
      <c r="H22" s="324"/>
      <c r="I22" s="324"/>
      <c r="J22" s="324"/>
      <c r="K22" s="324"/>
      <c r="L22" s="324"/>
      <c r="M22" s="325"/>
      <c r="N22" s="357"/>
      <c r="O22" s="358"/>
      <c r="P22" s="358"/>
      <c r="Q22" s="358"/>
      <c r="R22" s="358"/>
      <c r="S22" s="359"/>
    </row>
    <row r="23" spans="1:19" ht="15" customHeight="1" x14ac:dyDescent="0.25">
      <c r="A23" s="344"/>
      <c r="B23" s="389"/>
      <c r="C23" s="390"/>
      <c r="D23" s="390"/>
      <c r="E23" s="390"/>
      <c r="F23" s="390"/>
      <c r="G23" s="390"/>
      <c r="H23" s="390"/>
      <c r="I23" s="390"/>
      <c r="J23" s="390"/>
      <c r="K23" s="390"/>
      <c r="L23" s="390"/>
      <c r="M23" s="391"/>
      <c r="N23" s="363"/>
      <c r="O23" s="364"/>
      <c r="P23" s="364"/>
      <c r="Q23" s="364"/>
      <c r="R23" s="364"/>
      <c r="S23" s="365"/>
    </row>
    <row r="24" spans="1:19" ht="15" customHeight="1" x14ac:dyDescent="0.25">
      <c r="A24" s="344"/>
      <c r="B24" s="320" t="s">
        <v>808</v>
      </c>
      <c r="C24" s="321"/>
      <c r="D24" s="321"/>
      <c r="E24" s="321"/>
      <c r="F24" s="321"/>
      <c r="G24" s="321"/>
      <c r="H24" s="321"/>
      <c r="I24" s="321"/>
      <c r="J24" s="321"/>
      <c r="K24" s="321"/>
      <c r="L24" s="321"/>
      <c r="M24" s="322"/>
      <c r="N24" s="354" t="s">
        <v>298</v>
      </c>
      <c r="O24" s="355"/>
      <c r="P24" s="355"/>
      <c r="Q24" s="355"/>
      <c r="R24" s="355"/>
      <c r="S24" s="356"/>
    </row>
    <row r="25" spans="1:19" ht="15" customHeight="1" x14ac:dyDescent="0.25">
      <c r="A25" s="344"/>
      <c r="B25" s="323"/>
      <c r="C25" s="324"/>
      <c r="D25" s="324"/>
      <c r="E25" s="324"/>
      <c r="F25" s="324"/>
      <c r="G25" s="324"/>
      <c r="H25" s="324"/>
      <c r="I25" s="324"/>
      <c r="J25" s="324"/>
      <c r="K25" s="324"/>
      <c r="L25" s="324"/>
      <c r="M25" s="325"/>
      <c r="N25" s="357" t="s">
        <v>306</v>
      </c>
      <c r="O25" s="358"/>
      <c r="P25" s="358"/>
      <c r="Q25" s="358"/>
      <c r="R25" s="358"/>
      <c r="S25" s="359"/>
    </row>
    <row r="26" spans="1:19" ht="15" customHeight="1" x14ac:dyDescent="0.25">
      <c r="A26" s="344"/>
      <c r="B26" s="323"/>
      <c r="C26" s="324"/>
      <c r="D26" s="324"/>
      <c r="E26" s="324"/>
      <c r="F26" s="324"/>
      <c r="G26" s="324"/>
      <c r="H26" s="324"/>
      <c r="I26" s="324"/>
      <c r="J26" s="324"/>
      <c r="K26" s="324"/>
      <c r="L26" s="324"/>
      <c r="M26" s="325"/>
      <c r="N26" s="357"/>
      <c r="O26" s="358"/>
      <c r="P26" s="358"/>
      <c r="Q26" s="358"/>
      <c r="R26" s="358"/>
      <c r="S26" s="359"/>
    </row>
    <row r="27" spans="1:19" ht="15" customHeight="1" x14ac:dyDescent="0.25">
      <c r="A27" s="344"/>
      <c r="B27" s="323"/>
      <c r="C27" s="324"/>
      <c r="D27" s="324"/>
      <c r="E27" s="324"/>
      <c r="F27" s="324"/>
      <c r="G27" s="324"/>
      <c r="H27" s="324"/>
      <c r="I27" s="324"/>
      <c r="J27" s="324"/>
      <c r="K27" s="324"/>
      <c r="L27" s="324"/>
      <c r="M27" s="325"/>
      <c r="N27" s="357"/>
      <c r="O27" s="358"/>
      <c r="P27" s="358"/>
      <c r="Q27" s="358"/>
      <c r="R27" s="358"/>
      <c r="S27" s="359"/>
    </row>
    <row r="28" spans="1:19" ht="15" customHeight="1" thickBot="1" x14ac:dyDescent="0.3">
      <c r="A28" s="344"/>
      <c r="B28" s="389"/>
      <c r="C28" s="390"/>
      <c r="D28" s="390"/>
      <c r="E28" s="390"/>
      <c r="F28" s="390"/>
      <c r="G28" s="390"/>
      <c r="H28" s="390"/>
      <c r="I28" s="390"/>
      <c r="J28" s="390"/>
      <c r="K28" s="390"/>
      <c r="L28" s="390"/>
      <c r="M28" s="391"/>
      <c r="N28" s="363"/>
      <c r="O28" s="364"/>
      <c r="P28" s="364"/>
      <c r="Q28" s="364"/>
      <c r="R28" s="364"/>
      <c r="S28" s="365"/>
    </row>
    <row r="29" spans="1:19" ht="15" hidden="1" customHeight="1" x14ac:dyDescent="0.25">
      <c r="A29" s="344"/>
      <c r="B29" s="320"/>
      <c r="C29" s="321"/>
      <c r="D29" s="321"/>
      <c r="E29" s="321"/>
      <c r="F29" s="321"/>
      <c r="G29" s="321"/>
      <c r="H29" s="321"/>
      <c r="I29" s="321"/>
      <c r="J29" s="321"/>
      <c r="K29" s="321"/>
      <c r="L29" s="321"/>
      <c r="M29" s="322"/>
      <c r="N29" s="354"/>
      <c r="O29" s="355"/>
      <c r="P29" s="355"/>
      <c r="Q29" s="355"/>
      <c r="R29" s="355"/>
      <c r="S29" s="356"/>
    </row>
    <row r="30" spans="1:19" ht="15" hidden="1" customHeight="1" x14ac:dyDescent="0.25">
      <c r="A30" s="344"/>
      <c r="B30" s="323"/>
      <c r="C30" s="324"/>
      <c r="D30" s="324"/>
      <c r="E30" s="324"/>
      <c r="F30" s="324"/>
      <c r="G30" s="324"/>
      <c r="H30" s="324"/>
      <c r="I30" s="324"/>
      <c r="J30" s="324"/>
      <c r="K30" s="324"/>
      <c r="L30" s="324"/>
      <c r="M30" s="325"/>
      <c r="N30" s="357"/>
      <c r="O30" s="358"/>
      <c r="P30" s="358"/>
      <c r="Q30" s="358"/>
      <c r="R30" s="358"/>
      <c r="S30" s="359"/>
    </row>
    <row r="31" spans="1:19" ht="15" hidden="1" customHeight="1" x14ac:dyDescent="0.25">
      <c r="A31" s="344"/>
      <c r="B31" s="323"/>
      <c r="C31" s="324"/>
      <c r="D31" s="324"/>
      <c r="E31" s="324"/>
      <c r="F31" s="324"/>
      <c r="G31" s="324"/>
      <c r="H31" s="324"/>
      <c r="I31" s="324"/>
      <c r="J31" s="324"/>
      <c r="K31" s="324"/>
      <c r="L31" s="324"/>
      <c r="M31" s="325"/>
      <c r="N31" s="357"/>
      <c r="O31" s="358"/>
      <c r="P31" s="358"/>
      <c r="Q31" s="358"/>
      <c r="R31" s="358"/>
      <c r="S31" s="359"/>
    </row>
    <row r="32" spans="1:19" ht="15" hidden="1" customHeight="1" x14ac:dyDescent="0.25">
      <c r="A32" s="344"/>
      <c r="B32" s="323"/>
      <c r="C32" s="324"/>
      <c r="D32" s="324"/>
      <c r="E32" s="324"/>
      <c r="F32" s="324"/>
      <c r="G32" s="324"/>
      <c r="H32" s="324"/>
      <c r="I32" s="324"/>
      <c r="J32" s="324"/>
      <c r="K32" s="324"/>
      <c r="L32" s="324"/>
      <c r="M32" s="325"/>
      <c r="N32" s="357"/>
      <c r="O32" s="358"/>
      <c r="P32" s="358"/>
      <c r="Q32" s="358"/>
      <c r="R32" s="358"/>
      <c r="S32" s="359"/>
    </row>
    <row r="33" spans="1:19" ht="15" hidden="1" customHeight="1" thickBot="1" x14ac:dyDescent="0.3">
      <c r="A33" s="448"/>
      <c r="B33" s="326"/>
      <c r="C33" s="327"/>
      <c r="D33" s="327"/>
      <c r="E33" s="327"/>
      <c r="F33" s="327"/>
      <c r="G33" s="327"/>
      <c r="H33" s="327"/>
      <c r="I33" s="327"/>
      <c r="J33" s="327"/>
      <c r="K33" s="327"/>
      <c r="L33" s="327"/>
      <c r="M33" s="328"/>
      <c r="N33" s="369"/>
      <c r="O33" s="370"/>
      <c r="P33" s="370"/>
      <c r="Q33" s="370"/>
      <c r="R33" s="370"/>
      <c r="S33" s="371"/>
    </row>
    <row r="34" spans="1:19" ht="15" customHeight="1" x14ac:dyDescent="0.25">
      <c r="A34" s="449" t="s">
        <v>117</v>
      </c>
      <c r="B34" s="392" t="s">
        <v>809</v>
      </c>
      <c r="C34" s="393"/>
      <c r="D34" s="393"/>
      <c r="E34" s="393"/>
      <c r="F34" s="393"/>
      <c r="G34" s="393"/>
      <c r="H34" s="393"/>
      <c r="I34" s="393"/>
      <c r="J34" s="393"/>
      <c r="K34" s="393"/>
      <c r="L34" s="393"/>
      <c r="M34" s="394"/>
      <c r="N34" s="360" t="s">
        <v>309</v>
      </c>
      <c r="O34" s="361"/>
      <c r="P34" s="361"/>
      <c r="Q34" s="361"/>
      <c r="R34" s="361"/>
      <c r="S34" s="362"/>
    </row>
    <row r="35" spans="1:19" ht="15" customHeight="1" x14ac:dyDescent="0.25">
      <c r="A35" s="450"/>
      <c r="B35" s="323"/>
      <c r="C35" s="324"/>
      <c r="D35" s="324"/>
      <c r="E35" s="324"/>
      <c r="F35" s="324"/>
      <c r="G35" s="324"/>
      <c r="H35" s="324"/>
      <c r="I35" s="324"/>
      <c r="J35" s="324"/>
      <c r="K35" s="324"/>
      <c r="L35" s="324"/>
      <c r="M35" s="325"/>
      <c r="N35" s="357" t="s">
        <v>314</v>
      </c>
      <c r="O35" s="358"/>
      <c r="P35" s="358"/>
      <c r="Q35" s="358"/>
      <c r="R35" s="358"/>
      <c r="S35" s="359"/>
    </row>
    <row r="36" spans="1:19" ht="15" customHeight="1" x14ac:dyDescent="0.25">
      <c r="A36" s="450"/>
      <c r="B36" s="323"/>
      <c r="C36" s="324"/>
      <c r="D36" s="324"/>
      <c r="E36" s="324"/>
      <c r="F36" s="324"/>
      <c r="G36" s="324"/>
      <c r="H36" s="324"/>
      <c r="I36" s="324"/>
      <c r="J36" s="324"/>
      <c r="K36" s="324"/>
      <c r="L36" s="324"/>
      <c r="M36" s="325"/>
      <c r="N36" s="357"/>
      <c r="O36" s="358"/>
      <c r="P36" s="358"/>
      <c r="Q36" s="358"/>
      <c r="R36" s="358"/>
      <c r="S36" s="359"/>
    </row>
    <row r="37" spans="1:19" ht="15" customHeight="1" x14ac:dyDescent="0.25">
      <c r="A37" s="450"/>
      <c r="B37" s="323"/>
      <c r="C37" s="324"/>
      <c r="D37" s="324"/>
      <c r="E37" s="324"/>
      <c r="F37" s="324"/>
      <c r="G37" s="324"/>
      <c r="H37" s="324"/>
      <c r="I37" s="324"/>
      <c r="J37" s="324"/>
      <c r="K37" s="324"/>
      <c r="L37" s="324"/>
      <c r="M37" s="325"/>
      <c r="N37" s="357"/>
      <c r="O37" s="358"/>
      <c r="P37" s="358"/>
      <c r="Q37" s="358"/>
      <c r="R37" s="358"/>
      <c r="S37" s="359"/>
    </row>
    <row r="38" spans="1:19" ht="15" customHeight="1" x14ac:dyDescent="0.25">
      <c r="A38" s="450"/>
      <c r="B38" s="389"/>
      <c r="C38" s="390"/>
      <c r="D38" s="390"/>
      <c r="E38" s="390"/>
      <c r="F38" s="390"/>
      <c r="G38" s="390"/>
      <c r="H38" s="390"/>
      <c r="I38" s="390"/>
      <c r="J38" s="390"/>
      <c r="K38" s="390"/>
      <c r="L38" s="390"/>
      <c r="M38" s="391"/>
      <c r="N38" s="363"/>
      <c r="O38" s="364"/>
      <c r="P38" s="364"/>
      <c r="Q38" s="364"/>
      <c r="R38" s="364"/>
      <c r="S38" s="365"/>
    </row>
    <row r="39" spans="1:19" ht="15" customHeight="1" x14ac:dyDescent="0.25">
      <c r="A39" s="450"/>
      <c r="B39" s="320" t="s">
        <v>810</v>
      </c>
      <c r="C39" s="321"/>
      <c r="D39" s="321"/>
      <c r="E39" s="321"/>
      <c r="F39" s="321"/>
      <c r="G39" s="321"/>
      <c r="H39" s="321"/>
      <c r="I39" s="321"/>
      <c r="J39" s="321"/>
      <c r="K39" s="321"/>
      <c r="L39" s="321"/>
      <c r="M39" s="322"/>
      <c r="N39" s="354" t="s">
        <v>309</v>
      </c>
      <c r="O39" s="355"/>
      <c r="P39" s="355"/>
      <c r="Q39" s="355"/>
      <c r="R39" s="355"/>
      <c r="S39" s="356"/>
    </row>
    <row r="40" spans="1:19" ht="15" customHeight="1" x14ac:dyDescent="0.25">
      <c r="A40" s="450"/>
      <c r="B40" s="323"/>
      <c r="C40" s="324"/>
      <c r="D40" s="324"/>
      <c r="E40" s="324"/>
      <c r="F40" s="324"/>
      <c r="G40" s="324"/>
      <c r="H40" s="324"/>
      <c r="I40" s="324"/>
      <c r="J40" s="324"/>
      <c r="K40" s="324"/>
      <c r="L40" s="324"/>
      <c r="M40" s="325"/>
      <c r="N40" s="357" t="s">
        <v>314</v>
      </c>
      <c r="O40" s="358"/>
      <c r="P40" s="358"/>
      <c r="Q40" s="358"/>
      <c r="R40" s="358"/>
      <c r="S40" s="359"/>
    </row>
    <row r="41" spans="1:19" ht="15" customHeight="1" x14ac:dyDescent="0.25">
      <c r="A41" s="450"/>
      <c r="B41" s="323"/>
      <c r="C41" s="324"/>
      <c r="D41" s="324"/>
      <c r="E41" s="324"/>
      <c r="F41" s="324"/>
      <c r="G41" s="324"/>
      <c r="H41" s="324"/>
      <c r="I41" s="324"/>
      <c r="J41" s="324"/>
      <c r="K41" s="324"/>
      <c r="L41" s="324"/>
      <c r="M41" s="325"/>
      <c r="N41" s="357"/>
      <c r="O41" s="358"/>
      <c r="P41" s="358"/>
      <c r="Q41" s="358"/>
      <c r="R41" s="358"/>
      <c r="S41" s="359"/>
    </row>
    <row r="42" spans="1:19" ht="15" customHeight="1" x14ac:dyDescent="0.25">
      <c r="A42" s="450"/>
      <c r="B42" s="323"/>
      <c r="C42" s="324"/>
      <c r="D42" s="324"/>
      <c r="E42" s="324"/>
      <c r="F42" s="324"/>
      <c r="G42" s="324"/>
      <c r="H42" s="324"/>
      <c r="I42" s="324"/>
      <c r="J42" s="324"/>
      <c r="K42" s="324"/>
      <c r="L42" s="324"/>
      <c r="M42" s="325"/>
      <c r="N42" s="357"/>
      <c r="O42" s="358"/>
      <c r="P42" s="358"/>
      <c r="Q42" s="358"/>
      <c r="R42" s="358"/>
      <c r="S42" s="359"/>
    </row>
    <row r="43" spans="1:19" ht="15" customHeight="1" x14ac:dyDescent="0.25">
      <c r="A43" s="450"/>
      <c r="B43" s="389"/>
      <c r="C43" s="390"/>
      <c r="D43" s="390"/>
      <c r="E43" s="390"/>
      <c r="F43" s="390"/>
      <c r="G43" s="390"/>
      <c r="H43" s="390"/>
      <c r="I43" s="390"/>
      <c r="J43" s="390"/>
      <c r="K43" s="390"/>
      <c r="L43" s="390"/>
      <c r="M43" s="391"/>
      <c r="N43" s="363"/>
      <c r="O43" s="364"/>
      <c r="P43" s="364"/>
      <c r="Q43" s="364"/>
      <c r="R43" s="364"/>
      <c r="S43" s="365"/>
    </row>
    <row r="44" spans="1:19" ht="15" customHeight="1" x14ac:dyDescent="0.25">
      <c r="A44" s="450"/>
      <c r="B44" s="320" t="s">
        <v>811</v>
      </c>
      <c r="C44" s="321"/>
      <c r="D44" s="321"/>
      <c r="E44" s="321"/>
      <c r="F44" s="321"/>
      <c r="G44" s="321"/>
      <c r="H44" s="321"/>
      <c r="I44" s="321"/>
      <c r="J44" s="321"/>
      <c r="K44" s="321"/>
      <c r="L44" s="321"/>
      <c r="M44" s="322"/>
      <c r="N44" s="354" t="s">
        <v>309</v>
      </c>
      <c r="O44" s="355"/>
      <c r="P44" s="355"/>
      <c r="Q44" s="355"/>
      <c r="R44" s="355"/>
      <c r="S44" s="356"/>
    </row>
    <row r="45" spans="1:19" ht="15" customHeight="1" x14ac:dyDescent="0.25">
      <c r="A45" s="450"/>
      <c r="B45" s="323"/>
      <c r="C45" s="324"/>
      <c r="D45" s="324"/>
      <c r="E45" s="324"/>
      <c r="F45" s="324"/>
      <c r="G45" s="324"/>
      <c r="H45" s="324"/>
      <c r="I45" s="324"/>
      <c r="J45" s="324"/>
      <c r="K45" s="324"/>
      <c r="L45" s="324"/>
      <c r="M45" s="325"/>
      <c r="N45" s="357" t="s">
        <v>310</v>
      </c>
      <c r="O45" s="358"/>
      <c r="P45" s="358"/>
      <c r="Q45" s="358"/>
      <c r="R45" s="358"/>
      <c r="S45" s="359"/>
    </row>
    <row r="46" spans="1:19" ht="15" customHeight="1" x14ac:dyDescent="0.25">
      <c r="A46" s="450"/>
      <c r="B46" s="323"/>
      <c r="C46" s="324"/>
      <c r="D46" s="324"/>
      <c r="E46" s="324"/>
      <c r="F46" s="324"/>
      <c r="G46" s="324"/>
      <c r="H46" s="324"/>
      <c r="I46" s="324"/>
      <c r="J46" s="324"/>
      <c r="K46" s="324"/>
      <c r="L46" s="324"/>
      <c r="M46" s="325"/>
      <c r="N46" s="357"/>
      <c r="O46" s="358"/>
      <c r="P46" s="358"/>
      <c r="Q46" s="358"/>
      <c r="R46" s="358"/>
      <c r="S46" s="359"/>
    </row>
    <row r="47" spans="1:19" ht="15" customHeight="1" x14ac:dyDescent="0.25">
      <c r="A47" s="450"/>
      <c r="B47" s="323"/>
      <c r="C47" s="324"/>
      <c r="D47" s="324"/>
      <c r="E47" s="324"/>
      <c r="F47" s="324"/>
      <c r="G47" s="324"/>
      <c r="H47" s="324"/>
      <c r="I47" s="324"/>
      <c r="J47" s="324"/>
      <c r="K47" s="324"/>
      <c r="L47" s="324"/>
      <c r="M47" s="325"/>
      <c r="N47" s="357"/>
      <c r="O47" s="358"/>
      <c r="P47" s="358"/>
      <c r="Q47" s="358"/>
      <c r="R47" s="358"/>
      <c r="S47" s="359"/>
    </row>
    <row r="48" spans="1:19" ht="15" customHeight="1" thickBot="1" x14ac:dyDescent="0.3">
      <c r="A48" s="450"/>
      <c r="B48" s="389"/>
      <c r="C48" s="390"/>
      <c r="D48" s="390"/>
      <c r="E48" s="390"/>
      <c r="F48" s="390"/>
      <c r="G48" s="390"/>
      <c r="H48" s="390"/>
      <c r="I48" s="390"/>
      <c r="J48" s="390"/>
      <c r="K48" s="390"/>
      <c r="L48" s="390"/>
      <c r="M48" s="391"/>
      <c r="N48" s="363"/>
      <c r="O48" s="364"/>
      <c r="P48" s="364"/>
      <c r="Q48" s="364"/>
      <c r="R48" s="364"/>
      <c r="S48" s="365"/>
    </row>
    <row r="49" spans="1:19" ht="15" hidden="1" customHeight="1" x14ac:dyDescent="0.25">
      <c r="A49" s="450"/>
      <c r="B49" s="320"/>
      <c r="C49" s="321"/>
      <c r="D49" s="321"/>
      <c r="E49" s="321"/>
      <c r="F49" s="321"/>
      <c r="G49" s="321"/>
      <c r="H49" s="321"/>
      <c r="I49" s="321"/>
      <c r="J49" s="321"/>
      <c r="K49" s="321"/>
      <c r="L49" s="321"/>
      <c r="M49" s="322"/>
      <c r="N49" s="354"/>
      <c r="O49" s="355"/>
      <c r="P49" s="355"/>
      <c r="Q49" s="355"/>
      <c r="R49" s="355"/>
      <c r="S49" s="356"/>
    </row>
    <row r="50" spans="1:19" ht="15" hidden="1" customHeight="1" x14ac:dyDescent="0.25">
      <c r="A50" s="450"/>
      <c r="B50" s="323"/>
      <c r="C50" s="324"/>
      <c r="D50" s="324"/>
      <c r="E50" s="324"/>
      <c r="F50" s="324"/>
      <c r="G50" s="324"/>
      <c r="H50" s="324"/>
      <c r="I50" s="324"/>
      <c r="J50" s="324"/>
      <c r="K50" s="324"/>
      <c r="L50" s="324"/>
      <c r="M50" s="325"/>
      <c r="N50" s="357"/>
      <c r="O50" s="358"/>
      <c r="P50" s="358"/>
      <c r="Q50" s="358"/>
      <c r="R50" s="358"/>
      <c r="S50" s="359"/>
    </row>
    <row r="51" spans="1:19" ht="15" hidden="1" customHeight="1" x14ac:dyDescent="0.25">
      <c r="A51" s="450"/>
      <c r="B51" s="323"/>
      <c r="C51" s="324"/>
      <c r="D51" s="324"/>
      <c r="E51" s="324"/>
      <c r="F51" s="324"/>
      <c r="G51" s="324"/>
      <c r="H51" s="324"/>
      <c r="I51" s="324"/>
      <c r="J51" s="324"/>
      <c r="K51" s="324"/>
      <c r="L51" s="324"/>
      <c r="M51" s="325"/>
      <c r="N51" s="357"/>
      <c r="O51" s="358"/>
      <c r="P51" s="358"/>
      <c r="Q51" s="358"/>
      <c r="R51" s="358"/>
      <c r="S51" s="359"/>
    </row>
    <row r="52" spans="1:19" ht="15" hidden="1" customHeight="1" x14ac:dyDescent="0.25">
      <c r="A52" s="450"/>
      <c r="B52" s="323"/>
      <c r="C52" s="324"/>
      <c r="D52" s="324"/>
      <c r="E52" s="324"/>
      <c r="F52" s="324"/>
      <c r="G52" s="324"/>
      <c r="H52" s="324"/>
      <c r="I52" s="324"/>
      <c r="J52" s="324"/>
      <c r="K52" s="324"/>
      <c r="L52" s="324"/>
      <c r="M52" s="325"/>
      <c r="N52" s="357"/>
      <c r="O52" s="358"/>
      <c r="P52" s="358"/>
      <c r="Q52" s="358"/>
      <c r="R52" s="358"/>
      <c r="S52" s="359"/>
    </row>
    <row r="53" spans="1:19" ht="15" hidden="1" customHeight="1" thickBot="1" x14ac:dyDescent="0.3">
      <c r="A53" s="451"/>
      <c r="B53" s="326"/>
      <c r="C53" s="327"/>
      <c r="D53" s="327"/>
      <c r="E53" s="327"/>
      <c r="F53" s="327"/>
      <c r="G53" s="327"/>
      <c r="H53" s="327"/>
      <c r="I53" s="327"/>
      <c r="J53" s="327"/>
      <c r="K53" s="327"/>
      <c r="L53" s="327"/>
      <c r="M53" s="328"/>
      <c r="N53" s="369"/>
      <c r="O53" s="370"/>
      <c r="P53" s="370"/>
      <c r="Q53" s="370"/>
      <c r="R53" s="370"/>
      <c r="S53" s="371"/>
    </row>
    <row r="54" spans="1:19" ht="15" customHeight="1" x14ac:dyDescent="0.25">
      <c r="A54" s="456" t="s">
        <v>469</v>
      </c>
      <c r="B54" s="392" t="s">
        <v>812</v>
      </c>
      <c r="C54" s="393"/>
      <c r="D54" s="393"/>
      <c r="E54" s="393"/>
      <c r="F54" s="393"/>
      <c r="G54" s="393"/>
      <c r="H54" s="393"/>
      <c r="I54" s="393"/>
      <c r="J54" s="393"/>
      <c r="K54" s="393"/>
      <c r="L54" s="393"/>
      <c r="M54" s="394"/>
      <c r="N54" s="360" t="s">
        <v>324</v>
      </c>
      <c r="O54" s="361"/>
      <c r="P54" s="361"/>
      <c r="Q54" s="361"/>
      <c r="R54" s="361"/>
      <c r="S54" s="362"/>
    </row>
    <row r="55" spans="1:19" ht="15" customHeight="1" x14ac:dyDescent="0.25">
      <c r="A55" s="344"/>
      <c r="B55" s="323"/>
      <c r="C55" s="324"/>
      <c r="D55" s="324"/>
      <c r="E55" s="324"/>
      <c r="F55" s="324"/>
      <c r="G55" s="324"/>
      <c r="H55" s="324"/>
      <c r="I55" s="324"/>
      <c r="J55" s="324"/>
      <c r="K55" s="324"/>
      <c r="L55" s="324"/>
      <c r="M55" s="325"/>
      <c r="N55" s="357" t="s">
        <v>332</v>
      </c>
      <c r="O55" s="358"/>
      <c r="P55" s="358"/>
      <c r="Q55" s="358"/>
      <c r="R55" s="358"/>
      <c r="S55" s="359"/>
    </row>
    <row r="56" spans="1:19" ht="15" customHeight="1" x14ac:dyDescent="0.25">
      <c r="A56" s="344"/>
      <c r="B56" s="323"/>
      <c r="C56" s="324"/>
      <c r="D56" s="324"/>
      <c r="E56" s="324"/>
      <c r="F56" s="324"/>
      <c r="G56" s="324"/>
      <c r="H56" s="324"/>
      <c r="I56" s="324"/>
      <c r="J56" s="324"/>
      <c r="K56" s="324"/>
      <c r="L56" s="324"/>
      <c r="M56" s="325"/>
      <c r="N56" s="357"/>
      <c r="O56" s="358"/>
      <c r="P56" s="358"/>
      <c r="Q56" s="358"/>
      <c r="R56" s="358"/>
      <c r="S56" s="359"/>
    </row>
    <row r="57" spans="1:19" ht="15" customHeight="1" x14ac:dyDescent="0.25">
      <c r="A57" s="344"/>
      <c r="B57" s="323"/>
      <c r="C57" s="324"/>
      <c r="D57" s="324"/>
      <c r="E57" s="324"/>
      <c r="F57" s="324"/>
      <c r="G57" s="324"/>
      <c r="H57" s="324"/>
      <c r="I57" s="324"/>
      <c r="J57" s="324"/>
      <c r="K57" s="324"/>
      <c r="L57" s="324"/>
      <c r="M57" s="325"/>
      <c r="N57" s="357"/>
      <c r="O57" s="358"/>
      <c r="P57" s="358"/>
      <c r="Q57" s="358"/>
      <c r="R57" s="358"/>
      <c r="S57" s="359"/>
    </row>
    <row r="58" spans="1:19" ht="15" customHeight="1" x14ac:dyDescent="0.25">
      <c r="A58" s="344"/>
      <c r="B58" s="389"/>
      <c r="C58" s="390"/>
      <c r="D58" s="390"/>
      <c r="E58" s="390"/>
      <c r="F58" s="390"/>
      <c r="G58" s="390"/>
      <c r="H58" s="390"/>
      <c r="I58" s="390"/>
      <c r="J58" s="390"/>
      <c r="K58" s="390"/>
      <c r="L58" s="390"/>
      <c r="M58" s="391"/>
      <c r="N58" s="363"/>
      <c r="O58" s="364"/>
      <c r="P58" s="364"/>
      <c r="Q58" s="364"/>
      <c r="R58" s="364"/>
      <c r="S58" s="365"/>
    </row>
    <row r="59" spans="1:19" ht="15" customHeight="1" x14ac:dyDescent="0.25">
      <c r="A59" s="344"/>
      <c r="B59" s="320" t="s">
        <v>813</v>
      </c>
      <c r="C59" s="321"/>
      <c r="D59" s="321"/>
      <c r="E59" s="321"/>
      <c r="F59" s="321"/>
      <c r="G59" s="321"/>
      <c r="H59" s="321"/>
      <c r="I59" s="321"/>
      <c r="J59" s="321"/>
      <c r="K59" s="321"/>
      <c r="L59" s="321"/>
      <c r="M59" s="322"/>
      <c r="N59" s="354" t="s">
        <v>323</v>
      </c>
      <c r="O59" s="355"/>
      <c r="P59" s="355"/>
      <c r="Q59" s="355"/>
      <c r="R59" s="355"/>
      <c r="S59" s="356"/>
    </row>
    <row r="60" spans="1:19" ht="15" customHeight="1" x14ac:dyDescent="0.25">
      <c r="A60" s="344"/>
      <c r="B60" s="323"/>
      <c r="C60" s="324"/>
      <c r="D60" s="324"/>
      <c r="E60" s="324"/>
      <c r="F60" s="324"/>
      <c r="G60" s="324"/>
      <c r="H60" s="324"/>
      <c r="I60" s="324"/>
      <c r="J60" s="324"/>
      <c r="K60" s="324"/>
      <c r="L60" s="324"/>
      <c r="M60" s="325"/>
      <c r="N60" s="357" t="s">
        <v>328</v>
      </c>
      <c r="O60" s="358"/>
      <c r="P60" s="358"/>
      <c r="Q60" s="358"/>
      <c r="R60" s="358"/>
      <c r="S60" s="359"/>
    </row>
    <row r="61" spans="1:19" ht="15" customHeight="1" x14ac:dyDescent="0.25">
      <c r="A61" s="344"/>
      <c r="B61" s="323"/>
      <c r="C61" s="324"/>
      <c r="D61" s="324"/>
      <c r="E61" s="324"/>
      <c r="F61" s="324"/>
      <c r="G61" s="324"/>
      <c r="H61" s="324"/>
      <c r="I61" s="324"/>
      <c r="J61" s="324"/>
      <c r="K61" s="324"/>
      <c r="L61" s="324"/>
      <c r="M61" s="325"/>
      <c r="N61" s="357"/>
      <c r="O61" s="358"/>
      <c r="P61" s="358"/>
      <c r="Q61" s="358"/>
      <c r="R61" s="358"/>
      <c r="S61" s="359"/>
    </row>
    <row r="62" spans="1:19" ht="15" customHeight="1" x14ac:dyDescent="0.25">
      <c r="A62" s="344"/>
      <c r="B62" s="323"/>
      <c r="C62" s="324"/>
      <c r="D62" s="324"/>
      <c r="E62" s="324"/>
      <c r="F62" s="324"/>
      <c r="G62" s="324"/>
      <c r="H62" s="324"/>
      <c r="I62" s="324"/>
      <c r="J62" s="324"/>
      <c r="K62" s="324"/>
      <c r="L62" s="324"/>
      <c r="M62" s="325"/>
      <c r="N62" s="357"/>
      <c r="O62" s="358"/>
      <c r="P62" s="358"/>
      <c r="Q62" s="358"/>
      <c r="R62" s="358"/>
      <c r="S62" s="359"/>
    </row>
    <row r="63" spans="1:19" ht="15" customHeight="1" x14ac:dyDescent="0.25">
      <c r="A63" s="344"/>
      <c r="B63" s="389"/>
      <c r="C63" s="390"/>
      <c r="D63" s="390"/>
      <c r="E63" s="390"/>
      <c r="F63" s="390"/>
      <c r="G63" s="390"/>
      <c r="H63" s="390"/>
      <c r="I63" s="390"/>
      <c r="J63" s="390"/>
      <c r="K63" s="390"/>
      <c r="L63" s="390"/>
      <c r="M63" s="391"/>
      <c r="N63" s="363"/>
      <c r="O63" s="364"/>
      <c r="P63" s="364"/>
      <c r="Q63" s="364"/>
      <c r="R63" s="364"/>
      <c r="S63" s="365"/>
    </row>
    <row r="64" spans="1:19" ht="15" hidden="1" customHeight="1" x14ac:dyDescent="0.25">
      <c r="A64" s="344"/>
      <c r="B64" s="320"/>
      <c r="C64" s="321"/>
      <c r="D64" s="321"/>
      <c r="E64" s="321"/>
      <c r="F64" s="321"/>
      <c r="G64" s="321"/>
      <c r="H64" s="321"/>
      <c r="I64" s="321"/>
      <c r="J64" s="321"/>
      <c r="K64" s="321"/>
      <c r="L64" s="321"/>
      <c r="M64" s="322"/>
      <c r="N64" s="354"/>
      <c r="O64" s="355"/>
      <c r="P64" s="355"/>
      <c r="Q64" s="355"/>
      <c r="R64" s="355"/>
      <c r="S64" s="356"/>
    </row>
    <row r="65" spans="1:19" ht="15" hidden="1" customHeight="1" x14ac:dyDescent="0.25">
      <c r="A65" s="344"/>
      <c r="B65" s="323"/>
      <c r="C65" s="324"/>
      <c r="D65" s="324"/>
      <c r="E65" s="324"/>
      <c r="F65" s="324"/>
      <c r="G65" s="324"/>
      <c r="H65" s="324"/>
      <c r="I65" s="324"/>
      <c r="J65" s="324"/>
      <c r="K65" s="324"/>
      <c r="L65" s="324"/>
      <c r="M65" s="325"/>
      <c r="N65" s="357"/>
      <c r="O65" s="358"/>
      <c r="P65" s="358"/>
      <c r="Q65" s="358"/>
      <c r="R65" s="358"/>
      <c r="S65" s="359"/>
    </row>
    <row r="66" spans="1:19" ht="15" hidden="1" customHeight="1" x14ac:dyDescent="0.25">
      <c r="A66" s="344"/>
      <c r="B66" s="323"/>
      <c r="C66" s="324"/>
      <c r="D66" s="324"/>
      <c r="E66" s="324"/>
      <c r="F66" s="324"/>
      <c r="G66" s="324"/>
      <c r="H66" s="324"/>
      <c r="I66" s="324"/>
      <c r="J66" s="324"/>
      <c r="K66" s="324"/>
      <c r="L66" s="324"/>
      <c r="M66" s="325"/>
      <c r="N66" s="357"/>
      <c r="O66" s="358"/>
      <c r="P66" s="358"/>
      <c r="Q66" s="358"/>
      <c r="R66" s="358"/>
      <c r="S66" s="359"/>
    </row>
    <row r="67" spans="1:19" ht="15" hidden="1" customHeight="1" x14ac:dyDescent="0.25">
      <c r="A67" s="344"/>
      <c r="B67" s="323"/>
      <c r="C67" s="324"/>
      <c r="D67" s="324"/>
      <c r="E67" s="324"/>
      <c r="F67" s="324"/>
      <c r="G67" s="324"/>
      <c r="H67" s="324"/>
      <c r="I67" s="324"/>
      <c r="J67" s="324"/>
      <c r="K67" s="324"/>
      <c r="L67" s="324"/>
      <c r="M67" s="325"/>
      <c r="N67" s="357"/>
      <c r="O67" s="358"/>
      <c r="P67" s="358"/>
      <c r="Q67" s="358"/>
      <c r="R67" s="358"/>
      <c r="S67" s="359"/>
    </row>
    <row r="68" spans="1:19" ht="15" hidden="1" customHeight="1" thickBot="1" x14ac:dyDescent="0.3">
      <c r="A68" s="448"/>
      <c r="B68" s="326"/>
      <c r="C68" s="327"/>
      <c r="D68" s="327"/>
      <c r="E68" s="327"/>
      <c r="F68" s="327"/>
      <c r="G68" s="327"/>
      <c r="H68" s="327"/>
      <c r="I68" s="327"/>
      <c r="J68" s="327"/>
      <c r="K68" s="327"/>
      <c r="L68" s="327"/>
      <c r="M68" s="328"/>
      <c r="N68" s="369"/>
      <c r="O68" s="370"/>
      <c r="P68" s="370"/>
      <c r="Q68" s="370"/>
      <c r="R68" s="370"/>
      <c r="S68" s="371"/>
    </row>
    <row r="69" spans="1:19" ht="15" customHeight="1" x14ac:dyDescent="0.25">
      <c r="A69" s="366"/>
      <c r="B69" s="367"/>
      <c r="C69" s="367"/>
      <c r="D69" s="367"/>
      <c r="E69" s="367"/>
      <c r="F69" s="367"/>
      <c r="G69" s="367"/>
      <c r="H69" s="367"/>
      <c r="I69" s="367"/>
      <c r="J69" s="367"/>
      <c r="K69" s="367"/>
      <c r="L69" s="367"/>
      <c r="M69" s="367"/>
      <c r="N69" s="367"/>
      <c r="O69" s="367"/>
      <c r="P69" s="367"/>
      <c r="Q69" s="367"/>
      <c r="R69" s="367"/>
      <c r="S69" s="368"/>
    </row>
    <row r="70" spans="1:19" ht="20.100000000000001" customHeight="1" x14ac:dyDescent="0.25">
      <c r="A70" s="270" t="s">
        <v>119</v>
      </c>
      <c r="B70" s="271"/>
      <c r="C70" s="271"/>
      <c r="D70" s="271"/>
      <c r="E70" s="271"/>
      <c r="F70" s="271"/>
      <c r="G70" s="271"/>
      <c r="H70" s="271"/>
      <c r="I70" s="271"/>
      <c r="J70" s="37"/>
      <c r="K70" s="316" t="s">
        <v>120</v>
      </c>
      <c r="L70" s="216"/>
      <c r="M70" s="216"/>
      <c r="N70" s="216"/>
      <c r="O70" s="216"/>
      <c r="P70" s="216"/>
      <c r="Q70" s="216"/>
      <c r="R70" s="216"/>
      <c r="S70" s="217"/>
    </row>
    <row r="71" spans="1:19" ht="15" customHeight="1" x14ac:dyDescent="0.25">
      <c r="A71" s="344" t="s">
        <v>202</v>
      </c>
      <c r="B71" s="373" t="s">
        <v>121</v>
      </c>
      <c r="C71" s="374"/>
      <c r="D71" s="374"/>
      <c r="E71" s="374"/>
      <c r="F71" s="375"/>
      <c r="G71" s="348">
        <f>E1_RiF!G60</f>
        <v>46</v>
      </c>
      <c r="H71" s="349"/>
      <c r="I71" s="350"/>
      <c r="J71" s="372"/>
      <c r="K71" s="341" t="s">
        <v>203</v>
      </c>
      <c r="L71" s="313" t="s">
        <v>466</v>
      </c>
      <c r="M71" s="314"/>
      <c r="N71" s="314"/>
      <c r="O71" s="314"/>
      <c r="P71" s="314"/>
      <c r="Q71" s="314"/>
      <c r="R71" s="314"/>
      <c r="S71" s="315"/>
    </row>
    <row r="72" spans="1:19" ht="15" customHeight="1" x14ac:dyDescent="0.25">
      <c r="A72" s="344"/>
      <c r="B72" s="376" t="s">
        <v>123</v>
      </c>
      <c r="C72" s="377"/>
      <c r="D72" s="377"/>
      <c r="E72" s="377"/>
      <c r="F72" s="378"/>
      <c r="G72" s="335">
        <f>SUM(G73:I83)</f>
        <v>46</v>
      </c>
      <c r="H72" s="336"/>
      <c r="I72" s="337"/>
      <c r="J72" s="372"/>
      <c r="K72" s="342"/>
      <c r="L72" s="317" t="s">
        <v>124</v>
      </c>
      <c r="M72" s="318"/>
      <c r="N72" s="318"/>
      <c r="O72" s="318"/>
      <c r="P72" s="318"/>
      <c r="Q72" s="318"/>
      <c r="R72" s="318"/>
      <c r="S72" s="319"/>
    </row>
    <row r="73" spans="1:19" ht="15" customHeight="1" x14ac:dyDescent="0.25">
      <c r="A73" s="344"/>
      <c r="B73" s="351" t="s">
        <v>124</v>
      </c>
      <c r="C73" s="352"/>
      <c r="D73" s="352"/>
      <c r="E73" s="352"/>
      <c r="F73" s="353"/>
      <c r="G73" s="332">
        <v>12</v>
      </c>
      <c r="H73" s="333"/>
      <c r="I73" s="334"/>
      <c r="J73" s="372"/>
      <c r="K73" s="342"/>
      <c r="L73" s="317" t="s">
        <v>151</v>
      </c>
      <c r="M73" s="318"/>
      <c r="N73" s="318"/>
      <c r="O73" s="318"/>
      <c r="P73" s="318"/>
      <c r="Q73" s="318"/>
      <c r="R73" s="318"/>
      <c r="S73" s="319"/>
    </row>
    <row r="74" spans="1:19" ht="15" customHeight="1" x14ac:dyDescent="0.25">
      <c r="A74" s="344"/>
      <c r="B74" s="351" t="s">
        <v>125</v>
      </c>
      <c r="C74" s="352"/>
      <c r="D74" s="352"/>
      <c r="E74" s="352"/>
      <c r="F74" s="353"/>
      <c r="G74" s="332">
        <v>18</v>
      </c>
      <c r="H74" s="333"/>
      <c r="I74" s="334"/>
      <c r="J74" s="372"/>
      <c r="K74" s="342"/>
      <c r="L74" s="317" t="s">
        <v>155</v>
      </c>
      <c r="M74" s="318"/>
      <c r="N74" s="318"/>
      <c r="O74" s="318"/>
      <c r="P74" s="318"/>
      <c r="Q74" s="318"/>
      <c r="R74" s="318"/>
      <c r="S74" s="319"/>
    </row>
    <row r="75" spans="1:19" ht="15" customHeight="1" x14ac:dyDescent="0.25">
      <c r="A75" s="344"/>
      <c r="B75" s="351" t="s">
        <v>126</v>
      </c>
      <c r="C75" s="352"/>
      <c r="D75" s="352"/>
      <c r="E75" s="352"/>
      <c r="F75" s="353"/>
      <c r="G75" s="332"/>
      <c r="H75" s="333"/>
      <c r="I75" s="334"/>
      <c r="J75" s="372"/>
      <c r="K75" s="342"/>
      <c r="L75" s="317" t="s">
        <v>158</v>
      </c>
      <c r="M75" s="318"/>
      <c r="N75" s="318"/>
      <c r="O75" s="318"/>
      <c r="P75" s="318"/>
      <c r="Q75" s="318"/>
      <c r="R75" s="318"/>
      <c r="S75" s="319"/>
    </row>
    <row r="76" spans="1:19" ht="15" customHeight="1" x14ac:dyDescent="0.25">
      <c r="A76" s="344"/>
      <c r="B76" s="351" t="s">
        <v>127</v>
      </c>
      <c r="C76" s="352"/>
      <c r="D76" s="352"/>
      <c r="E76" s="352"/>
      <c r="F76" s="353"/>
      <c r="G76" s="332">
        <v>14</v>
      </c>
      <c r="H76" s="333"/>
      <c r="I76" s="334"/>
      <c r="J76" s="372"/>
      <c r="K76" s="342"/>
      <c r="L76" s="317" t="s">
        <v>177</v>
      </c>
      <c r="M76" s="318"/>
      <c r="N76" s="318"/>
      <c r="O76" s="318"/>
      <c r="P76" s="318"/>
      <c r="Q76" s="318"/>
      <c r="R76" s="318"/>
      <c r="S76" s="319"/>
    </row>
    <row r="77" spans="1:19" ht="15" customHeight="1" x14ac:dyDescent="0.25">
      <c r="A77" s="344"/>
      <c r="B77" s="351" t="s">
        <v>128</v>
      </c>
      <c r="C77" s="352"/>
      <c r="D77" s="352"/>
      <c r="E77" s="352"/>
      <c r="F77" s="353"/>
      <c r="G77" s="332"/>
      <c r="H77" s="333"/>
      <c r="I77" s="334"/>
      <c r="J77" s="372"/>
      <c r="K77" s="342"/>
      <c r="L77" s="317"/>
      <c r="M77" s="318"/>
      <c r="N77" s="318"/>
      <c r="O77" s="318"/>
      <c r="P77" s="318"/>
      <c r="Q77" s="318"/>
      <c r="R77" s="318"/>
      <c r="S77" s="319"/>
    </row>
    <row r="78" spans="1:19" ht="15" customHeight="1" x14ac:dyDescent="0.25">
      <c r="A78" s="344"/>
      <c r="B78" s="351" t="s">
        <v>129</v>
      </c>
      <c r="C78" s="352"/>
      <c r="D78" s="352"/>
      <c r="E78" s="352"/>
      <c r="F78" s="353"/>
      <c r="G78" s="332"/>
      <c r="H78" s="333"/>
      <c r="I78" s="334"/>
      <c r="J78" s="372"/>
      <c r="K78" s="342"/>
      <c r="L78" s="317"/>
      <c r="M78" s="318"/>
      <c r="N78" s="318"/>
      <c r="O78" s="318"/>
      <c r="P78" s="318"/>
      <c r="Q78" s="318"/>
      <c r="R78" s="318"/>
      <c r="S78" s="319"/>
    </row>
    <row r="79" spans="1:19" ht="15" customHeight="1" x14ac:dyDescent="0.25">
      <c r="A79" s="344"/>
      <c r="B79" s="351" t="s">
        <v>130</v>
      </c>
      <c r="C79" s="352"/>
      <c r="D79" s="352"/>
      <c r="E79" s="352"/>
      <c r="F79" s="353"/>
      <c r="G79" s="332"/>
      <c r="H79" s="333"/>
      <c r="I79" s="334"/>
      <c r="J79" s="372"/>
      <c r="K79" s="343"/>
      <c r="L79" s="317"/>
      <c r="M79" s="318"/>
      <c r="N79" s="318"/>
      <c r="O79" s="318"/>
      <c r="P79" s="318"/>
      <c r="Q79" s="318"/>
      <c r="R79" s="318"/>
      <c r="S79" s="319"/>
    </row>
    <row r="80" spans="1:19" ht="15" customHeight="1" x14ac:dyDescent="0.25">
      <c r="A80" s="344"/>
      <c r="B80" s="351" t="s">
        <v>131</v>
      </c>
      <c r="C80" s="352"/>
      <c r="D80" s="352"/>
      <c r="E80" s="352"/>
      <c r="F80" s="353"/>
      <c r="G80" s="332"/>
      <c r="H80" s="333"/>
      <c r="I80" s="334"/>
      <c r="J80" s="372"/>
      <c r="K80" s="341" t="s">
        <v>204</v>
      </c>
      <c r="L80" s="313" t="s">
        <v>448</v>
      </c>
      <c r="M80" s="314"/>
      <c r="N80" s="314"/>
      <c r="O80" s="314"/>
      <c r="P80" s="314"/>
      <c r="Q80" s="314"/>
      <c r="R80" s="314"/>
      <c r="S80" s="315"/>
    </row>
    <row r="81" spans="1:19" ht="15" customHeight="1" x14ac:dyDescent="0.25">
      <c r="A81" s="344"/>
      <c r="B81" s="351" t="s">
        <v>133</v>
      </c>
      <c r="C81" s="352"/>
      <c r="D81" s="352"/>
      <c r="E81" s="352"/>
      <c r="F81" s="353"/>
      <c r="G81" s="332"/>
      <c r="H81" s="333"/>
      <c r="I81" s="334"/>
      <c r="J81" s="372"/>
      <c r="K81" s="342"/>
      <c r="L81" s="317" t="s">
        <v>157</v>
      </c>
      <c r="M81" s="318"/>
      <c r="N81" s="318"/>
      <c r="O81" s="318"/>
      <c r="P81" s="318"/>
      <c r="Q81" s="318"/>
      <c r="R81" s="318"/>
      <c r="S81" s="319"/>
    </row>
    <row r="82" spans="1:19" ht="15" customHeight="1" x14ac:dyDescent="0.25">
      <c r="A82" s="344"/>
      <c r="B82" s="351" t="s">
        <v>134</v>
      </c>
      <c r="C82" s="352"/>
      <c r="D82" s="352"/>
      <c r="E82" s="352"/>
      <c r="F82" s="353"/>
      <c r="G82" s="332">
        <v>2</v>
      </c>
      <c r="H82" s="333"/>
      <c r="I82" s="334"/>
      <c r="J82" s="372"/>
      <c r="K82" s="342"/>
      <c r="L82" s="317" t="s">
        <v>150</v>
      </c>
      <c r="M82" s="318"/>
      <c r="N82" s="318"/>
      <c r="O82" s="318"/>
      <c r="P82" s="318"/>
      <c r="Q82" s="318"/>
      <c r="R82" s="318"/>
      <c r="S82" s="319"/>
    </row>
    <row r="83" spans="1:19" ht="15" customHeight="1" x14ac:dyDescent="0.25">
      <c r="A83" s="344"/>
      <c r="B83" s="351" t="s">
        <v>135</v>
      </c>
      <c r="C83" s="352"/>
      <c r="D83" s="352"/>
      <c r="E83" s="352"/>
      <c r="F83" s="353"/>
      <c r="G83" s="332"/>
      <c r="H83" s="333"/>
      <c r="I83" s="334"/>
      <c r="J83" s="372"/>
      <c r="K83" s="342"/>
      <c r="L83" s="317" t="s">
        <v>177</v>
      </c>
      <c r="M83" s="318"/>
      <c r="N83" s="318"/>
      <c r="O83" s="318"/>
      <c r="P83" s="318"/>
      <c r="Q83" s="318"/>
      <c r="R83" s="318"/>
      <c r="S83" s="319"/>
    </row>
    <row r="84" spans="1:19" ht="15" customHeight="1" x14ac:dyDescent="0.25">
      <c r="A84" s="344"/>
      <c r="B84" s="310" t="s">
        <v>136</v>
      </c>
      <c r="C84" s="311"/>
      <c r="D84" s="311"/>
      <c r="E84" s="311"/>
      <c r="F84" s="312"/>
      <c r="G84" s="348">
        <f>E1_RiF!H60</f>
        <v>129</v>
      </c>
      <c r="H84" s="349"/>
      <c r="I84" s="350"/>
      <c r="J84" s="372"/>
      <c r="K84" s="342"/>
      <c r="L84" s="317"/>
      <c r="M84" s="318"/>
      <c r="N84" s="318"/>
      <c r="O84" s="318"/>
      <c r="P84" s="318"/>
      <c r="Q84" s="318"/>
      <c r="R84" s="318"/>
      <c r="S84" s="319"/>
    </row>
    <row r="85" spans="1:19" ht="15" customHeight="1" x14ac:dyDescent="0.25">
      <c r="A85" s="344"/>
      <c r="B85" s="345" t="s">
        <v>206</v>
      </c>
      <c r="C85" s="346"/>
      <c r="D85" s="346"/>
      <c r="E85" s="346"/>
      <c r="F85" s="347"/>
      <c r="G85" s="335">
        <f>SUM(G84,G71)</f>
        <v>175</v>
      </c>
      <c r="H85" s="336"/>
      <c r="I85" s="337"/>
      <c r="J85" s="424"/>
      <c r="K85" s="343"/>
      <c r="L85" s="317"/>
      <c r="M85" s="318"/>
      <c r="N85" s="318"/>
      <c r="O85" s="318"/>
      <c r="P85" s="318"/>
      <c r="Q85" s="318"/>
      <c r="R85" s="318"/>
      <c r="S85" s="319"/>
    </row>
    <row r="86" spans="1:19" ht="15" customHeight="1" x14ac:dyDescent="0.25">
      <c r="A86" s="338"/>
      <c r="B86" s="339"/>
      <c r="C86" s="339"/>
      <c r="D86" s="339"/>
      <c r="E86" s="339"/>
      <c r="F86" s="339"/>
      <c r="G86" s="339"/>
      <c r="H86" s="339"/>
      <c r="I86" s="339"/>
      <c r="J86" s="339"/>
      <c r="K86" s="339"/>
      <c r="L86" s="339"/>
      <c r="M86" s="339"/>
      <c r="N86" s="339"/>
      <c r="O86" s="339"/>
      <c r="P86" s="339"/>
      <c r="Q86" s="339"/>
      <c r="R86" s="339"/>
      <c r="S86" s="340"/>
    </row>
    <row r="87" spans="1:19" ht="20.100000000000001" customHeight="1" x14ac:dyDescent="0.25">
      <c r="A87" s="421" t="s">
        <v>137</v>
      </c>
      <c r="B87" s="422"/>
      <c r="C87" s="422"/>
      <c r="D87" s="422"/>
      <c r="E87" s="422"/>
      <c r="F87" s="422"/>
      <c r="G87" s="422"/>
      <c r="H87" s="422"/>
      <c r="I87" s="422"/>
      <c r="J87" s="422"/>
      <c r="K87" s="422"/>
      <c r="L87" s="422"/>
      <c r="M87" s="422"/>
      <c r="N87" s="422"/>
      <c r="O87" s="422"/>
      <c r="P87" s="422"/>
      <c r="Q87" s="422"/>
      <c r="R87" s="422"/>
      <c r="S87" s="423"/>
    </row>
    <row r="88" spans="1:19" ht="15" customHeight="1" x14ac:dyDescent="0.25">
      <c r="A88" s="432" t="s">
        <v>201</v>
      </c>
      <c r="B88" s="433" t="s">
        <v>138</v>
      </c>
      <c r="C88" s="434"/>
      <c r="D88" s="434"/>
      <c r="E88" s="435"/>
      <c r="F88" s="433" t="str">
        <f>E1_RiF!E60</f>
        <v>egzamin</v>
      </c>
      <c r="G88" s="434"/>
      <c r="H88" s="434"/>
      <c r="I88" s="435"/>
      <c r="J88" s="436"/>
      <c r="K88" s="440" t="s">
        <v>139</v>
      </c>
      <c r="L88" s="437" t="s">
        <v>140</v>
      </c>
      <c r="M88" s="438"/>
      <c r="N88" s="438"/>
      <c r="O88" s="438"/>
      <c r="P88" s="438"/>
      <c r="Q88" s="438"/>
      <c r="R88" s="438"/>
      <c r="S88" s="439"/>
    </row>
    <row r="89" spans="1:19" ht="15" customHeight="1" x14ac:dyDescent="0.25">
      <c r="A89" s="432"/>
      <c r="B89" s="418" t="s">
        <v>461</v>
      </c>
      <c r="C89" s="419"/>
      <c r="D89" s="419"/>
      <c r="E89" s="420"/>
      <c r="F89" s="418" t="s">
        <v>142</v>
      </c>
      <c r="G89" s="419"/>
      <c r="H89" s="419"/>
      <c r="I89" s="420"/>
      <c r="J89" s="436"/>
      <c r="K89" s="440"/>
      <c r="L89" s="329" t="s">
        <v>292</v>
      </c>
      <c r="M89" s="330"/>
      <c r="N89" s="330"/>
      <c r="O89" s="330"/>
      <c r="P89" s="330"/>
      <c r="Q89" s="330"/>
      <c r="R89" s="330"/>
      <c r="S89" s="331"/>
    </row>
    <row r="90" spans="1:19" ht="15" customHeight="1" x14ac:dyDescent="0.25">
      <c r="A90" s="432"/>
      <c r="B90" s="412" t="s">
        <v>149</v>
      </c>
      <c r="C90" s="413"/>
      <c r="D90" s="413"/>
      <c r="E90" s="414"/>
      <c r="F90" s="415">
        <v>90</v>
      </c>
      <c r="G90" s="416"/>
      <c r="H90" s="416"/>
      <c r="I90" s="417"/>
      <c r="J90" s="436"/>
      <c r="K90" s="440"/>
      <c r="L90" s="329" t="s">
        <v>293</v>
      </c>
      <c r="M90" s="330"/>
      <c r="N90" s="330"/>
      <c r="O90" s="330"/>
      <c r="P90" s="330"/>
      <c r="Q90" s="330"/>
      <c r="R90" s="330"/>
      <c r="S90" s="331"/>
    </row>
    <row r="91" spans="1:19" ht="15" customHeight="1" x14ac:dyDescent="0.25">
      <c r="A91" s="432"/>
      <c r="B91" s="412" t="s">
        <v>170</v>
      </c>
      <c r="C91" s="413"/>
      <c r="D91" s="413"/>
      <c r="E91" s="414"/>
      <c r="F91" s="415">
        <v>10</v>
      </c>
      <c r="G91" s="416"/>
      <c r="H91" s="416"/>
      <c r="I91" s="417"/>
      <c r="J91" s="436"/>
      <c r="K91" s="440"/>
      <c r="L91" s="329" t="s">
        <v>143</v>
      </c>
      <c r="M91" s="330"/>
      <c r="N91" s="330"/>
      <c r="O91" s="330"/>
      <c r="P91" s="330"/>
      <c r="Q91" s="330"/>
      <c r="R91" s="330"/>
      <c r="S91" s="331"/>
    </row>
    <row r="92" spans="1:19" ht="15" customHeight="1" x14ac:dyDescent="0.25">
      <c r="A92" s="432"/>
      <c r="B92" s="412"/>
      <c r="C92" s="413"/>
      <c r="D92" s="413"/>
      <c r="E92" s="414"/>
      <c r="F92" s="415"/>
      <c r="G92" s="416"/>
      <c r="H92" s="416"/>
      <c r="I92" s="417"/>
      <c r="J92" s="436"/>
      <c r="K92" s="440"/>
      <c r="L92" s="329" t="s">
        <v>294</v>
      </c>
      <c r="M92" s="330"/>
      <c r="N92" s="330"/>
      <c r="O92" s="330"/>
      <c r="P92" s="330"/>
      <c r="Q92" s="330"/>
      <c r="R92" s="330"/>
      <c r="S92" s="331"/>
    </row>
    <row r="93" spans="1:19" ht="15" customHeight="1" x14ac:dyDescent="0.25">
      <c r="A93" s="432"/>
      <c r="B93" s="412"/>
      <c r="C93" s="413"/>
      <c r="D93" s="413"/>
      <c r="E93" s="414"/>
      <c r="F93" s="415"/>
      <c r="G93" s="416"/>
      <c r="H93" s="416"/>
      <c r="I93" s="417"/>
      <c r="J93" s="436"/>
      <c r="K93" s="440"/>
      <c r="L93" s="329" t="s">
        <v>144</v>
      </c>
      <c r="M93" s="330"/>
      <c r="N93" s="330"/>
      <c r="O93" s="330"/>
      <c r="P93" s="330"/>
      <c r="Q93" s="330"/>
      <c r="R93" s="330"/>
      <c r="S93" s="331"/>
    </row>
    <row r="94" spans="1:19" ht="15" customHeight="1" x14ac:dyDescent="0.25">
      <c r="A94" s="432"/>
      <c r="B94" s="412"/>
      <c r="C94" s="413"/>
      <c r="D94" s="413"/>
      <c r="E94" s="414"/>
      <c r="F94" s="415"/>
      <c r="G94" s="416"/>
      <c r="H94" s="416"/>
      <c r="I94" s="417"/>
      <c r="J94" s="436"/>
      <c r="K94" s="440"/>
      <c r="L94" s="329" t="s">
        <v>881</v>
      </c>
      <c r="M94" s="330"/>
      <c r="N94" s="330"/>
      <c r="O94" s="330"/>
      <c r="P94" s="330"/>
      <c r="Q94" s="330"/>
      <c r="R94" s="330"/>
      <c r="S94" s="331"/>
    </row>
    <row r="95" spans="1:19" ht="15" customHeight="1" x14ac:dyDescent="0.25">
      <c r="A95" s="338"/>
      <c r="B95" s="339"/>
      <c r="C95" s="339"/>
      <c r="D95" s="339"/>
      <c r="E95" s="339"/>
      <c r="F95" s="339"/>
      <c r="G95" s="339"/>
      <c r="H95" s="339"/>
      <c r="I95" s="339"/>
      <c r="J95" s="339"/>
      <c r="K95" s="339"/>
      <c r="L95" s="339"/>
      <c r="M95" s="339"/>
      <c r="N95" s="339"/>
      <c r="O95" s="339"/>
      <c r="P95" s="339"/>
      <c r="Q95" s="339"/>
      <c r="R95" s="339"/>
      <c r="S95" s="340"/>
    </row>
    <row r="96" spans="1:19" ht="20.100000000000001" customHeight="1" x14ac:dyDescent="0.25">
      <c r="A96" s="425" t="s">
        <v>200</v>
      </c>
      <c r="B96" s="426" t="s">
        <v>145</v>
      </c>
      <c r="C96" s="426"/>
      <c r="D96" s="426"/>
      <c r="E96" s="426"/>
      <c r="F96" s="426"/>
      <c r="G96" s="426"/>
      <c r="H96" s="426"/>
      <c r="I96" s="426"/>
      <c r="J96" s="426"/>
      <c r="K96" s="426"/>
      <c r="L96" s="426"/>
      <c r="M96" s="426"/>
      <c r="N96" s="426"/>
      <c r="O96" s="426"/>
      <c r="P96" s="426"/>
      <c r="Q96" s="426"/>
      <c r="R96" s="426"/>
      <c r="S96" s="427"/>
    </row>
    <row r="97" spans="1:19" ht="15" customHeight="1" x14ac:dyDescent="0.25">
      <c r="A97" s="425"/>
      <c r="B97" s="428" t="s">
        <v>449</v>
      </c>
      <c r="C97" s="428"/>
      <c r="D97" s="428"/>
      <c r="E97" s="428"/>
      <c r="F97" s="428"/>
      <c r="G97" s="428"/>
      <c r="H97" s="428"/>
      <c r="I97" s="428"/>
      <c r="J97" s="428"/>
      <c r="K97" s="428"/>
      <c r="L97" s="428"/>
      <c r="M97" s="428"/>
      <c r="N97" s="428"/>
      <c r="O97" s="428"/>
      <c r="P97" s="428"/>
      <c r="Q97" s="428"/>
      <c r="R97" s="428"/>
      <c r="S97" s="429"/>
    </row>
    <row r="98" spans="1:19" ht="136.5" customHeight="1" x14ac:dyDescent="0.25">
      <c r="A98" s="425"/>
      <c r="B98" s="395" t="s">
        <v>814</v>
      </c>
      <c r="C98" s="395"/>
      <c r="D98" s="395"/>
      <c r="E98" s="395"/>
      <c r="F98" s="395"/>
      <c r="G98" s="395"/>
      <c r="H98" s="395"/>
      <c r="I98" s="395"/>
      <c r="J98" s="395"/>
      <c r="K98" s="395"/>
      <c r="L98" s="395"/>
      <c r="M98" s="395"/>
      <c r="N98" s="395"/>
      <c r="O98" s="395"/>
      <c r="P98" s="395"/>
      <c r="Q98" s="395"/>
      <c r="R98" s="395"/>
      <c r="S98" s="396"/>
    </row>
    <row r="99" spans="1:19" ht="15" customHeight="1" x14ac:dyDescent="0.25">
      <c r="A99" s="425"/>
      <c r="B99" s="430" t="s">
        <v>147</v>
      </c>
      <c r="C99" s="430"/>
      <c r="D99" s="430"/>
      <c r="E99" s="430"/>
      <c r="F99" s="430"/>
      <c r="G99" s="430"/>
      <c r="H99" s="430"/>
      <c r="I99" s="430"/>
      <c r="J99" s="430"/>
      <c r="K99" s="430"/>
      <c r="L99" s="430"/>
      <c r="M99" s="430"/>
      <c r="N99" s="430"/>
      <c r="O99" s="430"/>
      <c r="P99" s="430"/>
      <c r="Q99" s="430"/>
      <c r="R99" s="430"/>
      <c r="S99" s="431"/>
    </row>
    <row r="100" spans="1:19" ht="86.25" customHeight="1" x14ac:dyDescent="0.25">
      <c r="A100" s="425"/>
      <c r="B100" s="395" t="s">
        <v>815</v>
      </c>
      <c r="C100" s="395"/>
      <c r="D100" s="395"/>
      <c r="E100" s="395"/>
      <c r="F100" s="395"/>
      <c r="G100" s="395"/>
      <c r="H100" s="395"/>
      <c r="I100" s="395"/>
      <c r="J100" s="395"/>
      <c r="K100" s="395"/>
      <c r="L100" s="395"/>
      <c r="M100" s="395"/>
      <c r="N100" s="395"/>
      <c r="O100" s="395"/>
      <c r="P100" s="395"/>
      <c r="Q100" s="395"/>
      <c r="R100" s="395"/>
      <c r="S100" s="396"/>
    </row>
    <row r="101" spans="1:19" ht="15" customHeight="1" x14ac:dyDescent="0.25">
      <c r="A101" s="425"/>
      <c r="B101" s="430" t="s">
        <v>148</v>
      </c>
      <c r="C101" s="430"/>
      <c r="D101" s="430"/>
      <c r="E101" s="430"/>
      <c r="F101" s="430"/>
      <c r="G101" s="430"/>
      <c r="H101" s="430"/>
      <c r="I101" s="430"/>
      <c r="J101" s="430"/>
      <c r="K101" s="430"/>
      <c r="L101" s="430"/>
      <c r="M101" s="430"/>
      <c r="N101" s="430"/>
      <c r="O101" s="430"/>
      <c r="P101" s="430"/>
      <c r="Q101" s="430"/>
      <c r="R101" s="430"/>
      <c r="S101" s="431"/>
    </row>
    <row r="102" spans="1:19" ht="85.5" customHeight="1" x14ac:dyDescent="0.25">
      <c r="A102" s="425"/>
      <c r="B102" s="395" t="s">
        <v>816</v>
      </c>
      <c r="C102" s="395"/>
      <c r="D102" s="395"/>
      <c r="E102" s="395"/>
      <c r="F102" s="395"/>
      <c r="G102" s="395"/>
      <c r="H102" s="395"/>
      <c r="I102" s="395"/>
      <c r="J102" s="395"/>
      <c r="K102" s="395"/>
      <c r="L102" s="395"/>
      <c r="M102" s="395"/>
      <c r="N102" s="395"/>
      <c r="O102" s="395"/>
      <c r="P102" s="395"/>
      <c r="Q102" s="395"/>
      <c r="R102" s="395"/>
      <c r="S102" s="396"/>
    </row>
    <row r="103" spans="1:19" ht="15" customHeight="1" x14ac:dyDescent="0.25">
      <c r="A103" s="24"/>
      <c r="B103" s="15"/>
      <c r="C103" s="13"/>
      <c r="D103" s="13"/>
      <c r="E103" s="13"/>
      <c r="F103" s="13"/>
      <c r="G103" s="13"/>
      <c r="H103" s="13"/>
      <c r="I103" s="13"/>
      <c r="J103" s="13"/>
      <c r="K103" s="13"/>
      <c r="L103" s="13"/>
      <c r="M103" s="13"/>
      <c r="N103" s="13"/>
      <c r="O103" s="13"/>
      <c r="P103" s="13"/>
      <c r="Q103" s="13"/>
      <c r="R103" s="13"/>
      <c r="S103" s="120"/>
    </row>
  </sheetData>
  <sheetProtection algorithmName="SHA-512" hashValue="AQLvw5C2Av+Y5izvmelb3r2fgmyHGozVDkBrszpF8v03yZ0liZofvTThU/CUSGcUXiix/NA6xBPkmxZHLddx7A==" saltValue="/yg7Ee2BXoyRof2y5l894g==" spinCount="100000" sheet="1" objects="1" scenarios="1"/>
  <mergeCells count="179">
    <mergeCell ref="A1:B1"/>
    <mergeCell ref="A3:C3"/>
    <mergeCell ref="D3:I3"/>
    <mergeCell ref="A4:C4"/>
    <mergeCell ref="D4:I4"/>
    <mergeCell ref="A5:C5"/>
    <mergeCell ref="D5:K5"/>
    <mergeCell ref="A8:S8"/>
    <mergeCell ref="A10:S10"/>
    <mergeCell ref="A11:A13"/>
    <mergeCell ref="B11:M12"/>
    <mergeCell ref="N11:S12"/>
    <mergeCell ref="L5:M5"/>
    <mergeCell ref="O5:P5"/>
    <mergeCell ref="Q5:S5"/>
    <mergeCell ref="A6:S6"/>
    <mergeCell ref="A7:C7"/>
    <mergeCell ref="J7:K7"/>
    <mergeCell ref="L7:M7"/>
    <mergeCell ref="O7:P7"/>
    <mergeCell ref="Q7:R7"/>
    <mergeCell ref="B13:M13"/>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B90:E94" xr:uid="{00000000-0002-0000-2C00-000000000000}">
      <formula1>ZAL</formula1>
    </dataValidation>
    <dataValidation type="list" allowBlank="1" showInputMessage="1" showErrorMessage="1" sqref="L7" xr:uid="{00000000-0002-0000-2C00-000001000000}">
      <formula1>STATUS</formula1>
    </dataValidation>
    <dataValidation type="list" allowBlank="1" showInputMessage="1" showErrorMessage="1" sqref="L72:L79" xr:uid="{00000000-0002-0000-2C00-000002000000}">
      <formula1>METODY</formula1>
    </dataValidation>
    <dataValidation type="list" allowBlank="1" showInputMessage="1" showErrorMessage="1" sqref="L81:L85" xr:uid="{00000000-0002-0000-2C00-000003000000}">
      <formula1>PRAC_STUD</formula1>
    </dataValidation>
    <dataValidation type="list" allowBlank="1" showInputMessage="1" showErrorMessage="1" sqref="N54:S68" xr:uid="{00000000-0002-0000-2C00-000004000000}">
      <formula1>KEK_E1</formula1>
    </dataValidation>
    <dataValidation type="list" allowBlank="1" showInputMessage="1" showErrorMessage="1" sqref="N34:S53" xr:uid="{00000000-0002-0000-2C00-000005000000}">
      <formula1>KEU_E1</formula1>
    </dataValidation>
    <dataValidation type="list" allowBlank="1" showInputMessage="1" showErrorMessage="1" sqref="N14:S33" xr:uid="{00000000-0002-0000-2C00-000006000000}">
      <formula1>KEW_E1</formula1>
    </dataValidation>
  </dataValidations>
  <hyperlinks>
    <hyperlink ref="O13" r:id="rId1" xr:uid="{2DBB3F1D-F208-484E-AE82-4853D697E9AB}"/>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Arkusz47">
    <pageSetUpPr fitToPage="1"/>
  </sheetPr>
  <dimension ref="A1:S103"/>
  <sheetViews>
    <sheetView showGridLines="0" zoomScale="95" zoomScaleNormal="95" zoomScaleSheetLayoutView="80" workbookViewId="0">
      <selection sqref="A1:B1"/>
    </sheetView>
  </sheetViews>
  <sheetFormatPr defaultColWidth="8.7109375" defaultRowHeight="15" x14ac:dyDescent="0.25"/>
  <cols>
    <col min="1" max="1" width="10.28515625" style="2" customWidth="1"/>
    <col min="2" max="3" width="9.28515625" style="2"/>
    <col min="4" max="4" width="19.7109375" style="2" customWidth="1"/>
    <col min="5" max="5" width="13.7109375" style="2" customWidth="1"/>
    <col min="6" max="6" width="14.7109375" style="2" customWidth="1"/>
    <col min="7" max="9" width="9.7109375" style="2" customWidth="1"/>
    <col min="10" max="10" width="3.7109375" style="2" customWidth="1"/>
    <col min="11" max="11" width="12.42578125" style="2" customWidth="1"/>
    <col min="12" max="13" width="10.7109375" style="2" customWidth="1"/>
    <col min="14" max="14" width="13.7109375" style="2" customWidth="1"/>
    <col min="15" max="19" width="11.7109375" style="2" customWidth="1"/>
  </cols>
  <sheetData>
    <row r="1" spans="1:19" s="31" customFormat="1" ht="15.75" x14ac:dyDescent="0.25">
      <c r="A1" s="441" t="str">
        <f>E1_RiF!B2</f>
        <v>2020/2021</v>
      </c>
      <c r="B1" s="441"/>
      <c r="C1" s="29"/>
      <c r="D1" s="29"/>
      <c r="E1" s="30"/>
      <c r="F1" s="30"/>
      <c r="G1" s="30"/>
      <c r="H1" s="30"/>
      <c r="I1" s="30"/>
      <c r="J1" s="30"/>
      <c r="K1" s="30"/>
      <c r="L1" s="30"/>
      <c r="M1" s="30"/>
      <c r="N1" s="30"/>
      <c r="O1" s="30"/>
      <c r="P1" s="30"/>
      <c r="Q1" s="30"/>
      <c r="R1" s="30"/>
      <c r="S1" s="30"/>
    </row>
    <row r="2" spans="1:19" ht="10.15" customHeight="1" thickBot="1" x14ac:dyDescent="0.3"/>
    <row r="3" spans="1:19" ht="20.100000000000001" customHeight="1" thickBot="1" x14ac:dyDescent="0.3">
      <c r="A3" s="379" t="str">
        <f>E1_RiF!B59</f>
        <v>Moduł E1/11</v>
      </c>
      <c r="B3" s="379"/>
      <c r="C3" s="379"/>
      <c r="D3" s="383" t="str">
        <f>E1_RiF!C59</f>
        <v>Moduł specjalnościowy (2) RACHUNKOWOŚĆ I FINANSE</v>
      </c>
      <c r="E3" s="384"/>
      <c r="F3" s="384"/>
      <c r="G3" s="384"/>
      <c r="H3" s="384"/>
      <c r="I3" s="385"/>
      <c r="J3" s="3"/>
      <c r="K3" s="3"/>
      <c r="L3" s="4"/>
      <c r="M3" s="4"/>
      <c r="N3" s="4"/>
      <c r="O3" s="4"/>
      <c r="P3" s="4"/>
      <c r="Q3" s="4"/>
      <c r="R3" s="4"/>
    </row>
    <row r="4" spans="1:19" ht="18.75" thickBot="1" x14ac:dyDescent="0.3">
      <c r="A4" s="442" t="s">
        <v>110</v>
      </c>
      <c r="B4" s="442"/>
      <c r="C4" s="442"/>
      <c r="D4" s="380" t="str">
        <f>E1_RiF!B61</f>
        <v>Kurs 11.2.</v>
      </c>
      <c r="E4" s="381"/>
      <c r="F4" s="381"/>
      <c r="G4" s="381"/>
      <c r="H4" s="381"/>
      <c r="I4" s="382"/>
      <c r="J4" s="3"/>
      <c r="K4" s="3"/>
      <c r="L4" s="4"/>
      <c r="M4" s="4"/>
      <c r="N4" s="4"/>
      <c r="O4" s="4"/>
      <c r="P4" s="4"/>
      <c r="Q4" s="4"/>
      <c r="R4" s="4"/>
    </row>
    <row r="5" spans="1:19" ht="23.25" thickBot="1" x14ac:dyDescent="0.3">
      <c r="A5" s="443" t="s">
        <v>111</v>
      </c>
      <c r="B5" s="443"/>
      <c r="C5" s="443"/>
      <c r="D5" s="444" t="str">
        <f>E1_RiF!C61</f>
        <v>Ryzyko finansowe</v>
      </c>
      <c r="E5" s="444"/>
      <c r="F5" s="444"/>
      <c r="G5" s="444"/>
      <c r="H5" s="444"/>
      <c r="I5" s="444"/>
      <c r="J5" s="444"/>
      <c r="K5" s="444"/>
      <c r="L5" s="445" t="s">
        <v>94</v>
      </c>
      <c r="M5" s="445"/>
      <c r="N5" s="49">
        <f>E1_RiF!D61</f>
        <v>4</v>
      </c>
      <c r="O5" s="445" t="s">
        <v>95</v>
      </c>
      <c r="P5" s="445"/>
      <c r="Q5" s="446" t="str">
        <f>E1_RiF!F59</f>
        <v>dr D. Majewska-Bielecka</v>
      </c>
      <c r="R5" s="446"/>
      <c r="S5" s="446"/>
    </row>
    <row r="6" spans="1:19" ht="10.15" customHeight="1" thickBot="1" x14ac:dyDescent="0.3">
      <c r="A6" s="281"/>
      <c r="B6" s="281"/>
      <c r="C6" s="281"/>
      <c r="D6" s="281"/>
      <c r="E6" s="281"/>
      <c r="F6" s="281"/>
      <c r="G6" s="281"/>
      <c r="H6" s="281"/>
      <c r="I6" s="281"/>
      <c r="J6" s="281"/>
      <c r="K6" s="281"/>
      <c r="L6" s="281"/>
      <c r="M6" s="281"/>
      <c r="N6" s="281"/>
      <c r="O6" s="281"/>
      <c r="P6" s="281"/>
      <c r="Q6" s="281"/>
      <c r="R6" s="281"/>
      <c r="S6" s="281"/>
    </row>
    <row r="7" spans="1:19" s="5" customFormat="1" ht="40.5" customHeight="1" thickBot="1" x14ac:dyDescent="0.3">
      <c r="A7" s="443" t="s">
        <v>96</v>
      </c>
      <c r="B7" s="443"/>
      <c r="C7" s="443"/>
      <c r="D7" s="7" t="str">
        <f>E1_RiF!B3</f>
        <v>EKONOMIA</v>
      </c>
      <c r="E7" s="7" t="str">
        <f>E1_RiF!B4</f>
        <v>I stopnia</v>
      </c>
      <c r="F7" s="55" t="s">
        <v>97</v>
      </c>
      <c r="G7" s="45" t="str">
        <f>'M (11)'!G6</f>
        <v>III</v>
      </c>
      <c r="H7" s="55" t="s">
        <v>99</v>
      </c>
      <c r="I7" s="45">
        <f>'M (11)'!I6</f>
        <v>5</v>
      </c>
      <c r="J7" s="285" t="s">
        <v>384</v>
      </c>
      <c r="K7" s="286"/>
      <c r="L7" s="387" t="s">
        <v>100</v>
      </c>
      <c r="M7" s="388"/>
      <c r="N7" s="9" t="s">
        <v>101</v>
      </c>
      <c r="O7" s="454" t="s">
        <v>102</v>
      </c>
      <c r="P7" s="454"/>
      <c r="Q7" s="455" t="s">
        <v>103</v>
      </c>
      <c r="R7" s="455"/>
      <c r="S7" s="50">
        <f>E1_RiF!G61</f>
        <v>20</v>
      </c>
    </row>
    <row r="8" spans="1:19" ht="10.15" customHeight="1" thickBot="1" x14ac:dyDescent="0.3">
      <c r="A8" s="386"/>
      <c r="B8" s="386"/>
      <c r="C8" s="386"/>
      <c r="D8" s="386"/>
      <c r="E8" s="386"/>
      <c r="F8" s="386"/>
      <c r="G8" s="386"/>
      <c r="H8" s="386"/>
      <c r="I8" s="386"/>
      <c r="J8" s="386"/>
      <c r="K8" s="386"/>
      <c r="L8" s="386"/>
      <c r="M8" s="386"/>
      <c r="N8" s="386"/>
      <c r="O8" s="386"/>
      <c r="P8" s="386"/>
      <c r="Q8" s="386"/>
      <c r="R8" s="386"/>
      <c r="S8" s="386"/>
    </row>
    <row r="9" spans="1:19" ht="15" customHeight="1" x14ac:dyDescent="0.25">
      <c r="A9" s="25"/>
      <c r="B9" s="26"/>
      <c r="C9" s="26"/>
      <c r="D9" s="26"/>
      <c r="E9" s="26"/>
      <c r="F9" s="26"/>
      <c r="G9" s="26"/>
      <c r="H9" s="26"/>
      <c r="I9" s="26"/>
      <c r="J9" s="26"/>
      <c r="K9" s="26"/>
      <c r="L9" s="26"/>
      <c r="M9" s="26"/>
      <c r="N9" s="26"/>
      <c r="O9" s="26"/>
      <c r="P9" s="26"/>
      <c r="Q9" s="26"/>
      <c r="R9" s="26"/>
      <c r="S9" s="27"/>
    </row>
    <row r="10" spans="1:19" ht="20.100000000000001" customHeight="1" x14ac:dyDescent="0.25">
      <c r="A10" s="270" t="s">
        <v>107</v>
      </c>
      <c r="B10" s="271"/>
      <c r="C10" s="271"/>
      <c r="D10" s="271"/>
      <c r="E10" s="271"/>
      <c r="F10" s="271"/>
      <c r="G10" s="271"/>
      <c r="H10" s="271"/>
      <c r="I10" s="271"/>
      <c r="J10" s="271"/>
      <c r="K10" s="271"/>
      <c r="L10" s="271"/>
      <c r="M10" s="271"/>
      <c r="N10" s="271"/>
      <c r="O10" s="271"/>
      <c r="P10" s="271"/>
      <c r="Q10" s="271"/>
      <c r="R10" s="271"/>
      <c r="S10" s="272"/>
    </row>
    <row r="11" spans="1:19" ht="15" customHeight="1" x14ac:dyDescent="0.25">
      <c r="A11" s="452" t="s">
        <v>113</v>
      </c>
      <c r="B11" s="403" t="s">
        <v>114</v>
      </c>
      <c r="C11" s="404"/>
      <c r="D11" s="404"/>
      <c r="E11" s="404"/>
      <c r="F11" s="404"/>
      <c r="G11" s="404"/>
      <c r="H11" s="404"/>
      <c r="I11" s="404"/>
      <c r="J11" s="404"/>
      <c r="K11" s="404"/>
      <c r="L11" s="404"/>
      <c r="M11" s="405"/>
      <c r="N11" s="397" t="s">
        <v>115</v>
      </c>
      <c r="O11" s="398"/>
      <c r="P11" s="398"/>
      <c r="Q11" s="398"/>
      <c r="R11" s="398"/>
      <c r="S11" s="399"/>
    </row>
    <row r="12" spans="1:19" ht="15" customHeight="1" x14ac:dyDescent="0.25">
      <c r="A12" s="452"/>
      <c r="B12" s="406"/>
      <c r="C12" s="407"/>
      <c r="D12" s="407"/>
      <c r="E12" s="407"/>
      <c r="F12" s="407"/>
      <c r="G12" s="407"/>
      <c r="H12" s="407"/>
      <c r="I12" s="407"/>
      <c r="J12" s="407"/>
      <c r="K12" s="407"/>
      <c r="L12" s="407"/>
      <c r="M12" s="408"/>
      <c r="N12" s="400"/>
      <c r="O12" s="401"/>
      <c r="P12" s="401"/>
      <c r="Q12" s="401"/>
      <c r="R12" s="401"/>
      <c r="S12" s="402"/>
    </row>
    <row r="13" spans="1:19" ht="20.100000000000001" customHeight="1" thickBot="1" x14ac:dyDescent="0.3">
      <c r="A13" s="453"/>
      <c r="B13" s="409" t="s">
        <v>468</v>
      </c>
      <c r="C13" s="410"/>
      <c r="D13" s="410"/>
      <c r="E13" s="410"/>
      <c r="F13" s="410"/>
      <c r="G13" s="410"/>
      <c r="H13" s="410"/>
      <c r="I13" s="410"/>
      <c r="J13" s="410"/>
      <c r="K13" s="410"/>
      <c r="L13" s="410"/>
      <c r="M13" s="411"/>
      <c r="N13" s="165"/>
      <c r="O13" s="143" t="s">
        <v>458</v>
      </c>
      <c r="P13" s="144"/>
      <c r="Q13" s="141"/>
      <c r="R13" s="141"/>
      <c r="S13" s="142"/>
    </row>
    <row r="14" spans="1:19" ht="15" customHeight="1" x14ac:dyDescent="0.25">
      <c r="A14" s="447" t="s">
        <v>116</v>
      </c>
      <c r="B14" s="392" t="s">
        <v>829</v>
      </c>
      <c r="C14" s="393"/>
      <c r="D14" s="393"/>
      <c r="E14" s="393"/>
      <c r="F14" s="393"/>
      <c r="G14" s="393"/>
      <c r="H14" s="393"/>
      <c r="I14" s="393"/>
      <c r="J14" s="393"/>
      <c r="K14" s="393"/>
      <c r="L14" s="393"/>
      <c r="M14" s="394"/>
      <c r="N14" s="360" t="s">
        <v>295</v>
      </c>
      <c r="O14" s="361"/>
      <c r="P14" s="361"/>
      <c r="Q14" s="361"/>
      <c r="R14" s="361"/>
      <c r="S14" s="362"/>
    </row>
    <row r="15" spans="1:19" ht="15" customHeight="1" x14ac:dyDescent="0.25">
      <c r="A15" s="344"/>
      <c r="B15" s="323"/>
      <c r="C15" s="324"/>
      <c r="D15" s="324"/>
      <c r="E15" s="324"/>
      <c r="F15" s="324"/>
      <c r="G15" s="324"/>
      <c r="H15" s="324"/>
      <c r="I15" s="324"/>
      <c r="J15" s="324"/>
      <c r="K15" s="324"/>
      <c r="L15" s="324"/>
      <c r="M15" s="325"/>
      <c r="N15" s="357" t="s">
        <v>297</v>
      </c>
      <c r="O15" s="358"/>
      <c r="P15" s="358"/>
      <c r="Q15" s="358"/>
      <c r="R15" s="358"/>
      <c r="S15" s="359"/>
    </row>
    <row r="16" spans="1:19" ht="15" customHeight="1" x14ac:dyDescent="0.25">
      <c r="A16" s="344"/>
      <c r="B16" s="323"/>
      <c r="C16" s="324"/>
      <c r="D16" s="324"/>
      <c r="E16" s="324"/>
      <c r="F16" s="324"/>
      <c r="G16" s="324"/>
      <c r="H16" s="324"/>
      <c r="I16" s="324"/>
      <c r="J16" s="324"/>
      <c r="K16" s="324"/>
      <c r="L16" s="324"/>
      <c r="M16" s="325"/>
      <c r="N16" s="357"/>
      <c r="O16" s="358"/>
      <c r="P16" s="358"/>
      <c r="Q16" s="358"/>
      <c r="R16" s="358"/>
      <c r="S16" s="359"/>
    </row>
    <row r="17" spans="1:19" ht="15" customHeight="1" x14ac:dyDescent="0.25">
      <c r="A17" s="344"/>
      <c r="B17" s="323"/>
      <c r="C17" s="324"/>
      <c r="D17" s="324"/>
      <c r="E17" s="324"/>
      <c r="F17" s="324"/>
      <c r="G17" s="324"/>
      <c r="H17" s="324"/>
      <c r="I17" s="324"/>
      <c r="J17" s="324"/>
      <c r="K17" s="324"/>
      <c r="L17" s="324"/>
      <c r="M17" s="325"/>
      <c r="N17" s="357"/>
      <c r="O17" s="358"/>
      <c r="P17" s="358"/>
      <c r="Q17" s="358"/>
      <c r="R17" s="358"/>
      <c r="S17" s="359"/>
    </row>
    <row r="18" spans="1:19" ht="15" customHeight="1" x14ac:dyDescent="0.25">
      <c r="A18" s="344"/>
      <c r="B18" s="389"/>
      <c r="C18" s="390"/>
      <c r="D18" s="390"/>
      <c r="E18" s="390"/>
      <c r="F18" s="390"/>
      <c r="G18" s="390"/>
      <c r="H18" s="390"/>
      <c r="I18" s="390"/>
      <c r="J18" s="390"/>
      <c r="K18" s="390"/>
      <c r="L18" s="390"/>
      <c r="M18" s="391"/>
      <c r="N18" s="363"/>
      <c r="O18" s="364"/>
      <c r="P18" s="364"/>
      <c r="Q18" s="364"/>
      <c r="R18" s="364"/>
      <c r="S18" s="365"/>
    </row>
    <row r="19" spans="1:19" ht="15" customHeight="1" x14ac:dyDescent="0.25">
      <c r="A19" s="344"/>
      <c r="B19" s="320" t="s">
        <v>830</v>
      </c>
      <c r="C19" s="321"/>
      <c r="D19" s="321"/>
      <c r="E19" s="321"/>
      <c r="F19" s="321"/>
      <c r="G19" s="321"/>
      <c r="H19" s="321"/>
      <c r="I19" s="321"/>
      <c r="J19" s="321"/>
      <c r="K19" s="321"/>
      <c r="L19" s="321"/>
      <c r="M19" s="322"/>
      <c r="N19" s="354" t="s">
        <v>295</v>
      </c>
      <c r="O19" s="355"/>
      <c r="P19" s="355"/>
      <c r="Q19" s="355"/>
      <c r="R19" s="355"/>
      <c r="S19" s="356"/>
    </row>
    <row r="20" spans="1:19" ht="15" customHeight="1" x14ac:dyDescent="0.25">
      <c r="A20" s="344"/>
      <c r="B20" s="323"/>
      <c r="C20" s="324"/>
      <c r="D20" s="324"/>
      <c r="E20" s="324"/>
      <c r="F20" s="324"/>
      <c r="G20" s="324"/>
      <c r="H20" s="324"/>
      <c r="I20" s="324"/>
      <c r="J20" s="324"/>
      <c r="K20" s="324"/>
      <c r="L20" s="324"/>
      <c r="M20" s="325"/>
      <c r="N20" s="357" t="s">
        <v>296</v>
      </c>
      <c r="O20" s="358"/>
      <c r="P20" s="358"/>
      <c r="Q20" s="358"/>
      <c r="R20" s="358"/>
      <c r="S20" s="359"/>
    </row>
    <row r="21" spans="1:19" ht="15" customHeight="1" x14ac:dyDescent="0.25">
      <c r="A21" s="344"/>
      <c r="B21" s="323"/>
      <c r="C21" s="324"/>
      <c r="D21" s="324"/>
      <c r="E21" s="324"/>
      <c r="F21" s="324"/>
      <c r="G21" s="324"/>
      <c r="H21" s="324"/>
      <c r="I21" s="324"/>
      <c r="J21" s="324"/>
      <c r="K21" s="324"/>
      <c r="L21" s="324"/>
      <c r="M21" s="325"/>
      <c r="N21" s="357"/>
      <c r="O21" s="358"/>
      <c r="P21" s="358"/>
      <c r="Q21" s="358"/>
      <c r="R21" s="358"/>
      <c r="S21" s="359"/>
    </row>
    <row r="22" spans="1:19" ht="15" customHeight="1" x14ac:dyDescent="0.25">
      <c r="A22" s="344"/>
      <c r="B22" s="323"/>
      <c r="C22" s="324"/>
      <c r="D22" s="324"/>
      <c r="E22" s="324"/>
      <c r="F22" s="324"/>
      <c r="G22" s="324"/>
      <c r="H22" s="324"/>
      <c r="I22" s="324"/>
      <c r="J22" s="324"/>
      <c r="K22" s="324"/>
      <c r="L22" s="324"/>
      <c r="M22" s="325"/>
      <c r="N22" s="357"/>
      <c r="O22" s="358"/>
      <c r="P22" s="358"/>
      <c r="Q22" s="358"/>
      <c r="R22" s="358"/>
      <c r="S22" s="359"/>
    </row>
    <row r="23" spans="1:19" ht="15" customHeight="1" x14ac:dyDescent="0.25">
      <c r="A23" s="344"/>
      <c r="B23" s="389"/>
      <c r="C23" s="390"/>
      <c r="D23" s="390"/>
      <c r="E23" s="390"/>
      <c r="F23" s="390"/>
      <c r="G23" s="390"/>
      <c r="H23" s="390"/>
      <c r="I23" s="390"/>
      <c r="J23" s="390"/>
      <c r="K23" s="390"/>
      <c r="L23" s="390"/>
      <c r="M23" s="391"/>
      <c r="N23" s="363"/>
      <c r="O23" s="364"/>
      <c r="P23" s="364"/>
      <c r="Q23" s="364"/>
      <c r="R23" s="364"/>
      <c r="S23" s="365"/>
    </row>
    <row r="24" spans="1:19" ht="15" customHeight="1" x14ac:dyDescent="0.25">
      <c r="A24" s="344"/>
      <c r="B24" s="320" t="s">
        <v>831</v>
      </c>
      <c r="C24" s="321"/>
      <c r="D24" s="321"/>
      <c r="E24" s="321"/>
      <c r="F24" s="321"/>
      <c r="G24" s="321"/>
      <c r="H24" s="321"/>
      <c r="I24" s="321"/>
      <c r="J24" s="321"/>
      <c r="K24" s="321"/>
      <c r="L24" s="321"/>
      <c r="M24" s="322"/>
      <c r="N24" s="354" t="s">
        <v>298</v>
      </c>
      <c r="O24" s="355"/>
      <c r="P24" s="355"/>
      <c r="Q24" s="355"/>
      <c r="R24" s="355"/>
      <c r="S24" s="356"/>
    </row>
    <row r="25" spans="1:19" ht="15" customHeight="1" x14ac:dyDescent="0.25">
      <c r="A25" s="344"/>
      <c r="B25" s="323"/>
      <c r="C25" s="324"/>
      <c r="D25" s="324"/>
      <c r="E25" s="324"/>
      <c r="F25" s="324"/>
      <c r="G25" s="324"/>
      <c r="H25" s="324"/>
      <c r="I25" s="324"/>
      <c r="J25" s="324"/>
      <c r="K25" s="324"/>
      <c r="L25" s="324"/>
      <c r="M25" s="325"/>
      <c r="N25" s="357" t="s">
        <v>300</v>
      </c>
      <c r="O25" s="358"/>
      <c r="P25" s="358"/>
      <c r="Q25" s="358"/>
      <c r="R25" s="358"/>
      <c r="S25" s="359"/>
    </row>
    <row r="26" spans="1:19" ht="15" customHeight="1" x14ac:dyDescent="0.25">
      <c r="A26" s="344"/>
      <c r="B26" s="323"/>
      <c r="C26" s="324"/>
      <c r="D26" s="324"/>
      <c r="E26" s="324"/>
      <c r="F26" s="324"/>
      <c r="G26" s="324"/>
      <c r="H26" s="324"/>
      <c r="I26" s="324"/>
      <c r="J26" s="324"/>
      <c r="K26" s="324"/>
      <c r="L26" s="324"/>
      <c r="M26" s="325"/>
      <c r="N26" s="357"/>
      <c r="O26" s="358"/>
      <c r="P26" s="358"/>
      <c r="Q26" s="358"/>
      <c r="R26" s="358"/>
      <c r="S26" s="359"/>
    </row>
    <row r="27" spans="1:19" ht="15" customHeight="1" x14ac:dyDescent="0.25">
      <c r="A27" s="344"/>
      <c r="B27" s="323"/>
      <c r="C27" s="324"/>
      <c r="D27" s="324"/>
      <c r="E27" s="324"/>
      <c r="F27" s="324"/>
      <c r="G27" s="324"/>
      <c r="H27" s="324"/>
      <c r="I27" s="324"/>
      <c r="J27" s="324"/>
      <c r="K27" s="324"/>
      <c r="L27" s="324"/>
      <c r="M27" s="325"/>
      <c r="N27" s="357"/>
      <c r="O27" s="358"/>
      <c r="P27" s="358"/>
      <c r="Q27" s="358"/>
      <c r="R27" s="358"/>
      <c r="S27" s="359"/>
    </row>
    <row r="28" spans="1:19" ht="15" customHeight="1" thickBot="1" x14ac:dyDescent="0.3">
      <c r="A28" s="344"/>
      <c r="B28" s="389"/>
      <c r="C28" s="390"/>
      <c r="D28" s="390"/>
      <c r="E28" s="390"/>
      <c r="F28" s="390"/>
      <c r="G28" s="390"/>
      <c r="H28" s="390"/>
      <c r="I28" s="390"/>
      <c r="J28" s="390"/>
      <c r="K28" s="390"/>
      <c r="L28" s="390"/>
      <c r="M28" s="391"/>
      <c r="N28" s="363"/>
      <c r="O28" s="364"/>
      <c r="P28" s="364"/>
      <c r="Q28" s="364"/>
      <c r="R28" s="364"/>
      <c r="S28" s="365"/>
    </row>
    <row r="29" spans="1:19" ht="15" hidden="1" customHeight="1" x14ac:dyDescent="0.25">
      <c r="A29" s="344"/>
      <c r="B29" s="320"/>
      <c r="C29" s="321"/>
      <c r="D29" s="321"/>
      <c r="E29" s="321"/>
      <c r="F29" s="321"/>
      <c r="G29" s="321"/>
      <c r="H29" s="321"/>
      <c r="I29" s="321"/>
      <c r="J29" s="321"/>
      <c r="K29" s="321"/>
      <c r="L29" s="321"/>
      <c r="M29" s="322"/>
      <c r="N29" s="354"/>
      <c r="O29" s="355"/>
      <c r="P29" s="355"/>
      <c r="Q29" s="355"/>
      <c r="R29" s="355"/>
      <c r="S29" s="356"/>
    </row>
    <row r="30" spans="1:19" ht="15" hidden="1" customHeight="1" x14ac:dyDescent="0.25">
      <c r="A30" s="344"/>
      <c r="B30" s="323"/>
      <c r="C30" s="324"/>
      <c r="D30" s="324"/>
      <c r="E30" s="324"/>
      <c r="F30" s="324"/>
      <c r="G30" s="324"/>
      <c r="H30" s="324"/>
      <c r="I30" s="324"/>
      <c r="J30" s="324"/>
      <c r="K30" s="324"/>
      <c r="L30" s="324"/>
      <c r="M30" s="325"/>
      <c r="N30" s="357"/>
      <c r="O30" s="358"/>
      <c r="P30" s="358"/>
      <c r="Q30" s="358"/>
      <c r="R30" s="358"/>
      <c r="S30" s="359"/>
    </row>
    <row r="31" spans="1:19" ht="15" hidden="1" customHeight="1" x14ac:dyDescent="0.25">
      <c r="A31" s="344"/>
      <c r="B31" s="323"/>
      <c r="C31" s="324"/>
      <c r="D31" s="324"/>
      <c r="E31" s="324"/>
      <c r="F31" s="324"/>
      <c r="G31" s="324"/>
      <c r="H31" s="324"/>
      <c r="I31" s="324"/>
      <c r="J31" s="324"/>
      <c r="K31" s="324"/>
      <c r="L31" s="324"/>
      <c r="M31" s="325"/>
      <c r="N31" s="357"/>
      <c r="O31" s="358"/>
      <c r="P31" s="358"/>
      <c r="Q31" s="358"/>
      <c r="R31" s="358"/>
      <c r="S31" s="359"/>
    </row>
    <row r="32" spans="1:19" ht="15" hidden="1" customHeight="1" x14ac:dyDescent="0.25">
      <c r="A32" s="344"/>
      <c r="B32" s="323"/>
      <c r="C32" s="324"/>
      <c r="D32" s="324"/>
      <c r="E32" s="324"/>
      <c r="F32" s="324"/>
      <c r="G32" s="324"/>
      <c r="H32" s="324"/>
      <c r="I32" s="324"/>
      <c r="J32" s="324"/>
      <c r="K32" s="324"/>
      <c r="L32" s="324"/>
      <c r="M32" s="325"/>
      <c r="N32" s="357"/>
      <c r="O32" s="358"/>
      <c r="P32" s="358"/>
      <c r="Q32" s="358"/>
      <c r="R32" s="358"/>
      <c r="S32" s="359"/>
    </row>
    <row r="33" spans="1:19" ht="15" hidden="1" customHeight="1" thickBot="1" x14ac:dyDescent="0.3">
      <c r="A33" s="448"/>
      <c r="B33" s="326"/>
      <c r="C33" s="327"/>
      <c r="D33" s="327"/>
      <c r="E33" s="327"/>
      <c r="F33" s="327"/>
      <c r="G33" s="327"/>
      <c r="H33" s="327"/>
      <c r="I33" s="327"/>
      <c r="J33" s="327"/>
      <c r="K33" s="327"/>
      <c r="L33" s="327"/>
      <c r="M33" s="328"/>
      <c r="N33" s="369"/>
      <c r="O33" s="370"/>
      <c r="P33" s="370"/>
      <c r="Q33" s="370"/>
      <c r="R33" s="370"/>
      <c r="S33" s="371"/>
    </row>
    <row r="34" spans="1:19" ht="15" customHeight="1" x14ac:dyDescent="0.25">
      <c r="A34" s="449" t="s">
        <v>117</v>
      </c>
      <c r="B34" s="392" t="s">
        <v>832</v>
      </c>
      <c r="C34" s="393"/>
      <c r="D34" s="393"/>
      <c r="E34" s="393"/>
      <c r="F34" s="393"/>
      <c r="G34" s="393"/>
      <c r="H34" s="393"/>
      <c r="I34" s="393"/>
      <c r="J34" s="393"/>
      <c r="K34" s="393"/>
      <c r="L34" s="393"/>
      <c r="M34" s="394"/>
      <c r="N34" s="360" t="s">
        <v>308</v>
      </c>
      <c r="O34" s="361"/>
      <c r="P34" s="361"/>
      <c r="Q34" s="361"/>
      <c r="R34" s="361"/>
      <c r="S34" s="362"/>
    </row>
    <row r="35" spans="1:19" ht="15" customHeight="1" x14ac:dyDescent="0.25">
      <c r="A35" s="450"/>
      <c r="B35" s="323"/>
      <c r="C35" s="324"/>
      <c r="D35" s="324"/>
      <c r="E35" s="324"/>
      <c r="F35" s="324"/>
      <c r="G35" s="324"/>
      <c r="H35" s="324"/>
      <c r="I35" s="324"/>
      <c r="J35" s="324"/>
      <c r="K35" s="324"/>
      <c r="L35" s="324"/>
      <c r="M35" s="325"/>
      <c r="N35" s="357" t="s">
        <v>311</v>
      </c>
      <c r="O35" s="358"/>
      <c r="P35" s="358"/>
      <c r="Q35" s="358"/>
      <c r="R35" s="358"/>
      <c r="S35" s="359"/>
    </row>
    <row r="36" spans="1:19" ht="15" customHeight="1" x14ac:dyDescent="0.25">
      <c r="A36" s="450"/>
      <c r="B36" s="323"/>
      <c r="C36" s="324"/>
      <c r="D36" s="324"/>
      <c r="E36" s="324"/>
      <c r="F36" s="324"/>
      <c r="G36" s="324"/>
      <c r="H36" s="324"/>
      <c r="I36" s="324"/>
      <c r="J36" s="324"/>
      <c r="K36" s="324"/>
      <c r="L36" s="324"/>
      <c r="M36" s="325"/>
      <c r="N36" s="357"/>
      <c r="O36" s="358"/>
      <c r="P36" s="358"/>
      <c r="Q36" s="358"/>
      <c r="R36" s="358"/>
      <c r="S36" s="359"/>
    </row>
    <row r="37" spans="1:19" ht="15" customHeight="1" x14ac:dyDescent="0.25">
      <c r="A37" s="450"/>
      <c r="B37" s="323"/>
      <c r="C37" s="324"/>
      <c r="D37" s="324"/>
      <c r="E37" s="324"/>
      <c r="F37" s="324"/>
      <c r="G37" s="324"/>
      <c r="H37" s="324"/>
      <c r="I37" s="324"/>
      <c r="J37" s="324"/>
      <c r="K37" s="324"/>
      <c r="L37" s="324"/>
      <c r="M37" s="325"/>
      <c r="N37" s="357"/>
      <c r="O37" s="358"/>
      <c r="P37" s="358"/>
      <c r="Q37" s="358"/>
      <c r="R37" s="358"/>
      <c r="S37" s="359"/>
    </row>
    <row r="38" spans="1:19" ht="15" customHeight="1" x14ac:dyDescent="0.25">
      <c r="A38" s="450"/>
      <c r="B38" s="389"/>
      <c r="C38" s="390"/>
      <c r="D38" s="390"/>
      <c r="E38" s="390"/>
      <c r="F38" s="390"/>
      <c r="G38" s="390"/>
      <c r="H38" s="390"/>
      <c r="I38" s="390"/>
      <c r="J38" s="390"/>
      <c r="K38" s="390"/>
      <c r="L38" s="390"/>
      <c r="M38" s="391"/>
      <c r="N38" s="363"/>
      <c r="O38" s="364"/>
      <c r="P38" s="364"/>
      <c r="Q38" s="364"/>
      <c r="R38" s="364"/>
      <c r="S38" s="365"/>
    </row>
    <row r="39" spans="1:19" ht="15" customHeight="1" x14ac:dyDescent="0.25">
      <c r="A39" s="450"/>
      <c r="B39" s="320" t="s">
        <v>833</v>
      </c>
      <c r="C39" s="321"/>
      <c r="D39" s="321"/>
      <c r="E39" s="321"/>
      <c r="F39" s="321"/>
      <c r="G39" s="321"/>
      <c r="H39" s="321"/>
      <c r="I39" s="321"/>
      <c r="J39" s="321"/>
      <c r="K39" s="321"/>
      <c r="L39" s="321"/>
      <c r="M39" s="322"/>
      <c r="N39" s="354" t="s">
        <v>308</v>
      </c>
      <c r="O39" s="355"/>
      <c r="P39" s="355"/>
      <c r="Q39" s="355"/>
      <c r="R39" s="355"/>
      <c r="S39" s="356"/>
    </row>
    <row r="40" spans="1:19" ht="15" customHeight="1" x14ac:dyDescent="0.25">
      <c r="A40" s="450"/>
      <c r="B40" s="323"/>
      <c r="C40" s="324"/>
      <c r="D40" s="324"/>
      <c r="E40" s="324"/>
      <c r="F40" s="324"/>
      <c r="G40" s="324"/>
      <c r="H40" s="324"/>
      <c r="I40" s="324"/>
      <c r="J40" s="324"/>
      <c r="K40" s="324"/>
      <c r="L40" s="324"/>
      <c r="M40" s="325"/>
      <c r="N40" s="357"/>
      <c r="O40" s="358"/>
      <c r="P40" s="358"/>
      <c r="Q40" s="358"/>
      <c r="R40" s="358"/>
      <c r="S40" s="359"/>
    </row>
    <row r="41" spans="1:19" ht="15" customHeight="1" x14ac:dyDescent="0.25">
      <c r="A41" s="450"/>
      <c r="B41" s="323"/>
      <c r="C41" s="324"/>
      <c r="D41" s="324"/>
      <c r="E41" s="324"/>
      <c r="F41" s="324"/>
      <c r="G41" s="324"/>
      <c r="H41" s="324"/>
      <c r="I41" s="324"/>
      <c r="J41" s="324"/>
      <c r="K41" s="324"/>
      <c r="L41" s="324"/>
      <c r="M41" s="325"/>
      <c r="N41" s="357"/>
      <c r="O41" s="358"/>
      <c r="P41" s="358"/>
      <c r="Q41" s="358"/>
      <c r="R41" s="358"/>
      <c r="S41" s="359"/>
    </row>
    <row r="42" spans="1:19" ht="15" customHeight="1" x14ac:dyDescent="0.25">
      <c r="A42" s="450"/>
      <c r="B42" s="323"/>
      <c r="C42" s="324"/>
      <c r="D42" s="324"/>
      <c r="E42" s="324"/>
      <c r="F42" s="324"/>
      <c r="G42" s="324"/>
      <c r="H42" s="324"/>
      <c r="I42" s="324"/>
      <c r="J42" s="324"/>
      <c r="K42" s="324"/>
      <c r="L42" s="324"/>
      <c r="M42" s="325"/>
      <c r="N42" s="357"/>
      <c r="O42" s="358"/>
      <c r="P42" s="358"/>
      <c r="Q42" s="358"/>
      <c r="R42" s="358"/>
      <c r="S42" s="359"/>
    </row>
    <row r="43" spans="1:19" ht="15" customHeight="1" thickBot="1" x14ac:dyDescent="0.3">
      <c r="A43" s="450"/>
      <c r="B43" s="389"/>
      <c r="C43" s="390"/>
      <c r="D43" s="390"/>
      <c r="E43" s="390"/>
      <c r="F43" s="390"/>
      <c r="G43" s="390"/>
      <c r="H43" s="390"/>
      <c r="I43" s="390"/>
      <c r="J43" s="390"/>
      <c r="K43" s="390"/>
      <c r="L43" s="390"/>
      <c r="M43" s="391"/>
      <c r="N43" s="363"/>
      <c r="O43" s="364"/>
      <c r="P43" s="364"/>
      <c r="Q43" s="364"/>
      <c r="R43" s="364"/>
      <c r="S43" s="365"/>
    </row>
    <row r="44" spans="1:19" ht="15" hidden="1" customHeight="1" x14ac:dyDescent="0.25">
      <c r="A44" s="450"/>
      <c r="B44" s="320"/>
      <c r="C44" s="321"/>
      <c r="D44" s="321"/>
      <c r="E44" s="321"/>
      <c r="F44" s="321"/>
      <c r="G44" s="321"/>
      <c r="H44" s="321"/>
      <c r="I44" s="321"/>
      <c r="J44" s="321"/>
      <c r="K44" s="321"/>
      <c r="L44" s="321"/>
      <c r="M44" s="322"/>
      <c r="N44" s="354"/>
      <c r="O44" s="355"/>
      <c r="P44" s="355"/>
      <c r="Q44" s="355"/>
      <c r="R44" s="355"/>
      <c r="S44" s="356"/>
    </row>
    <row r="45" spans="1:19" ht="15" hidden="1" customHeight="1" x14ac:dyDescent="0.25">
      <c r="A45" s="450"/>
      <c r="B45" s="323"/>
      <c r="C45" s="324"/>
      <c r="D45" s="324"/>
      <c r="E45" s="324"/>
      <c r="F45" s="324"/>
      <c r="G45" s="324"/>
      <c r="H45" s="324"/>
      <c r="I45" s="324"/>
      <c r="J45" s="324"/>
      <c r="K45" s="324"/>
      <c r="L45" s="324"/>
      <c r="M45" s="325"/>
      <c r="N45" s="357"/>
      <c r="O45" s="358"/>
      <c r="P45" s="358"/>
      <c r="Q45" s="358"/>
      <c r="R45" s="358"/>
      <c r="S45" s="359"/>
    </row>
    <row r="46" spans="1:19" ht="15" hidden="1" customHeight="1" x14ac:dyDescent="0.25">
      <c r="A46" s="450"/>
      <c r="B46" s="323"/>
      <c r="C46" s="324"/>
      <c r="D46" s="324"/>
      <c r="E46" s="324"/>
      <c r="F46" s="324"/>
      <c r="G46" s="324"/>
      <c r="H46" s="324"/>
      <c r="I46" s="324"/>
      <c r="J46" s="324"/>
      <c r="K46" s="324"/>
      <c r="L46" s="324"/>
      <c r="M46" s="325"/>
      <c r="N46" s="357"/>
      <c r="O46" s="358"/>
      <c r="P46" s="358"/>
      <c r="Q46" s="358"/>
      <c r="R46" s="358"/>
      <c r="S46" s="359"/>
    </row>
    <row r="47" spans="1:19" ht="15" hidden="1" customHeight="1" x14ac:dyDescent="0.25">
      <c r="A47" s="450"/>
      <c r="B47" s="323"/>
      <c r="C47" s="324"/>
      <c r="D47" s="324"/>
      <c r="E47" s="324"/>
      <c r="F47" s="324"/>
      <c r="G47" s="324"/>
      <c r="H47" s="324"/>
      <c r="I47" s="324"/>
      <c r="J47" s="324"/>
      <c r="K47" s="324"/>
      <c r="L47" s="324"/>
      <c r="M47" s="325"/>
      <c r="N47" s="357"/>
      <c r="O47" s="358"/>
      <c r="P47" s="358"/>
      <c r="Q47" s="358"/>
      <c r="R47" s="358"/>
      <c r="S47" s="359"/>
    </row>
    <row r="48" spans="1:19" ht="15" hidden="1" customHeight="1" thickBot="1" x14ac:dyDescent="0.3">
      <c r="A48" s="450"/>
      <c r="B48" s="389"/>
      <c r="C48" s="390"/>
      <c r="D48" s="390"/>
      <c r="E48" s="390"/>
      <c r="F48" s="390"/>
      <c r="G48" s="390"/>
      <c r="H48" s="390"/>
      <c r="I48" s="390"/>
      <c r="J48" s="390"/>
      <c r="K48" s="390"/>
      <c r="L48" s="390"/>
      <c r="M48" s="391"/>
      <c r="N48" s="363"/>
      <c r="O48" s="364"/>
      <c r="P48" s="364"/>
      <c r="Q48" s="364"/>
      <c r="R48" s="364"/>
      <c r="S48" s="365"/>
    </row>
    <row r="49" spans="1:19" ht="15" hidden="1" customHeight="1" x14ac:dyDescent="0.25">
      <c r="A49" s="450"/>
      <c r="B49" s="320"/>
      <c r="C49" s="321"/>
      <c r="D49" s="321"/>
      <c r="E49" s="321"/>
      <c r="F49" s="321"/>
      <c r="G49" s="321"/>
      <c r="H49" s="321"/>
      <c r="I49" s="321"/>
      <c r="J49" s="321"/>
      <c r="K49" s="321"/>
      <c r="L49" s="321"/>
      <c r="M49" s="322"/>
      <c r="N49" s="354"/>
      <c r="O49" s="355"/>
      <c r="P49" s="355"/>
      <c r="Q49" s="355"/>
      <c r="R49" s="355"/>
      <c r="S49" s="356"/>
    </row>
    <row r="50" spans="1:19" ht="15" hidden="1" customHeight="1" x14ac:dyDescent="0.25">
      <c r="A50" s="450"/>
      <c r="B50" s="323"/>
      <c r="C50" s="324"/>
      <c r="D50" s="324"/>
      <c r="E50" s="324"/>
      <c r="F50" s="324"/>
      <c r="G50" s="324"/>
      <c r="H50" s="324"/>
      <c r="I50" s="324"/>
      <c r="J50" s="324"/>
      <c r="K50" s="324"/>
      <c r="L50" s="324"/>
      <c r="M50" s="325"/>
      <c r="N50" s="357"/>
      <c r="O50" s="358"/>
      <c r="P50" s="358"/>
      <c r="Q50" s="358"/>
      <c r="R50" s="358"/>
      <c r="S50" s="359"/>
    </row>
    <row r="51" spans="1:19" ht="15" hidden="1" customHeight="1" x14ac:dyDescent="0.25">
      <c r="A51" s="450"/>
      <c r="B51" s="323"/>
      <c r="C51" s="324"/>
      <c r="D51" s="324"/>
      <c r="E51" s="324"/>
      <c r="F51" s="324"/>
      <c r="G51" s="324"/>
      <c r="H51" s="324"/>
      <c r="I51" s="324"/>
      <c r="J51" s="324"/>
      <c r="K51" s="324"/>
      <c r="L51" s="324"/>
      <c r="M51" s="325"/>
      <c r="N51" s="357"/>
      <c r="O51" s="358"/>
      <c r="P51" s="358"/>
      <c r="Q51" s="358"/>
      <c r="R51" s="358"/>
      <c r="S51" s="359"/>
    </row>
    <row r="52" spans="1:19" ht="15" hidden="1" customHeight="1" x14ac:dyDescent="0.25">
      <c r="A52" s="450"/>
      <c r="B52" s="323"/>
      <c r="C52" s="324"/>
      <c r="D52" s="324"/>
      <c r="E52" s="324"/>
      <c r="F52" s="324"/>
      <c r="G52" s="324"/>
      <c r="H52" s="324"/>
      <c r="I52" s="324"/>
      <c r="J52" s="324"/>
      <c r="K52" s="324"/>
      <c r="L52" s="324"/>
      <c r="M52" s="325"/>
      <c r="N52" s="357"/>
      <c r="O52" s="358"/>
      <c r="P52" s="358"/>
      <c r="Q52" s="358"/>
      <c r="R52" s="358"/>
      <c r="S52" s="359"/>
    </row>
    <row r="53" spans="1:19" ht="15" hidden="1" customHeight="1" thickBot="1" x14ac:dyDescent="0.3">
      <c r="A53" s="451"/>
      <c r="B53" s="326"/>
      <c r="C53" s="327"/>
      <c r="D53" s="327"/>
      <c r="E53" s="327"/>
      <c r="F53" s="327"/>
      <c r="G53" s="327"/>
      <c r="H53" s="327"/>
      <c r="I53" s="327"/>
      <c r="J53" s="327"/>
      <c r="K53" s="327"/>
      <c r="L53" s="327"/>
      <c r="M53" s="328"/>
      <c r="N53" s="369"/>
      <c r="O53" s="370"/>
      <c r="P53" s="370"/>
      <c r="Q53" s="370"/>
      <c r="R53" s="370"/>
      <c r="S53" s="371"/>
    </row>
    <row r="54" spans="1:19" ht="15" customHeight="1" x14ac:dyDescent="0.25">
      <c r="A54" s="456" t="s">
        <v>469</v>
      </c>
      <c r="B54" s="392" t="s">
        <v>834</v>
      </c>
      <c r="C54" s="393"/>
      <c r="D54" s="393"/>
      <c r="E54" s="393"/>
      <c r="F54" s="393"/>
      <c r="G54" s="393"/>
      <c r="H54" s="393"/>
      <c r="I54" s="393"/>
      <c r="J54" s="393"/>
      <c r="K54" s="393"/>
      <c r="L54" s="393"/>
      <c r="M54" s="394"/>
      <c r="N54" s="360" t="s">
        <v>323</v>
      </c>
      <c r="O54" s="361"/>
      <c r="P54" s="361"/>
      <c r="Q54" s="361"/>
      <c r="R54" s="361"/>
      <c r="S54" s="362"/>
    </row>
    <row r="55" spans="1:19" ht="15" customHeight="1" x14ac:dyDescent="0.25">
      <c r="A55" s="344"/>
      <c r="B55" s="323"/>
      <c r="C55" s="324"/>
      <c r="D55" s="324"/>
      <c r="E55" s="324"/>
      <c r="F55" s="324"/>
      <c r="G55" s="324"/>
      <c r="H55" s="324"/>
      <c r="I55" s="324"/>
      <c r="J55" s="324"/>
      <c r="K55" s="324"/>
      <c r="L55" s="324"/>
      <c r="M55" s="325"/>
      <c r="N55" s="357" t="s">
        <v>327</v>
      </c>
      <c r="O55" s="358"/>
      <c r="P55" s="358"/>
      <c r="Q55" s="358"/>
      <c r="R55" s="358"/>
      <c r="S55" s="359"/>
    </row>
    <row r="56" spans="1:19" ht="15" customHeight="1" x14ac:dyDescent="0.25">
      <c r="A56" s="344"/>
      <c r="B56" s="323"/>
      <c r="C56" s="324"/>
      <c r="D56" s="324"/>
      <c r="E56" s="324"/>
      <c r="F56" s="324"/>
      <c r="G56" s="324"/>
      <c r="H56" s="324"/>
      <c r="I56" s="324"/>
      <c r="J56" s="324"/>
      <c r="K56" s="324"/>
      <c r="L56" s="324"/>
      <c r="M56" s="325"/>
      <c r="N56" s="357"/>
      <c r="O56" s="358"/>
      <c r="P56" s="358"/>
      <c r="Q56" s="358"/>
      <c r="R56" s="358"/>
      <c r="S56" s="359"/>
    </row>
    <row r="57" spans="1:19" ht="15" customHeight="1" x14ac:dyDescent="0.25">
      <c r="A57" s="344"/>
      <c r="B57" s="323"/>
      <c r="C57" s="324"/>
      <c r="D57" s="324"/>
      <c r="E57" s="324"/>
      <c r="F57" s="324"/>
      <c r="G57" s="324"/>
      <c r="H57" s="324"/>
      <c r="I57" s="324"/>
      <c r="J57" s="324"/>
      <c r="K57" s="324"/>
      <c r="L57" s="324"/>
      <c r="M57" s="325"/>
      <c r="N57" s="357"/>
      <c r="O57" s="358"/>
      <c r="P57" s="358"/>
      <c r="Q57" s="358"/>
      <c r="R57" s="358"/>
      <c r="S57" s="359"/>
    </row>
    <row r="58" spans="1:19" ht="15" customHeight="1" x14ac:dyDescent="0.25">
      <c r="A58" s="344"/>
      <c r="B58" s="389"/>
      <c r="C58" s="390"/>
      <c r="D58" s="390"/>
      <c r="E58" s="390"/>
      <c r="F58" s="390"/>
      <c r="G58" s="390"/>
      <c r="H58" s="390"/>
      <c r="I58" s="390"/>
      <c r="J58" s="390"/>
      <c r="K58" s="390"/>
      <c r="L58" s="390"/>
      <c r="M58" s="391"/>
      <c r="N58" s="363"/>
      <c r="O58" s="364"/>
      <c r="P58" s="364"/>
      <c r="Q58" s="364"/>
      <c r="R58" s="364"/>
      <c r="S58" s="365"/>
    </row>
    <row r="59" spans="1:19" ht="15" customHeight="1" x14ac:dyDescent="0.25">
      <c r="A59" s="344"/>
      <c r="B59" s="320"/>
      <c r="C59" s="321"/>
      <c r="D59" s="321"/>
      <c r="E59" s="321"/>
      <c r="F59" s="321"/>
      <c r="G59" s="321"/>
      <c r="H59" s="321"/>
      <c r="I59" s="321"/>
      <c r="J59" s="321"/>
      <c r="K59" s="321"/>
      <c r="L59" s="321"/>
      <c r="M59" s="322"/>
      <c r="N59" s="354"/>
      <c r="O59" s="355"/>
      <c r="P59" s="355"/>
      <c r="Q59" s="355"/>
      <c r="R59" s="355"/>
      <c r="S59" s="356"/>
    </row>
    <row r="60" spans="1:19" ht="15" customHeight="1" x14ac:dyDescent="0.25">
      <c r="A60" s="344"/>
      <c r="B60" s="323"/>
      <c r="C60" s="324"/>
      <c r="D60" s="324"/>
      <c r="E60" s="324"/>
      <c r="F60" s="324"/>
      <c r="G60" s="324"/>
      <c r="H60" s="324"/>
      <c r="I60" s="324"/>
      <c r="J60" s="324"/>
      <c r="K60" s="324"/>
      <c r="L60" s="324"/>
      <c r="M60" s="325"/>
      <c r="N60" s="357"/>
      <c r="O60" s="358"/>
      <c r="P60" s="358"/>
      <c r="Q60" s="358"/>
      <c r="R60" s="358"/>
      <c r="S60" s="359"/>
    </row>
    <row r="61" spans="1:19" ht="15" customHeight="1" x14ac:dyDescent="0.25">
      <c r="A61" s="344"/>
      <c r="B61" s="323"/>
      <c r="C61" s="324"/>
      <c r="D61" s="324"/>
      <c r="E61" s="324"/>
      <c r="F61" s="324"/>
      <c r="G61" s="324"/>
      <c r="H61" s="324"/>
      <c r="I61" s="324"/>
      <c r="J61" s="324"/>
      <c r="K61" s="324"/>
      <c r="L61" s="324"/>
      <c r="M61" s="325"/>
      <c r="N61" s="357"/>
      <c r="O61" s="358"/>
      <c r="P61" s="358"/>
      <c r="Q61" s="358"/>
      <c r="R61" s="358"/>
      <c r="S61" s="359"/>
    </row>
    <row r="62" spans="1:19" ht="15" customHeight="1" x14ac:dyDescent="0.25">
      <c r="A62" s="344"/>
      <c r="B62" s="323"/>
      <c r="C62" s="324"/>
      <c r="D62" s="324"/>
      <c r="E62" s="324"/>
      <c r="F62" s="324"/>
      <c r="G62" s="324"/>
      <c r="H62" s="324"/>
      <c r="I62" s="324"/>
      <c r="J62" s="324"/>
      <c r="K62" s="324"/>
      <c r="L62" s="324"/>
      <c r="M62" s="325"/>
      <c r="N62" s="357"/>
      <c r="O62" s="358"/>
      <c r="P62" s="358"/>
      <c r="Q62" s="358"/>
      <c r="R62" s="358"/>
      <c r="S62" s="359"/>
    </row>
    <row r="63" spans="1:19" ht="15" customHeight="1" x14ac:dyDescent="0.25">
      <c r="A63" s="344"/>
      <c r="B63" s="389"/>
      <c r="C63" s="390"/>
      <c r="D63" s="390"/>
      <c r="E63" s="390"/>
      <c r="F63" s="390"/>
      <c r="G63" s="390"/>
      <c r="H63" s="390"/>
      <c r="I63" s="390"/>
      <c r="J63" s="390"/>
      <c r="K63" s="390"/>
      <c r="L63" s="390"/>
      <c r="M63" s="391"/>
      <c r="N63" s="363"/>
      <c r="O63" s="364"/>
      <c r="P63" s="364"/>
      <c r="Q63" s="364"/>
      <c r="R63" s="364"/>
      <c r="S63" s="365"/>
    </row>
    <row r="64" spans="1:19" ht="15" hidden="1" customHeight="1" x14ac:dyDescent="0.25">
      <c r="A64" s="344"/>
      <c r="B64" s="320"/>
      <c r="C64" s="321"/>
      <c r="D64" s="321"/>
      <c r="E64" s="321"/>
      <c r="F64" s="321"/>
      <c r="G64" s="321"/>
      <c r="H64" s="321"/>
      <c r="I64" s="321"/>
      <c r="J64" s="321"/>
      <c r="K64" s="321"/>
      <c r="L64" s="321"/>
      <c r="M64" s="322"/>
      <c r="N64" s="354"/>
      <c r="O64" s="355"/>
      <c r="P64" s="355"/>
      <c r="Q64" s="355"/>
      <c r="R64" s="355"/>
      <c r="S64" s="356"/>
    </row>
    <row r="65" spans="1:19" ht="15" hidden="1" customHeight="1" x14ac:dyDescent="0.25">
      <c r="A65" s="344"/>
      <c r="B65" s="323"/>
      <c r="C65" s="324"/>
      <c r="D65" s="324"/>
      <c r="E65" s="324"/>
      <c r="F65" s="324"/>
      <c r="G65" s="324"/>
      <c r="H65" s="324"/>
      <c r="I65" s="324"/>
      <c r="J65" s="324"/>
      <c r="K65" s="324"/>
      <c r="L65" s="324"/>
      <c r="M65" s="325"/>
      <c r="N65" s="357"/>
      <c r="O65" s="358"/>
      <c r="P65" s="358"/>
      <c r="Q65" s="358"/>
      <c r="R65" s="358"/>
      <c r="S65" s="359"/>
    </row>
    <row r="66" spans="1:19" ht="15" hidden="1" customHeight="1" x14ac:dyDescent="0.25">
      <c r="A66" s="344"/>
      <c r="B66" s="323"/>
      <c r="C66" s="324"/>
      <c r="D66" s="324"/>
      <c r="E66" s="324"/>
      <c r="F66" s="324"/>
      <c r="G66" s="324"/>
      <c r="H66" s="324"/>
      <c r="I66" s="324"/>
      <c r="J66" s="324"/>
      <c r="K66" s="324"/>
      <c r="L66" s="324"/>
      <c r="M66" s="325"/>
      <c r="N66" s="357"/>
      <c r="O66" s="358"/>
      <c r="P66" s="358"/>
      <c r="Q66" s="358"/>
      <c r="R66" s="358"/>
      <c r="S66" s="359"/>
    </row>
    <row r="67" spans="1:19" ht="15" hidden="1" customHeight="1" x14ac:dyDescent="0.25">
      <c r="A67" s="344"/>
      <c r="B67" s="323"/>
      <c r="C67" s="324"/>
      <c r="D67" s="324"/>
      <c r="E67" s="324"/>
      <c r="F67" s="324"/>
      <c r="G67" s="324"/>
      <c r="H67" s="324"/>
      <c r="I67" s="324"/>
      <c r="J67" s="324"/>
      <c r="K67" s="324"/>
      <c r="L67" s="324"/>
      <c r="M67" s="325"/>
      <c r="N67" s="357"/>
      <c r="O67" s="358"/>
      <c r="P67" s="358"/>
      <c r="Q67" s="358"/>
      <c r="R67" s="358"/>
      <c r="S67" s="359"/>
    </row>
    <row r="68" spans="1:19" ht="15" hidden="1" customHeight="1" x14ac:dyDescent="0.25">
      <c r="A68" s="448"/>
      <c r="B68" s="326"/>
      <c r="C68" s="327"/>
      <c r="D68" s="327"/>
      <c r="E68" s="327"/>
      <c r="F68" s="327"/>
      <c r="G68" s="327"/>
      <c r="H68" s="327"/>
      <c r="I68" s="327"/>
      <c r="J68" s="327"/>
      <c r="K68" s="327"/>
      <c r="L68" s="327"/>
      <c r="M68" s="328"/>
      <c r="N68" s="369"/>
      <c r="O68" s="370"/>
      <c r="P68" s="370"/>
      <c r="Q68" s="370"/>
      <c r="R68" s="370"/>
      <c r="S68" s="371"/>
    </row>
    <row r="69" spans="1:19" ht="15" customHeight="1" x14ac:dyDescent="0.25">
      <c r="A69" s="366"/>
      <c r="B69" s="367"/>
      <c r="C69" s="367"/>
      <c r="D69" s="367"/>
      <c r="E69" s="367"/>
      <c r="F69" s="367"/>
      <c r="G69" s="367"/>
      <c r="H69" s="367"/>
      <c r="I69" s="367"/>
      <c r="J69" s="367"/>
      <c r="K69" s="367"/>
      <c r="L69" s="367"/>
      <c r="M69" s="367"/>
      <c r="N69" s="367"/>
      <c r="O69" s="367"/>
      <c r="P69" s="367"/>
      <c r="Q69" s="367"/>
      <c r="R69" s="367"/>
      <c r="S69" s="368"/>
    </row>
    <row r="70" spans="1:19" ht="20.100000000000001" customHeight="1" x14ac:dyDescent="0.25">
      <c r="A70" s="270" t="s">
        <v>119</v>
      </c>
      <c r="B70" s="271"/>
      <c r="C70" s="271"/>
      <c r="D70" s="271"/>
      <c r="E70" s="271"/>
      <c r="F70" s="271"/>
      <c r="G70" s="271"/>
      <c r="H70" s="271"/>
      <c r="I70" s="271"/>
      <c r="J70" s="37"/>
      <c r="K70" s="316" t="s">
        <v>120</v>
      </c>
      <c r="L70" s="216"/>
      <c r="M70" s="216"/>
      <c r="N70" s="216"/>
      <c r="O70" s="216"/>
      <c r="P70" s="216"/>
      <c r="Q70" s="216"/>
      <c r="R70" s="216"/>
      <c r="S70" s="217"/>
    </row>
    <row r="71" spans="1:19" ht="15" customHeight="1" x14ac:dyDescent="0.25">
      <c r="A71" s="344" t="s">
        <v>202</v>
      </c>
      <c r="B71" s="373" t="s">
        <v>121</v>
      </c>
      <c r="C71" s="374"/>
      <c r="D71" s="374"/>
      <c r="E71" s="374"/>
      <c r="F71" s="375"/>
      <c r="G71" s="348">
        <f>E1_RiF!G61</f>
        <v>20</v>
      </c>
      <c r="H71" s="349"/>
      <c r="I71" s="350"/>
      <c r="J71" s="372"/>
      <c r="K71" s="341" t="s">
        <v>203</v>
      </c>
      <c r="L71" s="313" t="s">
        <v>466</v>
      </c>
      <c r="M71" s="314"/>
      <c r="N71" s="314"/>
      <c r="O71" s="314"/>
      <c r="P71" s="314"/>
      <c r="Q71" s="314"/>
      <c r="R71" s="314"/>
      <c r="S71" s="315"/>
    </row>
    <row r="72" spans="1:19" ht="15" customHeight="1" x14ac:dyDescent="0.25">
      <c r="A72" s="344"/>
      <c r="B72" s="376" t="s">
        <v>123</v>
      </c>
      <c r="C72" s="377"/>
      <c r="D72" s="377"/>
      <c r="E72" s="377"/>
      <c r="F72" s="378"/>
      <c r="G72" s="335">
        <f>SUM(G73:I83)</f>
        <v>20</v>
      </c>
      <c r="H72" s="336"/>
      <c r="I72" s="337"/>
      <c r="J72" s="372"/>
      <c r="K72" s="342"/>
      <c r="L72" s="317" t="s">
        <v>124</v>
      </c>
      <c r="M72" s="318"/>
      <c r="N72" s="318"/>
      <c r="O72" s="318"/>
      <c r="P72" s="318"/>
      <c r="Q72" s="318"/>
      <c r="R72" s="318"/>
      <c r="S72" s="319"/>
    </row>
    <row r="73" spans="1:19" ht="15" customHeight="1" x14ac:dyDescent="0.25">
      <c r="A73" s="344"/>
      <c r="B73" s="351" t="s">
        <v>124</v>
      </c>
      <c r="C73" s="352"/>
      <c r="D73" s="352"/>
      <c r="E73" s="352"/>
      <c r="F73" s="353"/>
      <c r="G73" s="332">
        <v>10</v>
      </c>
      <c r="H73" s="333"/>
      <c r="I73" s="334"/>
      <c r="J73" s="372"/>
      <c r="K73" s="342"/>
      <c r="L73" s="317" t="s">
        <v>151</v>
      </c>
      <c r="M73" s="318"/>
      <c r="N73" s="318"/>
      <c r="O73" s="318"/>
      <c r="P73" s="318"/>
      <c r="Q73" s="318"/>
      <c r="R73" s="318"/>
      <c r="S73" s="319"/>
    </row>
    <row r="74" spans="1:19" ht="15" customHeight="1" x14ac:dyDescent="0.25">
      <c r="A74" s="344"/>
      <c r="B74" s="351" t="s">
        <v>125</v>
      </c>
      <c r="C74" s="352"/>
      <c r="D74" s="352"/>
      <c r="E74" s="352"/>
      <c r="F74" s="353"/>
      <c r="G74" s="332">
        <v>8</v>
      </c>
      <c r="H74" s="333"/>
      <c r="I74" s="334"/>
      <c r="J74" s="372"/>
      <c r="K74" s="342"/>
      <c r="L74" s="317" t="s">
        <v>155</v>
      </c>
      <c r="M74" s="318"/>
      <c r="N74" s="318"/>
      <c r="O74" s="318"/>
      <c r="P74" s="318"/>
      <c r="Q74" s="318"/>
      <c r="R74" s="318"/>
      <c r="S74" s="319"/>
    </row>
    <row r="75" spans="1:19" ht="15" customHeight="1" x14ac:dyDescent="0.25">
      <c r="A75" s="344"/>
      <c r="B75" s="351" t="s">
        <v>126</v>
      </c>
      <c r="C75" s="352"/>
      <c r="D75" s="352"/>
      <c r="E75" s="352"/>
      <c r="F75" s="353"/>
      <c r="G75" s="332"/>
      <c r="H75" s="333"/>
      <c r="I75" s="334"/>
      <c r="J75" s="372"/>
      <c r="K75" s="342"/>
      <c r="L75" s="317" t="s">
        <v>158</v>
      </c>
      <c r="M75" s="318"/>
      <c r="N75" s="318"/>
      <c r="O75" s="318"/>
      <c r="P75" s="318"/>
      <c r="Q75" s="318"/>
      <c r="R75" s="318"/>
      <c r="S75" s="319"/>
    </row>
    <row r="76" spans="1:19" ht="15" customHeight="1" x14ac:dyDescent="0.25">
      <c r="A76" s="344"/>
      <c r="B76" s="351" t="s">
        <v>127</v>
      </c>
      <c r="C76" s="352"/>
      <c r="D76" s="352"/>
      <c r="E76" s="352"/>
      <c r="F76" s="353"/>
      <c r="G76" s="332"/>
      <c r="H76" s="333"/>
      <c r="I76" s="334"/>
      <c r="J76" s="372"/>
      <c r="K76" s="342"/>
      <c r="L76" s="317" t="s">
        <v>164</v>
      </c>
      <c r="M76" s="318"/>
      <c r="N76" s="318"/>
      <c r="O76" s="318"/>
      <c r="P76" s="318"/>
      <c r="Q76" s="318"/>
      <c r="R76" s="318"/>
      <c r="S76" s="319"/>
    </row>
    <row r="77" spans="1:19" ht="15" customHeight="1" x14ac:dyDescent="0.25">
      <c r="A77" s="344"/>
      <c r="B77" s="351" t="s">
        <v>128</v>
      </c>
      <c r="C77" s="352"/>
      <c r="D77" s="352"/>
      <c r="E77" s="352"/>
      <c r="F77" s="353"/>
      <c r="G77" s="332"/>
      <c r="H77" s="333"/>
      <c r="I77" s="334"/>
      <c r="J77" s="372"/>
      <c r="K77" s="342"/>
      <c r="L77" s="317"/>
      <c r="M77" s="318"/>
      <c r="N77" s="318"/>
      <c r="O77" s="318"/>
      <c r="P77" s="318"/>
      <c r="Q77" s="318"/>
      <c r="R77" s="318"/>
      <c r="S77" s="319"/>
    </row>
    <row r="78" spans="1:19" ht="15" customHeight="1" x14ac:dyDescent="0.25">
      <c r="A78" s="344"/>
      <c r="B78" s="351" t="s">
        <v>129</v>
      </c>
      <c r="C78" s="352"/>
      <c r="D78" s="352"/>
      <c r="E78" s="352"/>
      <c r="F78" s="353"/>
      <c r="G78" s="332"/>
      <c r="H78" s="333"/>
      <c r="I78" s="334"/>
      <c r="J78" s="372"/>
      <c r="K78" s="342"/>
      <c r="L78" s="317"/>
      <c r="M78" s="318"/>
      <c r="N78" s="318"/>
      <c r="O78" s="318"/>
      <c r="P78" s="318"/>
      <c r="Q78" s="318"/>
      <c r="R78" s="318"/>
      <c r="S78" s="319"/>
    </row>
    <row r="79" spans="1:19" ht="15" customHeight="1" x14ac:dyDescent="0.25">
      <c r="A79" s="344"/>
      <c r="B79" s="351" t="s">
        <v>130</v>
      </c>
      <c r="C79" s="352"/>
      <c r="D79" s="352"/>
      <c r="E79" s="352"/>
      <c r="F79" s="353"/>
      <c r="G79" s="332"/>
      <c r="H79" s="333"/>
      <c r="I79" s="334"/>
      <c r="J79" s="372"/>
      <c r="K79" s="343"/>
      <c r="L79" s="317"/>
      <c r="M79" s="318"/>
      <c r="N79" s="318"/>
      <c r="O79" s="318"/>
      <c r="P79" s="318"/>
      <c r="Q79" s="318"/>
      <c r="R79" s="318"/>
      <c r="S79" s="319"/>
    </row>
    <row r="80" spans="1:19" ht="15" customHeight="1" x14ac:dyDescent="0.25">
      <c r="A80" s="344"/>
      <c r="B80" s="351" t="s">
        <v>131</v>
      </c>
      <c r="C80" s="352"/>
      <c r="D80" s="352"/>
      <c r="E80" s="352"/>
      <c r="F80" s="353"/>
      <c r="G80" s="332"/>
      <c r="H80" s="333"/>
      <c r="I80" s="334"/>
      <c r="J80" s="372"/>
      <c r="K80" s="341" t="s">
        <v>204</v>
      </c>
      <c r="L80" s="313" t="s">
        <v>448</v>
      </c>
      <c r="M80" s="314"/>
      <c r="N80" s="314"/>
      <c r="O80" s="314"/>
      <c r="P80" s="314"/>
      <c r="Q80" s="314"/>
      <c r="R80" s="314"/>
      <c r="S80" s="315"/>
    </row>
    <row r="81" spans="1:19" ht="15" customHeight="1" x14ac:dyDescent="0.25">
      <c r="A81" s="344"/>
      <c r="B81" s="351" t="s">
        <v>133</v>
      </c>
      <c r="C81" s="352"/>
      <c r="D81" s="352"/>
      <c r="E81" s="352"/>
      <c r="F81" s="353"/>
      <c r="G81" s="332"/>
      <c r="H81" s="333"/>
      <c r="I81" s="334"/>
      <c r="J81" s="372"/>
      <c r="K81" s="342"/>
      <c r="L81" s="317" t="s">
        <v>150</v>
      </c>
      <c r="M81" s="318"/>
      <c r="N81" s="318"/>
      <c r="O81" s="318"/>
      <c r="P81" s="318"/>
      <c r="Q81" s="318"/>
      <c r="R81" s="318"/>
      <c r="S81" s="319"/>
    </row>
    <row r="82" spans="1:19" ht="15" customHeight="1" x14ac:dyDescent="0.25">
      <c r="A82" s="344"/>
      <c r="B82" s="351" t="s">
        <v>134</v>
      </c>
      <c r="C82" s="352"/>
      <c r="D82" s="352"/>
      <c r="E82" s="352"/>
      <c r="F82" s="353"/>
      <c r="G82" s="332">
        <v>2</v>
      </c>
      <c r="H82" s="333"/>
      <c r="I82" s="334"/>
      <c r="J82" s="372"/>
      <c r="K82" s="342"/>
      <c r="L82" s="317" t="s">
        <v>157</v>
      </c>
      <c r="M82" s="318"/>
      <c r="N82" s="318"/>
      <c r="O82" s="318"/>
      <c r="P82" s="318"/>
      <c r="Q82" s="318"/>
      <c r="R82" s="318"/>
      <c r="S82" s="319"/>
    </row>
    <row r="83" spans="1:19" ht="15" customHeight="1" x14ac:dyDescent="0.25">
      <c r="A83" s="344"/>
      <c r="B83" s="351" t="s">
        <v>135</v>
      </c>
      <c r="C83" s="352"/>
      <c r="D83" s="352"/>
      <c r="E83" s="352"/>
      <c r="F83" s="353"/>
      <c r="G83" s="332"/>
      <c r="H83" s="333"/>
      <c r="I83" s="334"/>
      <c r="J83" s="372"/>
      <c r="K83" s="342"/>
      <c r="L83" s="317"/>
      <c r="M83" s="318"/>
      <c r="N83" s="318"/>
      <c r="O83" s="318"/>
      <c r="P83" s="318"/>
      <c r="Q83" s="318"/>
      <c r="R83" s="318"/>
      <c r="S83" s="319"/>
    </row>
    <row r="84" spans="1:19" ht="15" customHeight="1" x14ac:dyDescent="0.25">
      <c r="A84" s="344"/>
      <c r="B84" s="310" t="s">
        <v>136</v>
      </c>
      <c r="C84" s="311"/>
      <c r="D84" s="311"/>
      <c r="E84" s="311"/>
      <c r="F84" s="312"/>
      <c r="G84" s="348">
        <f>E1_RiF!H61</f>
        <v>80</v>
      </c>
      <c r="H84" s="349"/>
      <c r="I84" s="350"/>
      <c r="J84" s="372"/>
      <c r="K84" s="342"/>
      <c r="L84" s="317"/>
      <c r="M84" s="318"/>
      <c r="N84" s="318"/>
      <c r="O84" s="318"/>
      <c r="P84" s="318"/>
      <c r="Q84" s="318"/>
      <c r="R84" s="318"/>
      <c r="S84" s="319"/>
    </row>
    <row r="85" spans="1:19" ht="15" customHeight="1" x14ac:dyDescent="0.25">
      <c r="A85" s="344"/>
      <c r="B85" s="345" t="s">
        <v>206</v>
      </c>
      <c r="C85" s="346"/>
      <c r="D85" s="346"/>
      <c r="E85" s="346"/>
      <c r="F85" s="347"/>
      <c r="G85" s="335">
        <f>SUM(G84,G71)</f>
        <v>100</v>
      </c>
      <c r="H85" s="336"/>
      <c r="I85" s="337"/>
      <c r="J85" s="424"/>
      <c r="K85" s="343"/>
      <c r="L85" s="317"/>
      <c r="M85" s="318"/>
      <c r="N85" s="318"/>
      <c r="O85" s="318"/>
      <c r="P85" s="318"/>
      <c r="Q85" s="318"/>
      <c r="R85" s="318"/>
      <c r="S85" s="319"/>
    </row>
    <row r="86" spans="1:19" ht="15" customHeight="1" x14ac:dyDescent="0.25">
      <c r="A86" s="338"/>
      <c r="B86" s="339"/>
      <c r="C86" s="339"/>
      <c r="D86" s="339"/>
      <c r="E86" s="339"/>
      <c r="F86" s="339"/>
      <c r="G86" s="339"/>
      <c r="H86" s="339"/>
      <c r="I86" s="339"/>
      <c r="J86" s="339"/>
      <c r="K86" s="339"/>
      <c r="L86" s="339"/>
      <c r="M86" s="339"/>
      <c r="N86" s="339"/>
      <c r="O86" s="339"/>
      <c r="P86" s="339"/>
      <c r="Q86" s="339"/>
      <c r="R86" s="339"/>
      <c r="S86" s="340"/>
    </row>
    <row r="87" spans="1:19" ht="20.100000000000001" customHeight="1" x14ac:dyDescent="0.25">
      <c r="A87" s="421" t="s">
        <v>137</v>
      </c>
      <c r="B87" s="422"/>
      <c r="C87" s="422"/>
      <c r="D87" s="422"/>
      <c r="E87" s="422"/>
      <c r="F87" s="422"/>
      <c r="G87" s="422"/>
      <c r="H87" s="422"/>
      <c r="I87" s="422"/>
      <c r="J87" s="422"/>
      <c r="K87" s="422"/>
      <c r="L87" s="422"/>
      <c r="M87" s="422"/>
      <c r="N87" s="422"/>
      <c r="O87" s="422"/>
      <c r="P87" s="422"/>
      <c r="Q87" s="422"/>
      <c r="R87" s="422"/>
      <c r="S87" s="423"/>
    </row>
    <row r="88" spans="1:19" ht="15" customHeight="1" x14ac:dyDescent="0.25">
      <c r="A88" s="432" t="s">
        <v>201</v>
      </c>
      <c r="B88" s="433" t="s">
        <v>138</v>
      </c>
      <c r="C88" s="434"/>
      <c r="D88" s="434"/>
      <c r="E88" s="435"/>
      <c r="F88" s="433" t="str">
        <f>E1_RiF!E61</f>
        <v>zaliczenie</v>
      </c>
      <c r="G88" s="434"/>
      <c r="H88" s="434"/>
      <c r="I88" s="435"/>
      <c r="J88" s="436"/>
      <c r="K88" s="440" t="s">
        <v>139</v>
      </c>
      <c r="L88" s="437" t="s">
        <v>140</v>
      </c>
      <c r="M88" s="438"/>
      <c r="N88" s="438"/>
      <c r="O88" s="438"/>
      <c r="P88" s="438"/>
      <c r="Q88" s="438"/>
      <c r="R88" s="438"/>
      <c r="S88" s="439"/>
    </row>
    <row r="89" spans="1:19" ht="15" customHeight="1" x14ac:dyDescent="0.25">
      <c r="A89" s="432"/>
      <c r="B89" s="418" t="s">
        <v>461</v>
      </c>
      <c r="C89" s="419"/>
      <c r="D89" s="419"/>
      <c r="E89" s="420"/>
      <c r="F89" s="418" t="s">
        <v>142</v>
      </c>
      <c r="G89" s="419"/>
      <c r="H89" s="419"/>
      <c r="I89" s="420"/>
      <c r="J89" s="436"/>
      <c r="K89" s="440"/>
      <c r="L89" s="329" t="s">
        <v>292</v>
      </c>
      <c r="M89" s="330"/>
      <c r="N89" s="330"/>
      <c r="O89" s="330"/>
      <c r="P89" s="330"/>
      <c r="Q89" s="330"/>
      <c r="R89" s="330"/>
      <c r="S89" s="331"/>
    </row>
    <row r="90" spans="1:19" ht="15" customHeight="1" x14ac:dyDescent="0.25">
      <c r="A90" s="432"/>
      <c r="B90" s="412" t="s">
        <v>149</v>
      </c>
      <c r="C90" s="413"/>
      <c r="D90" s="413"/>
      <c r="E90" s="414"/>
      <c r="F90" s="415">
        <v>70</v>
      </c>
      <c r="G90" s="416"/>
      <c r="H90" s="416"/>
      <c r="I90" s="417"/>
      <c r="J90" s="436"/>
      <c r="K90" s="440"/>
      <c r="L90" s="329" t="s">
        <v>293</v>
      </c>
      <c r="M90" s="330"/>
      <c r="N90" s="330"/>
      <c r="O90" s="330"/>
      <c r="P90" s="330"/>
      <c r="Q90" s="330"/>
      <c r="R90" s="330"/>
      <c r="S90" s="331"/>
    </row>
    <row r="91" spans="1:19" ht="15" customHeight="1" x14ac:dyDescent="0.25">
      <c r="A91" s="432"/>
      <c r="B91" s="412" t="s">
        <v>197</v>
      </c>
      <c r="C91" s="413"/>
      <c r="D91" s="413"/>
      <c r="E91" s="414"/>
      <c r="F91" s="415">
        <v>30</v>
      </c>
      <c r="G91" s="416"/>
      <c r="H91" s="416"/>
      <c r="I91" s="417"/>
      <c r="J91" s="436"/>
      <c r="K91" s="440"/>
      <c r="L91" s="329" t="s">
        <v>143</v>
      </c>
      <c r="M91" s="330"/>
      <c r="N91" s="330"/>
      <c r="O91" s="330"/>
      <c r="P91" s="330"/>
      <c r="Q91" s="330"/>
      <c r="R91" s="330"/>
      <c r="S91" s="331"/>
    </row>
    <row r="92" spans="1:19" ht="15" customHeight="1" x14ac:dyDescent="0.25">
      <c r="A92" s="432"/>
      <c r="B92" s="412"/>
      <c r="C92" s="413"/>
      <c r="D92" s="413"/>
      <c r="E92" s="414"/>
      <c r="F92" s="415"/>
      <c r="G92" s="416"/>
      <c r="H92" s="416"/>
      <c r="I92" s="417"/>
      <c r="J92" s="436"/>
      <c r="K92" s="440"/>
      <c r="L92" s="329" t="s">
        <v>294</v>
      </c>
      <c r="M92" s="330"/>
      <c r="N92" s="330"/>
      <c r="O92" s="330"/>
      <c r="P92" s="330"/>
      <c r="Q92" s="330"/>
      <c r="R92" s="330"/>
      <c r="S92" s="331"/>
    </row>
    <row r="93" spans="1:19" ht="15" customHeight="1" x14ac:dyDescent="0.25">
      <c r="A93" s="432"/>
      <c r="B93" s="412"/>
      <c r="C93" s="413"/>
      <c r="D93" s="413"/>
      <c r="E93" s="414"/>
      <c r="F93" s="415"/>
      <c r="G93" s="416"/>
      <c r="H93" s="416"/>
      <c r="I93" s="417"/>
      <c r="J93" s="436"/>
      <c r="K93" s="440"/>
      <c r="L93" s="329" t="s">
        <v>144</v>
      </c>
      <c r="M93" s="330"/>
      <c r="N93" s="330"/>
      <c r="O93" s="330"/>
      <c r="P93" s="330"/>
      <c r="Q93" s="330"/>
      <c r="R93" s="330"/>
      <c r="S93" s="331"/>
    </row>
    <row r="94" spans="1:19" ht="15" customHeight="1" x14ac:dyDescent="0.25">
      <c r="A94" s="432"/>
      <c r="B94" s="412"/>
      <c r="C94" s="413"/>
      <c r="D94" s="413"/>
      <c r="E94" s="414"/>
      <c r="F94" s="415"/>
      <c r="G94" s="416"/>
      <c r="H94" s="416"/>
      <c r="I94" s="417"/>
      <c r="J94" s="436"/>
      <c r="K94" s="440"/>
      <c r="L94" s="329" t="s">
        <v>881</v>
      </c>
      <c r="M94" s="330"/>
      <c r="N94" s="330"/>
      <c r="O94" s="330"/>
      <c r="P94" s="330"/>
      <c r="Q94" s="330"/>
      <c r="R94" s="330"/>
      <c r="S94" s="331"/>
    </row>
    <row r="95" spans="1:19" ht="15" customHeight="1" x14ac:dyDescent="0.25">
      <c r="A95" s="338"/>
      <c r="B95" s="339"/>
      <c r="C95" s="339"/>
      <c r="D95" s="339"/>
      <c r="E95" s="339"/>
      <c r="F95" s="339"/>
      <c r="G95" s="339"/>
      <c r="H95" s="339"/>
      <c r="I95" s="339"/>
      <c r="J95" s="339"/>
      <c r="K95" s="339"/>
      <c r="L95" s="339"/>
      <c r="M95" s="339"/>
      <c r="N95" s="339"/>
      <c r="O95" s="339"/>
      <c r="P95" s="339"/>
      <c r="Q95" s="339"/>
      <c r="R95" s="339"/>
      <c r="S95" s="340"/>
    </row>
    <row r="96" spans="1:19" ht="20.100000000000001" customHeight="1" x14ac:dyDescent="0.25">
      <c r="A96" s="425" t="s">
        <v>200</v>
      </c>
      <c r="B96" s="426" t="s">
        <v>145</v>
      </c>
      <c r="C96" s="426"/>
      <c r="D96" s="426"/>
      <c r="E96" s="426"/>
      <c r="F96" s="426"/>
      <c r="G96" s="426"/>
      <c r="H96" s="426"/>
      <c r="I96" s="426"/>
      <c r="J96" s="426"/>
      <c r="K96" s="426"/>
      <c r="L96" s="426"/>
      <c r="M96" s="426"/>
      <c r="N96" s="426"/>
      <c r="O96" s="426"/>
      <c r="P96" s="426"/>
      <c r="Q96" s="426"/>
      <c r="R96" s="426"/>
      <c r="S96" s="427"/>
    </row>
    <row r="97" spans="1:19" ht="15" customHeight="1" x14ac:dyDescent="0.25">
      <c r="A97" s="425"/>
      <c r="B97" s="428" t="s">
        <v>449</v>
      </c>
      <c r="C97" s="428"/>
      <c r="D97" s="428"/>
      <c r="E97" s="428"/>
      <c r="F97" s="428"/>
      <c r="G97" s="428"/>
      <c r="H97" s="428"/>
      <c r="I97" s="428"/>
      <c r="J97" s="428"/>
      <c r="K97" s="428"/>
      <c r="L97" s="428"/>
      <c r="M97" s="428"/>
      <c r="N97" s="428"/>
      <c r="O97" s="428"/>
      <c r="P97" s="428"/>
      <c r="Q97" s="428"/>
      <c r="R97" s="428"/>
      <c r="S97" s="429"/>
    </row>
    <row r="98" spans="1:19" ht="113.25" customHeight="1" x14ac:dyDescent="0.25">
      <c r="A98" s="425"/>
      <c r="B98" s="395" t="s">
        <v>835</v>
      </c>
      <c r="C98" s="395"/>
      <c r="D98" s="395"/>
      <c r="E98" s="395"/>
      <c r="F98" s="395"/>
      <c r="G98" s="395"/>
      <c r="H98" s="395"/>
      <c r="I98" s="395"/>
      <c r="J98" s="395"/>
      <c r="K98" s="395"/>
      <c r="L98" s="395"/>
      <c r="M98" s="395"/>
      <c r="N98" s="395"/>
      <c r="O98" s="395"/>
      <c r="P98" s="395"/>
      <c r="Q98" s="395"/>
      <c r="R98" s="395"/>
      <c r="S98" s="396"/>
    </row>
    <row r="99" spans="1:19" ht="15" customHeight="1" x14ac:dyDescent="0.25">
      <c r="A99" s="425"/>
      <c r="B99" s="430" t="s">
        <v>147</v>
      </c>
      <c r="C99" s="430"/>
      <c r="D99" s="430"/>
      <c r="E99" s="430"/>
      <c r="F99" s="430"/>
      <c r="G99" s="430"/>
      <c r="H99" s="430"/>
      <c r="I99" s="430"/>
      <c r="J99" s="430"/>
      <c r="K99" s="430"/>
      <c r="L99" s="430"/>
      <c r="M99" s="430"/>
      <c r="N99" s="430"/>
      <c r="O99" s="430"/>
      <c r="P99" s="430"/>
      <c r="Q99" s="430"/>
      <c r="R99" s="430"/>
      <c r="S99" s="431"/>
    </row>
    <row r="100" spans="1:19" ht="90.75" customHeight="1" x14ac:dyDescent="0.25">
      <c r="A100" s="425"/>
      <c r="B100" s="395" t="s">
        <v>836</v>
      </c>
      <c r="C100" s="395"/>
      <c r="D100" s="395"/>
      <c r="E100" s="395"/>
      <c r="F100" s="395"/>
      <c r="G100" s="395"/>
      <c r="H100" s="395"/>
      <c r="I100" s="395"/>
      <c r="J100" s="395"/>
      <c r="K100" s="395"/>
      <c r="L100" s="395"/>
      <c r="M100" s="395"/>
      <c r="N100" s="395"/>
      <c r="O100" s="395"/>
      <c r="P100" s="395"/>
      <c r="Q100" s="395"/>
      <c r="R100" s="395"/>
      <c r="S100" s="396"/>
    </row>
    <row r="101" spans="1:19" ht="15" customHeight="1" x14ac:dyDescent="0.25">
      <c r="A101" s="425"/>
      <c r="B101" s="430" t="s">
        <v>148</v>
      </c>
      <c r="C101" s="430"/>
      <c r="D101" s="430"/>
      <c r="E101" s="430"/>
      <c r="F101" s="430"/>
      <c r="G101" s="430"/>
      <c r="H101" s="430"/>
      <c r="I101" s="430"/>
      <c r="J101" s="430"/>
      <c r="K101" s="430"/>
      <c r="L101" s="430"/>
      <c r="M101" s="430"/>
      <c r="N101" s="430"/>
      <c r="O101" s="430"/>
      <c r="P101" s="430"/>
      <c r="Q101" s="430"/>
      <c r="R101" s="430"/>
      <c r="S101" s="431"/>
    </row>
    <row r="102" spans="1:19" ht="61.5" customHeight="1" x14ac:dyDescent="0.25">
      <c r="A102" s="425"/>
      <c r="B102" s="395" t="s">
        <v>837</v>
      </c>
      <c r="C102" s="395"/>
      <c r="D102" s="395"/>
      <c r="E102" s="395"/>
      <c r="F102" s="395"/>
      <c r="G102" s="395"/>
      <c r="H102" s="395"/>
      <c r="I102" s="395"/>
      <c r="J102" s="395"/>
      <c r="K102" s="395"/>
      <c r="L102" s="395"/>
      <c r="M102" s="395"/>
      <c r="N102" s="395"/>
      <c r="O102" s="395"/>
      <c r="P102" s="395"/>
      <c r="Q102" s="395"/>
      <c r="R102" s="395"/>
      <c r="S102" s="396"/>
    </row>
    <row r="103" spans="1:19" ht="15" customHeight="1" x14ac:dyDescent="0.25">
      <c r="A103" s="24"/>
      <c r="B103" s="15"/>
      <c r="C103" s="13"/>
      <c r="D103" s="13"/>
      <c r="E103" s="13"/>
      <c r="F103" s="13"/>
      <c r="G103" s="13"/>
      <c r="H103" s="13"/>
      <c r="I103" s="13"/>
      <c r="J103" s="13"/>
      <c r="K103" s="13"/>
      <c r="L103" s="13"/>
      <c r="M103" s="13"/>
      <c r="N103" s="13"/>
      <c r="O103" s="13"/>
      <c r="P103" s="13"/>
      <c r="Q103" s="13"/>
      <c r="R103" s="13"/>
      <c r="S103" s="120"/>
    </row>
  </sheetData>
  <sheetProtection algorithmName="SHA-512" hashValue="P0SfFiamfjHAHIVz/GMQ7eGfRROK1MYtHUXrqAgu0PCXOTqj9FWa/SWma4wWwo5a7NVa2XBJlaxSR03QAYacpQ==" saltValue="U2uRfUVItZx0NKdvIACnuw==" spinCount="100000" sheet="1" objects="1" scenarios="1"/>
  <mergeCells count="179">
    <mergeCell ref="A1:B1"/>
    <mergeCell ref="A3:C3"/>
    <mergeCell ref="D3:I3"/>
    <mergeCell ref="A4:C4"/>
    <mergeCell ref="D4:I4"/>
    <mergeCell ref="A5:C5"/>
    <mergeCell ref="D5:K5"/>
    <mergeCell ref="A8:S8"/>
    <mergeCell ref="A10:S10"/>
    <mergeCell ref="A11:A13"/>
    <mergeCell ref="B11:M12"/>
    <mergeCell ref="N11:S12"/>
    <mergeCell ref="L5:M5"/>
    <mergeCell ref="O5:P5"/>
    <mergeCell ref="Q5:S5"/>
    <mergeCell ref="A6:S6"/>
    <mergeCell ref="A7:C7"/>
    <mergeCell ref="J7:K7"/>
    <mergeCell ref="L7:M7"/>
    <mergeCell ref="O7:P7"/>
    <mergeCell ref="Q7:R7"/>
    <mergeCell ref="B13:M13"/>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L81:L85" xr:uid="{00000000-0002-0000-2D00-000000000000}">
      <formula1>PRAC_STUD</formula1>
    </dataValidation>
    <dataValidation type="list" allowBlank="1" showInputMessage="1" showErrorMessage="1" sqref="L72:L79" xr:uid="{00000000-0002-0000-2D00-000001000000}">
      <formula1>METODY</formula1>
    </dataValidation>
    <dataValidation type="list" allowBlank="1" showInputMessage="1" showErrorMessage="1" sqref="L7" xr:uid="{00000000-0002-0000-2D00-000002000000}">
      <formula1>STATUS</formula1>
    </dataValidation>
    <dataValidation type="list" allowBlank="1" showInputMessage="1" showErrorMessage="1" sqref="B90:E94" xr:uid="{00000000-0002-0000-2D00-000003000000}">
      <formula1>ZAL</formula1>
    </dataValidation>
    <dataValidation type="list" allowBlank="1" showInputMessage="1" showErrorMessage="1" sqref="N54:S68" xr:uid="{00000000-0002-0000-2D00-000004000000}">
      <formula1>KEK_E1</formula1>
    </dataValidation>
    <dataValidation type="list" allowBlank="1" showInputMessage="1" showErrorMessage="1" sqref="N34:S53" xr:uid="{00000000-0002-0000-2D00-000005000000}">
      <formula1>KEU_E1</formula1>
    </dataValidation>
    <dataValidation type="list" allowBlank="1" showInputMessage="1" showErrorMessage="1" sqref="N14:S33" xr:uid="{00000000-0002-0000-2D00-000006000000}">
      <formula1>KEW_E1</formula1>
    </dataValidation>
  </dataValidations>
  <hyperlinks>
    <hyperlink ref="O13" r:id="rId1" xr:uid="{247F1166-DF5F-4A7C-9E03-C9F2400B91C1}"/>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Arkusz48">
    <pageSetUpPr fitToPage="1"/>
  </sheetPr>
  <dimension ref="A1:S103"/>
  <sheetViews>
    <sheetView showGridLines="0" zoomScale="95" zoomScaleNormal="95" zoomScaleSheetLayoutView="80" workbookViewId="0">
      <selection sqref="A1:B1"/>
    </sheetView>
  </sheetViews>
  <sheetFormatPr defaultColWidth="8.7109375" defaultRowHeight="15" x14ac:dyDescent="0.25"/>
  <cols>
    <col min="1" max="1" width="10.28515625" style="2" customWidth="1"/>
    <col min="2" max="3" width="9.28515625" style="2"/>
    <col min="4" max="4" width="19.7109375" style="2" customWidth="1"/>
    <col min="5" max="5" width="13.7109375" style="2" customWidth="1"/>
    <col min="6" max="6" width="14.7109375" style="2" customWidth="1"/>
    <col min="7" max="9" width="9.7109375" style="2" customWidth="1"/>
    <col min="10" max="10" width="3.7109375" style="2" customWidth="1"/>
    <col min="11" max="11" width="12.42578125" style="2" customWidth="1"/>
    <col min="12" max="13" width="10.7109375" style="2" customWidth="1"/>
    <col min="14" max="14" width="13.7109375" style="2" customWidth="1"/>
    <col min="15" max="19" width="11.7109375" style="2" customWidth="1"/>
  </cols>
  <sheetData>
    <row r="1" spans="1:19" s="31" customFormat="1" ht="15.75" x14ac:dyDescent="0.25">
      <c r="A1" s="441" t="str">
        <f>E1_RiF!B2</f>
        <v>2020/2021</v>
      </c>
      <c r="B1" s="441"/>
      <c r="C1" s="29"/>
      <c r="D1" s="29"/>
      <c r="E1" s="30"/>
      <c r="F1" s="30"/>
      <c r="G1" s="30"/>
      <c r="H1" s="30"/>
      <c r="I1" s="30"/>
      <c r="J1" s="30"/>
      <c r="K1" s="30"/>
      <c r="L1" s="30"/>
      <c r="M1" s="30"/>
      <c r="N1" s="30"/>
      <c r="O1" s="30"/>
      <c r="P1" s="30"/>
      <c r="Q1" s="30"/>
      <c r="R1" s="30"/>
      <c r="S1" s="30"/>
    </row>
    <row r="2" spans="1:19" ht="10.15" customHeight="1" thickBot="1" x14ac:dyDescent="0.3"/>
    <row r="3" spans="1:19" ht="20.100000000000001" customHeight="1" thickBot="1" x14ac:dyDescent="0.3">
      <c r="A3" s="379" t="str">
        <f>E1_RiF!B59</f>
        <v>Moduł E1/11</v>
      </c>
      <c r="B3" s="379"/>
      <c r="C3" s="379"/>
      <c r="D3" s="383" t="str">
        <f>E1_RiF!C59</f>
        <v>Moduł specjalnościowy (2) RACHUNKOWOŚĆ I FINANSE</v>
      </c>
      <c r="E3" s="384"/>
      <c r="F3" s="384"/>
      <c r="G3" s="384"/>
      <c r="H3" s="384"/>
      <c r="I3" s="385"/>
      <c r="J3" s="3"/>
      <c r="K3" s="3"/>
      <c r="L3" s="4"/>
      <c r="M3" s="4"/>
      <c r="N3" s="4"/>
      <c r="O3" s="4"/>
      <c r="P3" s="4"/>
      <c r="Q3" s="4"/>
      <c r="R3" s="4"/>
    </row>
    <row r="4" spans="1:19" ht="18.75" thickBot="1" x14ac:dyDescent="0.3">
      <c r="A4" s="442" t="s">
        <v>110</v>
      </c>
      <c r="B4" s="442"/>
      <c r="C4" s="442"/>
      <c r="D4" s="380" t="str">
        <f>E1_RiF!B62</f>
        <v>Kurs 11.3.</v>
      </c>
      <c r="E4" s="381"/>
      <c r="F4" s="381"/>
      <c r="G4" s="381"/>
      <c r="H4" s="381"/>
      <c r="I4" s="382"/>
      <c r="J4" s="3"/>
      <c r="K4" s="3"/>
      <c r="L4" s="4"/>
      <c r="M4" s="4"/>
      <c r="N4" s="4"/>
      <c r="O4" s="4"/>
      <c r="P4" s="4"/>
      <c r="Q4" s="4"/>
      <c r="R4" s="4"/>
    </row>
    <row r="5" spans="1:19" ht="23.25" thickBot="1" x14ac:dyDescent="0.3">
      <c r="A5" s="443" t="s">
        <v>111</v>
      </c>
      <c r="B5" s="443"/>
      <c r="C5" s="443"/>
      <c r="D5" s="444" t="str">
        <f>E1_RiF!C62</f>
        <v>Elementy rachunkowości zarządczej</v>
      </c>
      <c r="E5" s="444"/>
      <c r="F5" s="444"/>
      <c r="G5" s="444"/>
      <c r="H5" s="444"/>
      <c r="I5" s="444"/>
      <c r="J5" s="444"/>
      <c r="K5" s="444"/>
      <c r="L5" s="445" t="s">
        <v>94</v>
      </c>
      <c r="M5" s="445"/>
      <c r="N5" s="49">
        <f>E1_RiF!D62</f>
        <v>3</v>
      </c>
      <c r="O5" s="445" t="s">
        <v>95</v>
      </c>
      <c r="P5" s="445"/>
      <c r="Q5" s="446" t="str">
        <f>E1_RiF!F59</f>
        <v>dr D. Majewska-Bielecka</v>
      </c>
      <c r="R5" s="446"/>
      <c r="S5" s="446"/>
    </row>
    <row r="6" spans="1:19" ht="10.15" customHeight="1" thickBot="1" x14ac:dyDescent="0.3">
      <c r="A6" s="281"/>
      <c r="B6" s="281"/>
      <c r="C6" s="281"/>
      <c r="D6" s="281"/>
      <c r="E6" s="281"/>
      <c r="F6" s="281"/>
      <c r="G6" s="281"/>
      <c r="H6" s="281"/>
      <c r="I6" s="281"/>
      <c r="J6" s="281"/>
      <c r="K6" s="281"/>
      <c r="L6" s="281"/>
      <c r="M6" s="281"/>
      <c r="N6" s="281"/>
      <c r="O6" s="281"/>
      <c r="P6" s="281"/>
      <c r="Q6" s="281"/>
      <c r="R6" s="281"/>
      <c r="S6" s="281"/>
    </row>
    <row r="7" spans="1:19" s="5" customFormat="1" ht="40.5" customHeight="1" thickBot="1" x14ac:dyDescent="0.3">
      <c r="A7" s="443" t="s">
        <v>96</v>
      </c>
      <c r="B7" s="443"/>
      <c r="C7" s="443"/>
      <c r="D7" s="7" t="str">
        <f>E1_RiF!B3</f>
        <v>EKONOMIA</v>
      </c>
      <c r="E7" s="7" t="str">
        <f>E1_RiF!B4</f>
        <v>I stopnia</v>
      </c>
      <c r="F7" s="55" t="s">
        <v>97</v>
      </c>
      <c r="G7" s="45" t="str">
        <f>'M (11)'!G6</f>
        <v>III</v>
      </c>
      <c r="H7" s="55" t="s">
        <v>99</v>
      </c>
      <c r="I7" s="45">
        <f>'M (11)'!I6</f>
        <v>5</v>
      </c>
      <c r="J7" s="285" t="s">
        <v>384</v>
      </c>
      <c r="K7" s="286"/>
      <c r="L7" s="387" t="s">
        <v>100</v>
      </c>
      <c r="M7" s="388"/>
      <c r="N7" s="9" t="s">
        <v>101</v>
      </c>
      <c r="O7" s="454" t="s">
        <v>102</v>
      </c>
      <c r="P7" s="454"/>
      <c r="Q7" s="455" t="s">
        <v>103</v>
      </c>
      <c r="R7" s="455"/>
      <c r="S7" s="50">
        <f>E1_RiF!G62</f>
        <v>20</v>
      </c>
    </row>
    <row r="8" spans="1:19" ht="10.15" customHeight="1" thickBot="1" x14ac:dyDescent="0.3">
      <c r="A8" s="386"/>
      <c r="B8" s="386"/>
      <c r="C8" s="386"/>
      <c r="D8" s="386"/>
      <c r="E8" s="386"/>
      <c r="F8" s="386"/>
      <c r="G8" s="386"/>
      <c r="H8" s="386"/>
      <c r="I8" s="386"/>
      <c r="J8" s="386"/>
      <c r="K8" s="386"/>
      <c r="L8" s="386"/>
      <c r="M8" s="386"/>
      <c r="N8" s="386"/>
      <c r="O8" s="386"/>
      <c r="P8" s="386"/>
      <c r="Q8" s="386"/>
      <c r="R8" s="386"/>
      <c r="S8" s="386"/>
    </row>
    <row r="9" spans="1:19" ht="15" customHeight="1" x14ac:dyDescent="0.25">
      <c r="A9" s="25"/>
      <c r="B9" s="26"/>
      <c r="C9" s="26"/>
      <c r="D9" s="26"/>
      <c r="E9" s="26"/>
      <c r="F9" s="26"/>
      <c r="G9" s="26"/>
      <c r="H9" s="26"/>
      <c r="I9" s="26"/>
      <c r="J9" s="26"/>
      <c r="K9" s="26"/>
      <c r="L9" s="26"/>
      <c r="M9" s="26"/>
      <c r="N9" s="26"/>
      <c r="O9" s="26"/>
      <c r="P9" s="26"/>
      <c r="Q9" s="26"/>
      <c r="R9" s="26"/>
      <c r="S9" s="27"/>
    </row>
    <row r="10" spans="1:19" ht="20.100000000000001" customHeight="1" x14ac:dyDescent="0.25">
      <c r="A10" s="270" t="s">
        <v>107</v>
      </c>
      <c r="B10" s="271"/>
      <c r="C10" s="271"/>
      <c r="D10" s="271"/>
      <c r="E10" s="271"/>
      <c r="F10" s="271"/>
      <c r="G10" s="271"/>
      <c r="H10" s="271"/>
      <c r="I10" s="271"/>
      <c r="J10" s="271"/>
      <c r="K10" s="271"/>
      <c r="L10" s="271"/>
      <c r="M10" s="271"/>
      <c r="N10" s="271"/>
      <c r="O10" s="271"/>
      <c r="P10" s="271"/>
      <c r="Q10" s="271"/>
      <c r="R10" s="271"/>
      <c r="S10" s="272"/>
    </row>
    <row r="11" spans="1:19" ht="15" customHeight="1" x14ac:dyDescent="0.25">
      <c r="A11" s="452" t="s">
        <v>113</v>
      </c>
      <c r="B11" s="403" t="s">
        <v>114</v>
      </c>
      <c r="C11" s="404"/>
      <c r="D11" s="404"/>
      <c r="E11" s="404"/>
      <c r="F11" s="404"/>
      <c r="G11" s="404"/>
      <c r="H11" s="404"/>
      <c r="I11" s="404"/>
      <c r="J11" s="404"/>
      <c r="K11" s="404"/>
      <c r="L11" s="404"/>
      <c r="M11" s="405"/>
      <c r="N11" s="397" t="s">
        <v>115</v>
      </c>
      <c r="O11" s="398"/>
      <c r="P11" s="398"/>
      <c r="Q11" s="398"/>
      <c r="R11" s="398"/>
      <c r="S11" s="399"/>
    </row>
    <row r="12" spans="1:19" ht="15" customHeight="1" x14ac:dyDescent="0.25">
      <c r="A12" s="452"/>
      <c r="B12" s="406"/>
      <c r="C12" s="407"/>
      <c r="D12" s="407"/>
      <c r="E12" s="407"/>
      <c r="F12" s="407"/>
      <c r="G12" s="407"/>
      <c r="H12" s="407"/>
      <c r="I12" s="407"/>
      <c r="J12" s="407"/>
      <c r="K12" s="407"/>
      <c r="L12" s="407"/>
      <c r="M12" s="408"/>
      <c r="N12" s="400"/>
      <c r="O12" s="401"/>
      <c r="P12" s="401"/>
      <c r="Q12" s="401"/>
      <c r="R12" s="401"/>
      <c r="S12" s="402"/>
    </row>
    <row r="13" spans="1:19" ht="20.100000000000001" customHeight="1" thickBot="1" x14ac:dyDescent="0.3">
      <c r="A13" s="453"/>
      <c r="B13" s="409" t="s">
        <v>468</v>
      </c>
      <c r="C13" s="410"/>
      <c r="D13" s="410"/>
      <c r="E13" s="410"/>
      <c r="F13" s="410"/>
      <c r="G13" s="410"/>
      <c r="H13" s="410"/>
      <c r="I13" s="410"/>
      <c r="J13" s="410"/>
      <c r="K13" s="410"/>
      <c r="L13" s="410"/>
      <c r="M13" s="411"/>
      <c r="N13" s="165"/>
      <c r="O13" s="143" t="s">
        <v>458</v>
      </c>
      <c r="P13" s="144"/>
      <c r="Q13" s="141"/>
      <c r="R13" s="141"/>
      <c r="S13" s="142"/>
    </row>
    <row r="14" spans="1:19" ht="15" customHeight="1" x14ac:dyDescent="0.25">
      <c r="A14" s="447" t="s">
        <v>116</v>
      </c>
      <c r="B14" s="392" t="s">
        <v>838</v>
      </c>
      <c r="C14" s="393"/>
      <c r="D14" s="393"/>
      <c r="E14" s="393"/>
      <c r="F14" s="393"/>
      <c r="G14" s="393"/>
      <c r="H14" s="393"/>
      <c r="I14" s="393"/>
      <c r="J14" s="393"/>
      <c r="K14" s="393"/>
      <c r="L14" s="393"/>
      <c r="M14" s="394"/>
      <c r="N14" s="360" t="s">
        <v>296</v>
      </c>
      <c r="O14" s="361"/>
      <c r="P14" s="361"/>
      <c r="Q14" s="361"/>
      <c r="R14" s="361"/>
      <c r="S14" s="362"/>
    </row>
    <row r="15" spans="1:19" ht="15" customHeight="1" x14ac:dyDescent="0.25">
      <c r="A15" s="344"/>
      <c r="B15" s="323"/>
      <c r="C15" s="324"/>
      <c r="D15" s="324"/>
      <c r="E15" s="324"/>
      <c r="F15" s="324"/>
      <c r="G15" s="324"/>
      <c r="H15" s="324"/>
      <c r="I15" s="324"/>
      <c r="J15" s="324"/>
      <c r="K15" s="324"/>
      <c r="L15" s="324"/>
      <c r="M15" s="325"/>
      <c r="N15" s="357" t="s">
        <v>297</v>
      </c>
      <c r="O15" s="358"/>
      <c r="P15" s="358"/>
      <c r="Q15" s="358"/>
      <c r="R15" s="358"/>
      <c r="S15" s="359"/>
    </row>
    <row r="16" spans="1:19" ht="15" customHeight="1" x14ac:dyDescent="0.25">
      <c r="A16" s="344"/>
      <c r="B16" s="323"/>
      <c r="C16" s="324"/>
      <c r="D16" s="324"/>
      <c r="E16" s="324"/>
      <c r="F16" s="324"/>
      <c r="G16" s="324"/>
      <c r="H16" s="324"/>
      <c r="I16" s="324"/>
      <c r="J16" s="324"/>
      <c r="K16" s="324"/>
      <c r="L16" s="324"/>
      <c r="M16" s="325"/>
      <c r="N16" s="357"/>
      <c r="O16" s="358"/>
      <c r="P16" s="358"/>
      <c r="Q16" s="358"/>
      <c r="R16" s="358"/>
      <c r="S16" s="359"/>
    </row>
    <row r="17" spans="1:19" ht="15" customHeight="1" x14ac:dyDescent="0.25">
      <c r="A17" s="344"/>
      <c r="B17" s="323"/>
      <c r="C17" s="324"/>
      <c r="D17" s="324"/>
      <c r="E17" s="324"/>
      <c r="F17" s="324"/>
      <c r="G17" s="324"/>
      <c r="H17" s="324"/>
      <c r="I17" s="324"/>
      <c r="J17" s="324"/>
      <c r="K17" s="324"/>
      <c r="L17" s="324"/>
      <c r="M17" s="325"/>
      <c r="N17" s="357"/>
      <c r="O17" s="358"/>
      <c r="P17" s="358"/>
      <c r="Q17" s="358"/>
      <c r="R17" s="358"/>
      <c r="S17" s="359"/>
    </row>
    <row r="18" spans="1:19" ht="15" customHeight="1" x14ac:dyDescent="0.25">
      <c r="A18" s="344"/>
      <c r="B18" s="389"/>
      <c r="C18" s="390"/>
      <c r="D18" s="390"/>
      <c r="E18" s="390"/>
      <c r="F18" s="390"/>
      <c r="G18" s="390"/>
      <c r="H18" s="390"/>
      <c r="I18" s="390"/>
      <c r="J18" s="390"/>
      <c r="K18" s="390"/>
      <c r="L18" s="390"/>
      <c r="M18" s="391"/>
      <c r="N18" s="363"/>
      <c r="O18" s="364"/>
      <c r="P18" s="364"/>
      <c r="Q18" s="364"/>
      <c r="R18" s="364"/>
      <c r="S18" s="365"/>
    </row>
    <row r="19" spans="1:19" ht="15" customHeight="1" x14ac:dyDescent="0.25">
      <c r="A19" s="344"/>
      <c r="B19" s="320" t="s">
        <v>839</v>
      </c>
      <c r="C19" s="321"/>
      <c r="D19" s="321"/>
      <c r="E19" s="321"/>
      <c r="F19" s="321"/>
      <c r="G19" s="321"/>
      <c r="H19" s="321"/>
      <c r="I19" s="321"/>
      <c r="J19" s="321"/>
      <c r="K19" s="321"/>
      <c r="L19" s="321"/>
      <c r="M19" s="322"/>
      <c r="N19" s="354" t="s">
        <v>301</v>
      </c>
      <c r="O19" s="355"/>
      <c r="P19" s="355"/>
      <c r="Q19" s="355"/>
      <c r="R19" s="355"/>
      <c r="S19" s="356"/>
    </row>
    <row r="20" spans="1:19" ht="15" customHeight="1" x14ac:dyDescent="0.25">
      <c r="A20" s="344"/>
      <c r="B20" s="323"/>
      <c r="C20" s="324"/>
      <c r="D20" s="324"/>
      <c r="E20" s="324"/>
      <c r="F20" s="324"/>
      <c r="G20" s="324"/>
      <c r="H20" s="324"/>
      <c r="I20" s="324"/>
      <c r="J20" s="324"/>
      <c r="K20" s="324"/>
      <c r="L20" s="324"/>
      <c r="M20" s="325"/>
      <c r="N20" s="357" t="s">
        <v>303</v>
      </c>
      <c r="O20" s="358"/>
      <c r="P20" s="358"/>
      <c r="Q20" s="358"/>
      <c r="R20" s="358"/>
      <c r="S20" s="359"/>
    </row>
    <row r="21" spans="1:19" ht="15" customHeight="1" x14ac:dyDescent="0.25">
      <c r="A21" s="344"/>
      <c r="B21" s="323"/>
      <c r="C21" s="324"/>
      <c r="D21" s="324"/>
      <c r="E21" s="324"/>
      <c r="F21" s="324"/>
      <c r="G21" s="324"/>
      <c r="H21" s="324"/>
      <c r="I21" s="324"/>
      <c r="J21" s="324"/>
      <c r="K21" s="324"/>
      <c r="L21" s="324"/>
      <c r="M21" s="325"/>
      <c r="N21" s="357"/>
      <c r="O21" s="358"/>
      <c r="P21" s="358"/>
      <c r="Q21" s="358"/>
      <c r="R21" s="358"/>
      <c r="S21" s="359"/>
    </row>
    <row r="22" spans="1:19" ht="15" customHeight="1" x14ac:dyDescent="0.25">
      <c r="A22" s="344"/>
      <c r="B22" s="323"/>
      <c r="C22" s="324"/>
      <c r="D22" s="324"/>
      <c r="E22" s="324"/>
      <c r="F22" s="324"/>
      <c r="G22" s="324"/>
      <c r="H22" s="324"/>
      <c r="I22" s="324"/>
      <c r="J22" s="324"/>
      <c r="K22" s="324"/>
      <c r="L22" s="324"/>
      <c r="M22" s="325"/>
      <c r="N22" s="357"/>
      <c r="O22" s="358"/>
      <c r="P22" s="358"/>
      <c r="Q22" s="358"/>
      <c r="R22" s="358"/>
      <c r="S22" s="359"/>
    </row>
    <row r="23" spans="1:19" ht="15" customHeight="1" thickBot="1" x14ac:dyDescent="0.3">
      <c r="A23" s="344"/>
      <c r="B23" s="389"/>
      <c r="C23" s="390"/>
      <c r="D23" s="390"/>
      <c r="E23" s="390"/>
      <c r="F23" s="390"/>
      <c r="G23" s="390"/>
      <c r="H23" s="390"/>
      <c r="I23" s="390"/>
      <c r="J23" s="390"/>
      <c r="K23" s="390"/>
      <c r="L23" s="390"/>
      <c r="M23" s="391"/>
      <c r="N23" s="363"/>
      <c r="O23" s="364"/>
      <c r="P23" s="364"/>
      <c r="Q23" s="364"/>
      <c r="R23" s="364"/>
      <c r="S23" s="365"/>
    </row>
    <row r="24" spans="1:19" ht="15" hidden="1" customHeight="1" x14ac:dyDescent="0.25">
      <c r="A24" s="344"/>
      <c r="B24" s="320"/>
      <c r="C24" s="321"/>
      <c r="D24" s="321"/>
      <c r="E24" s="321"/>
      <c r="F24" s="321"/>
      <c r="G24" s="321"/>
      <c r="H24" s="321"/>
      <c r="I24" s="321"/>
      <c r="J24" s="321"/>
      <c r="K24" s="321"/>
      <c r="L24" s="321"/>
      <c r="M24" s="322"/>
      <c r="N24" s="354"/>
      <c r="O24" s="355"/>
      <c r="P24" s="355"/>
      <c r="Q24" s="355"/>
      <c r="R24" s="355"/>
      <c r="S24" s="356"/>
    </row>
    <row r="25" spans="1:19" ht="15" hidden="1" customHeight="1" x14ac:dyDescent="0.25">
      <c r="A25" s="344"/>
      <c r="B25" s="323"/>
      <c r="C25" s="324"/>
      <c r="D25" s="324"/>
      <c r="E25" s="324"/>
      <c r="F25" s="324"/>
      <c r="G25" s="324"/>
      <c r="H25" s="324"/>
      <c r="I25" s="324"/>
      <c r="J25" s="324"/>
      <c r="K25" s="324"/>
      <c r="L25" s="324"/>
      <c r="M25" s="325"/>
      <c r="N25" s="357"/>
      <c r="O25" s="358"/>
      <c r="P25" s="358"/>
      <c r="Q25" s="358"/>
      <c r="R25" s="358"/>
      <c r="S25" s="359"/>
    </row>
    <row r="26" spans="1:19" ht="15" hidden="1" customHeight="1" x14ac:dyDescent="0.25">
      <c r="A26" s="344"/>
      <c r="B26" s="323"/>
      <c r="C26" s="324"/>
      <c r="D26" s="324"/>
      <c r="E26" s="324"/>
      <c r="F26" s="324"/>
      <c r="G26" s="324"/>
      <c r="H26" s="324"/>
      <c r="I26" s="324"/>
      <c r="J26" s="324"/>
      <c r="K26" s="324"/>
      <c r="L26" s="324"/>
      <c r="M26" s="325"/>
      <c r="N26" s="357"/>
      <c r="O26" s="358"/>
      <c r="P26" s="358"/>
      <c r="Q26" s="358"/>
      <c r="R26" s="358"/>
      <c r="S26" s="359"/>
    </row>
    <row r="27" spans="1:19" ht="15" hidden="1" customHeight="1" x14ac:dyDescent="0.25">
      <c r="A27" s="344"/>
      <c r="B27" s="323"/>
      <c r="C27" s="324"/>
      <c r="D27" s="324"/>
      <c r="E27" s="324"/>
      <c r="F27" s="324"/>
      <c r="G27" s="324"/>
      <c r="H27" s="324"/>
      <c r="I27" s="324"/>
      <c r="J27" s="324"/>
      <c r="K27" s="324"/>
      <c r="L27" s="324"/>
      <c r="M27" s="325"/>
      <c r="N27" s="357"/>
      <c r="O27" s="358"/>
      <c r="P27" s="358"/>
      <c r="Q27" s="358"/>
      <c r="R27" s="358"/>
      <c r="S27" s="359"/>
    </row>
    <row r="28" spans="1:19" ht="15" hidden="1" customHeight="1" thickBot="1" x14ac:dyDescent="0.3">
      <c r="A28" s="344"/>
      <c r="B28" s="389"/>
      <c r="C28" s="390"/>
      <c r="D28" s="390"/>
      <c r="E28" s="390"/>
      <c r="F28" s="390"/>
      <c r="G28" s="390"/>
      <c r="H28" s="390"/>
      <c r="I28" s="390"/>
      <c r="J28" s="390"/>
      <c r="K28" s="390"/>
      <c r="L28" s="390"/>
      <c r="M28" s="391"/>
      <c r="N28" s="363"/>
      <c r="O28" s="364"/>
      <c r="P28" s="364"/>
      <c r="Q28" s="364"/>
      <c r="R28" s="364"/>
      <c r="S28" s="365"/>
    </row>
    <row r="29" spans="1:19" ht="15" hidden="1" customHeight="1" x14ac:dyDescent="0.25">
      <c r="A29" s="344"/>
      <c r="B29" s="320"/>
      <c r="C29" s="321"/>
      <c r="D29" s="321"/>
      <c r="E29" s="321"/>
      <c r="F29" s="321"/>
      <c r="G29" s="321"/>
      <c r="H29" s="321"/>
      <c r="I29" s="321"/>
      <c r="J29" s="321"/>
      <c r="K29" s="321"/>
      <c r="L29" s="321"/>
      <c r="M29" s="322"/>
      <c r="N29" s="354"/>
      <c r="O29" s="355"/>
      <c r="P29" s="355"/>
      <c r="Q29" s="355"/>
      <c r="R29" s="355"/>
      <c r="S29" s="356"/>
    </row>
    <row r="30" spans="1:19" ht="15" hidden="1" customHeight="1" x14ac:dyDescent="0.25">
      <c r="A30" s="344"/>
      <c r="B30" s="323"/>
      <c r="C30" s="324"/>
      <c r="D30" s="324"/>
      <c r="E30" s="324"/>
      <c r="F30" s="324"/>
      <c r="G30" s="324"/>
      <c r="H30" s="324"/>
      <c r="I30" s="324"/>
      <c r="J30" s="324"/>
      <c r="K30" s="324"/>
      <c r="L30" s="324"/>
      <c r="M30" s="325"/>
      <c r="N30" s="357"/>
      <c r="O30" s="358"/>
      <c r="P30" s="358"/>
      <c r="Q30" s="358"/>
      <c r="R30" s="358"/>
      <c r="S30" s="359"/>
    </row>
    <row r="31" spans="1:19" ht="15" hidden="1" customHeight="1" x14ac:dyDescent="0.25">
      <c r="A31" s="344"/>
      <c r="B31" s="323"/>
      <c r="C31" s="324"/>
      <c r="D31" s="324"/>
      <c r="E31" s="324"/>
      <c r="F31" s="324"/>
      <c r="G31" s="324"/>
      <c r="H31" s="324"/>
      <c r="I31" s="324"/>
      <c r="J31" s="324"/>
      <c r="K31" s="324"/>
      <c r="L31" s="324"/>
      <c r="M31" s="325"/>
      <c r="N31" s="357"/>
      <c r="O31" s="358"/>
      <c r="P31" s="358"/>
      <c r="Q31" s="358"/>
      <c r="R31" s="358"/>
      <c r="S31" s="359"/>
    </row>
    <row r="32" spans="1:19" ht="15" hidden="1" customHeight="1" x14ac:dyDescent="0.25">
      <c r="A32" s="344"/>
      <c r="B32" s="323"/>
      <c r="C32" s="324"/>
      <c r="D32" s="324"/>
      <c r="E32" s="324"/>
      <c r="F32" s="324"/>
      <c r="G32" s="324"/>
      <c r="H32" s="324"/>
      <c r="I32" s="324"/>
      <c r="J32" s="324"/>
      <c r="K32" s="324"/>
      <c r="L32" s="324"/>
      <c r="M32" s="325"/>
      <c r="N32" s="357"/>
      <c r="O32" s="358"/>
      <c r="P32" s="358"/>
      <c r="Q32" s="358"/>
      <c r="R32" s="358"/>
      <c r="S32" s="359"/>
    </row>
    <row r="33" spans="1:19" ht="15" hidden="1" customHeight="1" thickBot="1" x14ac:dyDescent="0.3">
      <c r="A33" s="448"/>
      <c r="B33" s="326"/>
      <c r="C33" s="327"/>
      <c r="D33" s="327"/>
      <c r="E33" s="327"/>
      <c r="F33" s="327"/>
      <c r="G33" s="327"/>
      <c r="H33" s="327"/>
      <c r="I33" s="327"/>
      <c r="J33" s="327"/>
      <c r="K33" s="327"/>
      <c r="L33" s="327"/>
      <c r="M33" s="328"/>
      <c r="N33" s="369"/>
      <c r="O33" s="370"/>
      <c r="P33" s="370"/>
      <c r="Q33" s="370"/>
      <c r="R33" s="370"/>
      <c r="S33" s="371"/>
    </row>
    <row r="34" spans="1:19" ht="15" customHeight="1" x14ac:dyDescent="0.25">
      <c r="A34" s="449" t="s">
        <v>117</v>
      </c>
      <c r="B34" s="392" t="s">
        <v>840</v>
      </c>
      <c r="C34" s="393"/>
      <c r="D34" s="393"/>
      <c r="E34" s="393"/>
      <c r="F34" s="393"/>
      <c r="G34" s="393"/>
      <c r="H34" s="393"/>
      <c r="I34" s="393"/>
      <c r="J34" s="393"/>
      <c r="K34" s="393"/>
      <c r="L34" s="393"/>
      <c r="M34" s="394"/>
      <c r="N34" s="360" t="s">
        <v>308</v>
      </c>
      <c r="O34" s="361"/>
      <c r="P34" s="361"/>
      <c r="Q34" s="361"/>
      <c r="R34" s="361"/>
      <c r="S34" s="362"/>
    </row>
    <row r="35" spans="1:19" ht="15" customHeight="1" x14ac:dyDescent="0.25">
      <c r="A35" s="450"/>
      <c r="B35" s="323"/>
      <c r="C35" s="324"/>
      <c r="D35" s="324"/>
      <c r="E35" s="324"/>
      <c r="F35" s="324"/>
      <c r="G35" s="324"/>
      <c r="H35" s="324"/>
      <c r="I35" s="324"/>
      <c r="J35" s="324"/>
      <c r="K35" s="324"/>
      <c r="L35" s="324"/>
      <c r="M35" s="325"/>
      <c r="N35" s="357" t="s">
        <v>309</v>
      </c>
      <c r="O35" s="358"/>
      <c r="P35" s="358"/>
      <c r="Q35" s="358"/>
      <c r="R35" s="358"/>
      <c r="S35" s="359"/>
    </row>
    <row r="36" spans="1:19" ht="15" customHeight="1" x14ac:dyDescent="0.25">
      <c r="A36" s="450"/>
      <c r="B36" s="323"/>
      <c r="C36" s="324"/>
      <c r="D36" s="324"/>
      <c r="E36" s="324"/>
      <c r="F36" s="324"/>
      <c r="G36" s="324"/>
      <c r="H36" s="324"/>
      <c r="I36" s="324"/>
      <c r="J36" s="324"/>
      <c r="K36" s="324"/>
      <c r="L36" s="324"/>
      <c r="M36" s="325"/>
      <c r="N36" s="357"/>
      <c r="O36" s="358"/>
      <c r="P36" s="358"/>
      <c r="Q36" s="358"/>
      <c r="R36" s="358"/>
      <c r="S36" s="359"/>
    </row>
    <row r="37" spans="1:19" ht="15" customHeight="1" x14ac:dyDescent="0.25">
      <c r="A37" s="450"/>
      <c r="B37" s="323"/>
      <c r="C37" s="324"/>
      <c r="D37" s="324"/>
      <c r="E37" s="324"/>
      <c r="F37" s="324"/>
      <c r="G37" s="324"/>
      <c r="H37" s="324"/>
      <c r="I37" s="324"/>
      <c r="J37" s="324"/>
      <c r="K37" s="324"/>
      <c r="L37" s="324"/>
      <c r="M37" s="325"/>
      <c r="N37" s="357"/>
      <c r="O37" s="358"/>
      <c r="P37" s="358"/>
      <c r="Q37" s="358"/>
      <c r="R37" s="358"/>
      <c r="S37" s="359"/>
    </row>
    <row r="38" spans="1:19" ht="15" customHeight="1" x14ac:dyDescent="0.25">
      <c r="A38" s="450"/>
      <c r="B38" s="389"/>
      <c r="C38" s="390"/>
      <c r="D38" s="390"/>
      <c r="E38" s="390"/>
      <c r="F38" s="390"/>
      <c r="G38" s="390"/>
      <c r="H38" s="390"/>
      <c r="I38" s="390"/>
      <c r="J38" s="390"/>
      <c r="K38" s="390"/>
      <c r="L38" s="390"/>
      <c r="M38" s="391"/>
      <c r="N38" s="363"/>
      <c r="O38" s="364"/>
      <c r="P38" s="364"/>
      <c r="Q38" s="364"/>
      <c r="R38" s="364"/>
      <c r="S38" s="365"/>
    </row>
    <row r="39" spans="1:19" ht="15" customHeight="1" x14ac:dyDescent="0.25">
      <c r="A39" s="450"/>
      <c r="B39" s="320" t="s">
        <v>841</v>
      </c>
      <c r="C39" s="321"/>
      <c r="D39" s="321"/>
      <c r="E39" s="321"/>
      <c r="F39" s="321"/>
      <c r="G39" s="321"/>
      <c r="H39" s="321"/>
      <c r="I39" s="321"/>
      <c r="J39" s="321"/>
      <c r="K39" s="321"/>
      <c r="L39" s="321"/>
      <c r="M39" s="322"/>
      <c r="N39" s="354" t="s">
        <v>314</v>
      </c>
      <c r="O39" s="355"/>
      <c r="P39" s="355"/>
      <c r="Q39" s="355"/>
      <c r="R39" s="355"/>
      <c r="S39" s="356"/>
    </row>
    <row r="40" spans="1:19" ht="15" customHeight="1" x14ac:dyDescent="0.25">
      <c r="A40" s="450"/>
      <c r="B40" s="323"/>
      <c r="C40" s="324"/>
      <c r="D40" s="324"/>
      <c r="E40" s="324"/>
      <c r="F40" s="324"/>
      <c r="G40" s="324"/>
      <c r="H40" s="324"/>
      <c r="I40" s="324"/>
      <c r="J40" s="324"/>
      <c r="K40" s="324"/>
      <c r="L40" s="324"/>
      <c r="M40" s="325"/>
      <c r="N40" s="357" t="s">
        <v>320</v>
      </c>
      <c r="O40" s="358"/>
      <c r="P40" s="358"/>
      <c r="Q40" s="358"/>
      <c r="R40" s="358"/>
      <c r="S40" s="359"/>
    </row>
    <row r="41" spans="1:19" ht="15" customHeight="1" x14ac:dyDescent="0.25">
      <c r="A41" s="450"/>
      <c r="B41" s="323"/>
      <c r="C41" s="324"/>
      <c r="D41" s="324"/>
      <c r="E41" s="324"/>
      <c r="F41" s="324"/>
      <c r="G41" s="324"/>
      <c r="H41" s="324"/>
      <c r="I41" s="324"/>
      <c r="J41" s="324"/>
      <c r="K41" s="324"/>
      <c r="L41" s="324"/>
      <c r="M41" s="325"/>
      <c r="N41" s="357"/>
      <c r="O41" s="358"/>
      <c r="P41" s="358"/>
      <c r="Q41" s="358"/>
      <c r="R41" s="358"/>
      <c r="S41" s="359"/>
    </row>
    <row r="42" spans="1:19" ht="15" customHeight="1" x14ac:dyDescent="0.25">
      <c r="A42" s="450"/>
      <c r="B42" s="323"/>
      <c r="C42" s="324"/>
      <c r="D42" s="324"/>
      <c r="E42" s="324"/>
      <c r="F42" s="324"/>
      <c r="G42" s="324"/>
      <c r="H42" s="324"/>
      <c r="I42" s="324"/>
      <c r="J42" s="324"/>
      <c r="K42" s="324"/>
      <c r="L42" s="324"/>
      <c r="M42" s="325"/>
      <c r="N42" s="357"/>
      <c r="O42" s="358"/>
      <c r="P42" s="358"/>
      <c r="Q42" s="358"/>
      <c r="R42" s="358"/>
      <c r="S42" s="359"/>
    </row>
    <row r="43" spans="1:19" ht="15" customHeight="1" x14ac:dyDescent="0.25">
      <c r="A43" s="450"/>
      <c r="B43" s="389"/>
      <c r="C43" s="390"/>
      <c r="D43" s="390"/>
      <c r="E43" s="390"/>
      <c r="F43" s="390"/>
      <c r="G43" s="390"/>
      <c r="H43" s="390"/>
      <c r="I43" s="390"/>
      <c r="J43" s="390"/>
      <c r="K43" s="390"/>
      <c r="L43" s="390"/>
      <c r="M43" s="391"/>
      <c r="N43" s="363"/>
      <c r="O43" s="364"/>
      <c r="P43" s="364"/>
      <c r="Q43" s="364"/>
      <c r="R43" s="364"/>
      <c r="S43" s="365"/>
    </row>
    <row r="44" spans="1:19" ht="15" customHeight="1" x14ac:dyDescent="0.25">
      <c r="A44" s="450"/>
      <c r="B44" s="320" t="s">
        <v>842</v>
      </c>
      <c r="C44" s="321"/>
      <c r="D44" s="321"/>
      <c r="E44" s="321"/>
      <c r="F44" s="321"/>
      <c r="G44" s="321"/>
      <c r="H44" s="321"/>
      <c r="I44" s="321"/>
      <c r="J44" s="321"/>
      <c r="K44" s="321"/>
      <c r="L44" s="321"/>
      <c r="M44" s="322"/>
      <c r="N44" s="354" t="s">
        <v>319</v>
      </c>
      <c r="O44" s="355"/>
      <c r="P44" s="355"/>
      <c r="Q44" s="355"/>
      <c r="R44" s="355"/>
      <c r="S44" s="356"/>
    </row>
    <row r="45" spans="1:19" ht="15" customHeight="1" x14ac:dyDescent="0.25">
      <c r="A45" s="450"/>
      <c r="B45" s="323"/>
      <c r="C45" s="324"/>
      <c r="D45" s="324"/>
      <c r="E45" s="324"/>
      <c r="F45" s="324"/>
      <c r="G45" s="324"/>
      <c r="H45" s="324"/>
      <c r="I45" s="324"/>
      <c r="J45" s="324"/>
      <c r="K45" s="324"/>
      <c r="L45" s="324"/>
      <c r="M45" s="325"/>
      <c r="N45" s="357" t="s">
        <v>320</v>
      </c>
      <c r="O45" s="358"/>
      <c r="P45" s="358"/>
      <c r="Q45" s="358"/>
      <c r="R45" s="358"/>
      <c r="S45" s="359"/>
    </row>
    <row r="46" spans="1:19" ht="15" customHeight="1" x14ac:dyDescent="0.25">
      <c r="A46" s="450"/>
      <c r="B46" s="323"/>
      <c r="C46" s="324"/>
      <c r="D46" s="324"/>
      <c r="E46" s="324"/>
      <c r="F46" s="324"/>
      <c r="G46" s="324"/>
      <c r="H46" s="324"/>
      <c r="I46" s="324"/>
      <c r="J46" s="324"/>
      <c r="K46" s="324"/>
      <c r="L46" s="324"/>
      <c r="M46" s="325"/>
      <c r="N46" s="357"/>
      <c r="O46" s="358"/>
      <c r="P46" s="358"/>
      <c r="Q46" s="358"/>
      <c r="R46" s="358"/>
      <c r="S46" s="359"/>
    </row>
    <row r="47" spans="1:19" ht="15" customHeight="1" x14ac:dyDescent="0.25">
      <c r="A47" s="450"/>
      <c r="B47" s="323"/>
      <c r="C47" s="324"/>
      <c r="D47" s="324"/>
      <c r="E47" s="324"/>
      <c r="F47" s="324"/>
      <c r="G47" s="324"/>
      <c r="H47" s="324"/>
      <c r="I47" s="324"/>
      <c r="J47" s="324"/>
      <c r="K47" s="324"/>
      <c r="L47" s="324"/>
      <c r="M47" s="325"/>
      <c r="N47" s="357"/>
      <c r="O47" s="358"/>
      <c r="P47" s="358"/>
      <c r="Q47" s="358"/>
      <c r="R47" s="358"/>
      <c r="S47" s="359"/>
    </row>
    <row r="48" spans="1:19" ht="15" customHeight="1" thickBot="1" x14ac:dyDescent="0.3">
      <c r="A48" s="450"/>
      <c r="B48" s="389"/>
      <c r="C48" s="390"/>
      <c r="D48" s="390"/>
      <c r="E48" s="390"/>
      <c r="F48" s="390"/>
      <c r="G48" s="390"/>
      <c r="H48" s="390"/>
      <c r="I48" s="390"/>
      <c r="J48" s="390"/>
      <c r="K48" s="390"/>
      <c r="L48" s="390"/>
      <c r="M48" s="391"/>
      <c r="N48" s="363"/>
      <c r="O48" s="364"/>
      <c r="P48" s="364"/>
      <c r="Q48" s="364"/>
      <c r="R48" s="364"/>
      <c r="S48" s="365"/>
    </row>
    <row r="49" spans="1:19" ht="15" hidden="1" customHeight="1" x14ac:dyDescent="0.25">
      <c r="A49" s="450"/>
      <c r="B49" s="320"/>
      <c r="C49" s="321"/>
      <c r="D49" s="321"/>
      <c r="E49" s="321"/>
      <c r="F49" s="321"/>
      <c r="G49" s="321"/>
      <c r="H49" s="321"/>
      <c r="I49" s="321"/>
      <c r="J49" s="321"/>
      <c r="K49" s="321"/>
      <c r="L49" s="321"/>
      <c r="M49" s="322"/>
      <c r="N49" s="354"/>
      <c r="O49" s="355"/>
      <c r="P49" s="355"/>
      <c r="Q49" s="355"/>
      <c r="R49" s="355"/>
      <c r="S49" s="356"/>
    </row>
    <row r="50" spans="1:19" ht="15" hidden="1" customHeight="1" x14ac:dyDescent="0.25">
      <c r="A50" s="450"/>
      <c r="B50" s="323"/>
      <c r="C50" s="324"/>
      <c r="D50" s="324"/>
      <c r="E50" s="324"/>
      <c r="F50" s="324"/>
      <c r="G50" s="324"/>
      <c r="H50" s="324"/>
      <c r="I50" s="324"/>
      <c r="J50" s="324"/>
      <c r="K50" s="324"/>
      <c r="L50" s="324"/>
      <c r="M50" s="325"/>
      <c r="N50" s="357"/>
      <c r="O50" s="358"/>
      <c r="P50" s="358"/>
      <c r="Q50" s="358"/>
      <c r="R50" s="358"/>
      <c r="S50" s="359"/>
    </row>
    <row r="51" spans="1:19" ht="15" hidden="1" customHeight="1" x14ac:dyDescent="0.25">
      <c r="A51" s="450"/>
      <c r="B51" s="323"/>
      <c r="C51" s="324"/>
      <c r="D51" s="324"/>
      <c r="E51" s="324"/>
      <c r="F51" s="324"/>
      <c r="G51" s="324"/>
      <c r="H51" s="324"/>
      <c r="I51" s="324"/>
      <c r="J51" s="324"/>
      <c r="K51" s="324"/>
      <c r="L51" s="324"/>
      <c r="M51" s="325"/>
      <c r="N51" s="357"/>
      <c r="O51" s="358"/>
      <c r="P51" s="358"/>
      <c r="Q51" s="358"/>
      <c r="R51" s="358"/>
      <c r="S51" s="359"/>
    </row>
    <row r="52" spans="1:19" ht="15" hidden="1" customHeight="1" x14ac:dyDescent="0.25">
      <c r="A52" s="450"/>
      <c r="B52" s="323"/>
      <c r="C52" s="324"/>
      <c r="D52" s="324"/>
      <c r="E52" s="324"/>
      <c r="F52" s="324"/>
      <c r="G52" s="324"/>
      <c r="H52" s="324"/>
      <c r="I52" s="324"/>
      <c r="J52" s="324"/>
      <c r="K52" s="324"/>
      <c r="L52" s="324"/>
      <c r="M52" s="325"/>
      <c r="N52" s="357"/>
      <c r="O52" s="358"/>
      <c r="P52" s="358"/>
      <c r="Q52" s="358"/>
      <c r="R52" s="358"/>
      <c r="S52" s="359"/>
    </row>
    <row r="53" spans="1:19" ht="15" hidden="1" customHeight="1" thickBot="1" x14ac:dyDescent="0.3">
      <c r="A53" s="451"/>
      <c r="B53" s="326"/>
      <c r="C53" s="327"/>
      <c r="D53" s="327"/>
      <c r="E53" s="327"/>
      <c r="F53" s="327"/>
      <c r="G53" s="327"/>
      <c r="H53" s="327"/>
      <c r="I53" s="327"/>
      <c r="J53" s="327"/>
      <c r="K53" s="327"/>
      <c r="L53" s="327"/>
      <c r="M53" s="328"/>
      <c r="N53" s="369"/>
      <c r="O53" s="370"/>
      <c r="P53" s="370"/>
      <c r="Q53" s="370"/>
      <c r="R53" s="370"/>
      <c r="S53" s="371"/>
    </row>
    <row r="54" spans="1:19" ht="15" customHeight="1" x14ac:dyDescent="0.25">
      <c r="A54" s="456" t="s">
        <v>469</v>
      </c>
      <c r="B54" s="392" t="s">
        <v>844</v>
      </c>
      <c r="C54" s="393"/>
      <c r="D54" s="393"/>
      <c r="E54" s="393"/>
      <c r="F54" s="393"/>
      <c r="G54" s="393"/>
      <c r="H54" s="393"/>
      <c r="I54" s="393"/>
      <c r="J54" s="393"/>
      <c r="K54" s="393"/>
      <c r="L54" s="393"/>
      <c r="M54" s="394"/>
      <c r="N54" s="360" t="s">
        <v>324</v>
      </c>
      <c r="O54" s="361"/>
      <c r="P54" s="361"/>
      <c r="Q54" s="361"/>
      <c r="R54" s="361"/>
      <c r="S54" s="362"/>
    </row>
    <row r="55" spans="1:19" ht="15" customHeight="1" x14ac:dyDescent="0.25">
      <c r="A55" s="344"/>
      <c r="B55" s="323"/>
      <c r="C55" s="324"/>
      <c r="D55" s="324"/>
      <c r="E55" s="324"/>
      <c r="F55" s="324"/>
      <c r="G55" s="324"/>
      <c r="H55" s="324"/>
      <c r="I55" s="324"/>
      <c r="J55" s="324"/>
      <c r="K55" s="324"/>
      <c r="L55" s="324"/>
      <c r="M55" s="325"/>
      <c r="N55" s="357" t="s">
        <v>331</v>
      </c>
      <c r="O55" s="358"/>
      <c r="P55" s="358"/>
      <c r="Q55" s="358"/>
      <c r="R55" s="358"/>
      <c r="S55" s="359"/>
    </row>
    <row r="56" spans="1:19" ht="15" customHeight="1" x14ac:dyDescent="0.25">
      <c r="A56" s="344"/>
      <c r="B56" s="323"/>
      <c r="C56" s="324"/>
      <c r="D56" s="324"/>
      <c r="E56" s="324"/>
      <c r="F56" s="324"/>
      <c r="G56" s="324"/>
      <c r="H56" s="324"/>
      <c r="I56" s="324"/>
      <c r="J56" s="324"/>
      <c r="K56" s="324"/>
      <c r="L56" s="324"/>
      <c r="M56" s="325"/>
      <c r="N56" s="357"/>
      <c r="O56" s="358"/>
      <c r="P56" s="358"/>
      <c r="Q56" s="358"/>
      <c r="R56" s="358"/>
      <c r="S56" s="359"/>
    </row>
    <row r="57" spans="1:19" ht="15" customHeight="1" x14ac:dyDescent="0.25">
      <c r="A57" s="344"/>
      <c r="B57" s="323"/>
      <c r="C57" s="324"/>
      <c r="D57" s="324"/>
      <c r="E57" s="324"/>
      <c r="F57" s="324"/>
      <c r="G57" s="324"/>
      <c r="H57" s="324"/>
      <c r="I57" s="324"/>
      <c r="J57" s="324"/>
      <c r="K57" s="324"/>
      <c r="L57" s="324"/>
      <c r="M57" s="325"/>
      <c r="N57" s="357"/>
      <c r="O57" s="358"/>
      <c r="P57" s="358"/>
      <c r="Q57" s="358"/>
      <c r="R57" s="358"/>
      <c r="S57" s="359"/>
    </row>
    <row r="58" spans="1:19" ht="15" customHeight="1" x14ac:dyDescent="0.25">
      <c r="A58" s="344"/>
      <c r="B58" s="389"/>
      <c r="C58" s="390"/>
      <c r="D58" s="390"/>
      <c r="E58" s="390"/>
      <c r="F58" s="390"/>
      <c r="G58" s="390"/>
      <c r="H58" s="390"/>
      <c r="I58" s="390"/>
      <c r="J58" s="390"/>
      <c r="K58" s="390"/>
      <c r="L58" s="390"/>
      <c r="M58" s="391"/>
      <c r="N58" s="363"/>
      <c r="O58" s="364"/>
      <c r="P58" s="364"/>
      <c r="Q58" s="364"/>
      <c r="R58" s="364"/>
      <c r="S58" s="365"/>
    </row>
    <row r="59" spans="1:19" ht="15" customHeight="1" x14ac:dyDescent="0.25">
      <c r="A59" s="344"/>
      <c r="B59" s="320" t="s">
        <v>843</v>
      </c>
      <c r="C59" s="321"/>
      <c r="D59" s="321"/>
      <c r="E59" s="321"/>
      <c r="F59" s="321"/>
      <c r="G59" s="321"/>
      <c r="H59" s="321"/>
      <c r="I59" s="321"/>
      <c r="J59" s="321"/>
      <c r="K59" s="321"/>
      <c r="L59" s="321"/>
      <c r="M59" s="322"/>
      <c r="N59" s="354" t="s">
        <v>323</v>
      </c>
      <c r="O59" s="355"/>
      <c r="P59" s="355"/>
      <c r="Q59" s="355"/>
      <c r="R59" s="355"/>
      <c r="S59" s="356"/>
    </row>
    <row r="60" spans="1:19" ht="15" customHeight="1" x14ac:dyDescent="0.25">
      <c r="A60" s="344"/>
      <c r="B60" s="323"/>
      <c r="C60" s="324"/>
      <c r="D60" s="324"/>
      <c r="E60" s="324"/>
      <c r="F60" s="324"/>
      <c r="G60" s="324"/>
      <c r="H60" s="324"/>
      <c r="I60" s="324"/>
      <c r="J60" s="324"/>
      <c r="K60" s="324"/>
      <c r="L60" s="324"/>
      <c r="M60" s="325"/>
      <c r="N60" s="357" t="s">
        <v>332</v>
      </c>
      <c r="O60" s="358"/>
      <c r="P60" s="358"/>
      <c r="Q60" s="358"/>
      <c r="R60" s="358"/>
      <c r="S60" s="359"/>
    </row>
    <row r="61" spans="1:19" ht="15" customHeight="1" x14ac:dyDescent="0.25">
      <c r="A61" s="344"/>
      <c r="B61" s="323"/>
      <c r="C61" s="324"/>
      <c r="D61" s="324"/>
      <c r="E61" s="324"/>
      <c r="F61" s="324"/>
      <c r="G61" s="324"/>
      <c r="H61" s="324"/>
      <c r="I61" s="324"/>
      <c r="J61" s="324"/>
      <c r="K61" s="324"/>
      <c r="L61" s="324"/>
      <c r="M61" s="325"/>
      <c r="N61" s="357"/>
      <c r="O61" s="358"/>
      <c r="P61" s="358"/>
      <c r="Q61" s="358"/>
      <c r="R61" s="358"/>
      <c r="S61" s="359"/>
    </row>
    <row r="62" spans="1:19" ht="15" customHeight="1" x14ac:dyDescent="0.25">
      <c r="A62" s="344"/>
      <c r="B62" s="323"/>
      <c r="C62" s="324"/>
      <c r="D62" s="324"/>
      <c r="E62" s="324"/>
      <c r="F62" s="324"/>
      <c r="G62" s="324"/>
      <c r="H62" s="324"/>
      <c r="I62" s="324"/>
      <c r="J62" s="324"/>
      <c r="K62" s="324"/>
      <c r="L62" s="324"/>
      <c r="M62" s="325"/>
      <c r="N62" s="357"/>
      <c r="O62" s="358"/>
      <c r="P62" s="358"/>
      <c r="Q62" s="358"/>
      <c r="R62" s="358"/>
      <c r="S62" s="359"/>
    </row>
    <row r="63" spans="1:19" ht="15" customHeight="1" x14ac:dyDescent="0.25">
      <c r="A63" s="344"/>
      <c r="B63" s="389"/>
      <c r="C63" s="390"/>
      <c r="D63" s="390"/>
      <c r="E63" s="390"/>
      <c r="F63" s="390"/>
      <c r="G63" s="390"/>
      <c r="H63" s="390"/>
      <c r="I63" s="390"/>
      <c r="J63" s="390"/>
      <c r="K63" s="390"/>
      <c r="L63" s="390"/>
      <c r="M63" s="391"/>
      <c r="N63" s="363"/>
      <c r="O63" s="364"/>
      <c r="P63" s="364"/>
      <c r="Q63" s="364"/>
      <c r="R63" s="364"/>
      <c r="S63" s="365"/>
    </row>
    <row r="64" spans="1:19" ht="15" hidden="1" customHeight="1" x14ac:dyDescent="0.25">
      <c r="A64" s="344"/>
      <c r="B64" s="320"/>
      <c r="C64" s="321"/>
      <c r="D64" s="321"/>
      <c r="E64" s="321"/>
      <c r="F64" s="321"/>
      <c r="G64" s="321"/>
      <c r="H64" s="321"/>
      <c r="I64" s="321"/>
      <c r="J64" s="321"/>
      <c r="K64" s="321"/>
      <c r="L64" s="321"/>
      <c r="M64" s="322"/>
      <c r="N64" s="354"/>
      <c r="O64" s="355"/>
      <c r="P64" s="355"/>
      <c r="Q64" s="355"/>
      <c r="R64" s="355"/>
      <c r="S64" s="356"/>
    </row>
    <row r="65" spans="1:19" ht="15" hidden="1" customHeight="1" x14ac:dyDescent="0.25">
      <c r="A65" s="344"/>
      <c r="B65" s="323"/>
      <c r="C65" s="324"/>
      <c r="D65" s="324"/>
      <c r="E65" s="324"/>
      <c r="F65" s="324"/>
      <c r="G65" s="324"/>
      <c r="H65" s="324"/>
      <c r="I65" s="324"/>
      <c r="J65" s="324"/>
      <c r="K65" s="324"/>
      <c r="L65" s="324"/>
      <c r="M65" s="325"/>
      <c r="N65" s="357"/>
      <c r="O65" s="358"/>
      <c r="P65" s="358"/>
      <c r="Q65" s="358"/>
      <c r="R65" s="358"/>
      <c r="S65" s="359"/>
    </row>
    <row r="66" spans="1:19" ht="15" hidden="1" customHeight="1" x14ac:dyDescent="0.25">
      <c r="A66" s="344"/>
      <c r="B66" s="323"/>
      <c r="C66" s="324"/>
      <c r="D66" s="324"/>
      <c r="E66" s="324"/>
      <c r="F66" s="324"/>
      <c r="G66" s="324"/>
      <c r="H66" s="324"/>
      <c r="I66" s="324"/>
      <c r="J66" s="324"/>
      <c r="K66" s="324"/>
      <c r="L66" s="324"/>
      <c r="M66" s="325"/>
      <c r="N66" s="357"/>
      <c r="O66" s="358"/>
      <c r="P66" s="358"/>
      <c r="Q66" s="358"/>
      <c r="R66" s="358"/>
      <c r="S66" s="359"/>
    </row>
    <row r="67" spans="1:19" ht="15" hidden="1" customHeight="1" x14ac:dyDescent="0.25">
      <c r="A67" s="344"/>
      <c r="B67" s="323"/>
      <c r="C67" s="324"/>
      <c r="D67" s="324"/>
      <c r="E67" s="324"/>
      <c r="F67" s="324"/>
      <c r="G67" s="324"/>
      <c r="H67" s="324"/>
      <c r="I67" s="324"/>
      <c r="J67" s="324"/>
      <c r="K67" s="324"/>
      <c r="L67" s="324"/>
      <c r="M67" s="325"/>
      <c r="N67" s="357"/>
      <c r="O67" s="358"/>
      <c r="P67" s="358"/>
      <c r="Q67" s="358"/>
      <c r="R67" s="358"/>
      <c r="S67" s="359"/>
    </row>
    <row r="68" spans="1:19" ht="15" hidden="1" customHeight="1" x14ac:dyDescent="0.25">
      <c r="A68" s="448"/>
      <c r="B68" s="326"/>
      <c r="C68" s="327"/>
      <c r="D68" s="327"/>
      <c r="E68" s="327"/>
      <c r="F68" s="327"/>
      <c r="G68" s="327"/>
      <c r="H68" s="327"/>
      <c r="I68" s="327"/>
      <c r="J68" s="327"/>
      <c r="K68" s="327"/>
      <c r="L68" s="327"/>
      <c r="M68" s="328"/>
      <c r="N68" s="369"/>
      <c r="O68" s="370"/>
      <c r="P68" s="370"/>
      <c r="Q68" s="370"/>
      <c r="R68" s="370"/>
      <c r="S68" s="371"/>
    </row>
    <row r="69" spans="1:19" ht="15" customHeight="1" x14ac:dyDescent="0.25">
      <c r="A69" s="366"/>
      <c r="B69" s="367"/>
      <c r="C69" s="367"/>
      <c r="D69" s="367"/>
      <c r="E69" s="367"/>
      <c r="F69" s="367"/>
      <c r="G69" s="367"/>
      <c r="H69" s="367"/>
      <c r="I69" s="367"/>
      <c r="J69" s="367"/>
      <c r="K69" s="367"/>
      <c r="L69" s="367"/>
      <c r="M69" s="367"/>
      <c r="N69" s="367"/>
      <c r="O69" s="367"/>
      <c r="P69" s="367"/>
      <c r="Q69" s="367"/>
      <c r="R69" s="367"/>
      <c r="S69" s="368"/>
    </row>
    <row r="70" spans="1:19" ht="20.100000000000001" customHeight="1" x14ac:dyDescent="0.25">
      <c r="A70" s="270" t="s">
        <v>119</v>
      </c>
      <c r="B70" s="271"/>
      <c r="C70" s="271"/>
      <c r="D70" s="271"/>
      <c r="E70" s="271"/>
      <c r="F70" s="271"/>
      <c r="G70" s="271"/>
      <c r="H70" s="271"/>
      <c r="I70" s="271"/>
      <c r="J70" s="37"/>
      <c r="K70" s="316" t="s">
        <v>120</v>
      </c>
      <c r="L70" s="216"/>
      <c r="M70" s="216"/>
      <c r="N70" s="216"/>
      <c r="O70" s="216"/>
      <c r="P70" s="216"/>
      <c r="Q70" s="216"/>
      <c r="R70" s="216"/>
      <c r="S70" s="217"/>
    </row>
    <row r="71" spans="1:19" ht="15" customHeight="1" x14ac:dyDescent="0.25">
      <c r="A71" s="344" t="s">
        <v>202</v>
      </c>
      <c r="B71" s="373" t="s">
        <v>121</v>
      </c>
      <c r="C71" s="374"/>
      <c r="D71" s="374"/>
      <c r="E71" s="374"/>
      <c r="F71" s="375"/>
      <c r="G71" s="348">
        <f>E1_RiF!G62</f>
        <v>20</v>
      </c>
      <c r="H71" s="349"/>
      <c r="I71" s="350"/>
      <c r="J71" s="372"/>
      <c r="K71" s="341" t="s">
        <v>203</v>
      </c>
      <c r="L71" s="313" t="s">
        <v>466</v>
      </c>
      <c r="M71" s="314"/>
      <c r="N71" s="314"/>
      <c r="O71" s="314"/>
      <c r="P71" s="314"/>
      <c r="Q71" s="314"/>
      <c r="R71" s="314"/>
      <c r="S71" s="315"/>
    </row>
    <row r="72" spans="1:19" ht="15" customHeight="1" x14ac:dyDescent="0.25">
      <c r="A72" s="344"/>
      <c r="B72" s="376" t="s">
        <v>123</v>
      </c>
      <c r="C72" s="377"/>
      <c r="D72" s="377"/>
      <c r="E72" s="377"/>
      <c r="F72" s="378"/>
      <c r="G72" s="335">
        <f>SUM(G73:I83)</f>
        <v>20</v>
      </c>
      <c r="H72" s="336"/>
      <c r="I72" s="337"/>
      <c r="J72" s="372"/>
      <c r="K72" s="342"/>
      <c r="L72" s="317" t="s">
        <v>124</v>
      </c>
      <c r="M72" s="318"/>
      <c r="N72" s="318"/>
      <c r="O72" s="318"/>
      <c r="P72" s="318"/>
      <c r="Q72" s="318"/>
      <c r="R72" s="318"/>
      <c r="S72" s="319"/>
    </row>
    <row r="73" spans="1:19" ht="15" customHeight="1" x14ac:dyDescent="0.25">
      <c r="A73" s="344"/>
      <c r="B73" s="351" t="s">
        <v>124</v>
      </c>
      <c r="C73" s="352"/>
      <c r="D73" s="352"/>
      <c r="E73" s="352"/>
      <c r="F73" s="353"/>
      <c r="G73" s="332">
        <v>8</v>
      </c>
      <c r="H73" s="333"/>
      <c r="I73" s="334"/>
      <c r="J73" s="372"/>
      <c r="K73" s="342"/>
      <c r="L73" s="317" t="s">
        <v>151</v>
      </c>
      <c r="M73" s="318"/>
      <c r="N73" s="318"/>
      <c r="O73" s="318"/>
      <c r="P73" s="318"/>
      <c r="Q73" s="318"/>
      <c r="R73" s="318"/>
      <c r="S73" s="319"/>
    </row>
    <row r="74" spans="1:19" ht="15" customHeight="1" x14ac:dyDescent="0.25">
      <c r="A74" s="344"/>
      <c r="B74" s="351" t="s">
        <v>125</v>
      </c>
      <c r="C74" s="352"/>
      <c r="D74" s="352"/>
      <c r="E74" s="352"/>
      <c r="F74" s="353"/>
      <c r="G74" s="332">
        <v>10</v>
      </c>
      <c r="H74" s="333"/>
      <c r="I74" s="334"/>
      <c r="J74" s="372"/>
      <c r="K74" s="342"/>
      <c r="L74" s="317" t="s">
        <v>158</v>
      </c>
      <c r="M74" s="318"/>
      <c r="N74" s="318"/>
      <c r="O74" s="318"/>
      <c r="P74" s="318"/>
      <c r="Q74" s="318"/>
      <c r="R74" s="318"/>
      <c r="S74" s="319"/>
    </row>
    <row r="75" spans="1:19" ht="15" customHeight="1" x14ac:dyDescent="0.25">
      <c r="A75" s="344"/>
      <c r="B75" s="351" t="s">
        <v>126</v>
      </c>
      <c r="C75" s="352"/>
      <c r="D75" s="352"/>
      <c r="E75" s="352"/>
      <c r="F75" s="353"/>
      <c r="G75" s="332"/>
      <c r="H75" s="333"/>
      <c r="I75" s="334"/>
      <c r="J75" s="372"/>
      <c r="K75" s="342"/>
      <c r="L75" s="317" t="s">
        <v>155</v>
      </c>
      <c r="M75" s="318"/>
      <c r="N75" s="318"/>
      <c r="O75" s="318"/>
      <c r="P75" s="318"/>
      <c r="Q75" s="318"/>
      <c r="R75" s="318"/>
      <c r="S75" s="319"/>
    </row>
    <row r="76" spans="1:19" ht="15" customHeight="1" x14ac:dyDescent="0.25">
      <c r="A76" s="344"/>
      <c r="B76" s="351" t="s">
        <v>127</v>
      </c>
      <c r="C76" s="352"/>
      <c r="D76" s="352"/>
      <c r="E76" s="352"/>
      <c r="F76" s="353"/>
      <c r="G76" s="332"/>
      <c r="H76" s="333"/>
      <c r="I76" s="334"/>
      <c r="J76" s="372"/>
      <c r="K76" s="342"/>
      <c r="L76" s="317" t="s">
        <v>177</v>
      </c>
      <c r="M76" s="318"/>
      <c r="N76" s="318"/>
      <c r="O76" s="318"/>
      <c r="P76" s="318"/>
      <c r="Q76" s="318"/>
      <c r="R76" s="318"/>
      <c r="S76" s="319"/>
    </row>
    <row r="77" spans="1:19" ht="15" customHeight="1" x14ac:dyDescent="0.25">
      <c r="A77" s="344"/>
      <c r="B77" s="351" t="s">
        <v>128</v>
      </c>
      <c r="C77" s="352"/>
      <c r="D77" s="352"/>
      <c r="E77" s="352"/>
      <c r="F77" s="353"/>
      <c r="G77" s="332"/>
      <c r="H77" s="333"/>
      <c r="I77" s="334"/>
      <c r="J77" s="372"/>
      <c r="K77" s="342"/>
      <c r="L77" s="317"/>
      <c r="M77" s="318"/>
      <c r="N77" s="318"/>
      <c r="O77" s="318"/>
      <c r="P77" s="318"/>
      <c r="Q77" s="318"/>
      <c r="R77" s="318"/>
      <c r="S77" s="319"/>
    </row>
    <row r="78" spans="1:19" ht="15" customHeight="1" x14ac:dyDescent="0.25">
      <c r="A78" s="344"/>
      <c r="B78" s="351" t="s">
        <v>129</v>
      </c>
      <c r="C78" s="352"/>
      <c r="D78" s="352"/>
      <c r="E78" s="352"/>
      <c r="F78" s="353"/>
      <c r="G78" s="332"/>
      <c r="H78" s="333"/>
      <c r="I78" s="334"/>
      <c r="J78" s="372"/>
      <c r="K78" s="342"/>
      <c r="L78" s="317"/>
      <c r="M78" s="318"/>
      <c r="N78" s="318"/>
      <c r="O78" s="318"/>
      <c r="P78" s="318"/>
      <c r="Q78" s="318"/>
      <c r="R78" s="318"/>
      <c r="S78" s="319"/>
    </row>
    <row r="79" spans="1:19" ht="15" customHeight="1" x14ac:dyDescent="0.25">
      <c r="A79" s="344"/>
      <c r="B79" s="351" t="s">
        <v>130</v>
      </c>
      <c r="C79" s="352"/>
      <c r="D79" s="352"/>
      <c r="E79" s="352"/>
      <c r="F79" s="353"/>
      <c r="G79" s="332"/>
      <c r="H79" s="333"/>
      <c r="I79" s="334"/>
      <c r="J79" s="372"/>
      <c r="K79" s="343"/>
      <c r="L79" s="317"/>
      <c r="M79" s="318"/>
      <c r="N79" s="318"/>
      <c r="O79" s="318"/>
      <c r="P79" s="318"/>
      <c r="Q79" s="318"/>
      <c r="R79" s="318"/>
      <c r="S79" s="319"/>
    </row>
    <row r="80" spans="1:19" ht="15" customHeight="1" x14ac:dyDescent="0.25">
      <c r="A80" s="344"/>
      <c r="B80" s="351" t="s">
        <v>131</v>
      </c>
      <c r="C80" s="352"/>
      <c r="D80" s="352"/>
      <c r="E80" s="352"/>
      <c r="F80" s="353"/>
      <c r="G80" s="332"/>
      <c r="H80" s="333"/>
      <c r="I80" s="334"/>
      <c r="J80" s="372"/>
      <c r="K80" s="341" t="s">
        <v>204</v>
      </c>
      <c r="L80" s="313" t="s">
        <v>448</v>
      </c>
      <c r="M80" s="314"/>
      <c r="N80" s="314"/>
      <c r="O80" s="314"/>
      <c r="P80" s="314"/>
      <c r="Q80" s="314"/>
      <c r="R80" s="314"/>
      <c r="S80" s="315"/>
    </row>
    <row r="81" spans="1:19" ht="15" customHeight="1" x14ac:dyDescent="0.25">
      <c r="A81" s="344"/>
      <c r="B81" s="351" t="s">
        <v>133</v>
      </c>
      <c r="C81" s="352"/>
      <c r="D81" s="352"/>
      <c r="E81" s="352"/>
      <c r="F81" s="353"/>
      <c r="G81" s="332"/>
      <c r="H81" s="333"/>
      <c r="I81" s="334"/>
      <c r="J81" s="372"/>
      <c r="K81" s="342"/>
      <c r="L81" s="317" t="s">
        <v>157</v>
      </c>
      <c r="M81" s="318"/>
      <c r="N81" s="318"/>
      <c r="O81" s="318"/>
      <c r="P81" s="318"/>
      <c r="Q81" s="318"/>
      <c r="R81" s="318"/>
      <c r="S81" s="319"/>
    </row>
    <row r="82" spans="1:19" ht="15" customHeight="1" x14ac:dyDescent="0.25">
      <c r="A82" s="344"/>
      <c r="B82" s="351" t="s">
        <v>134</v>
      </c>
      <c r="C82" s="352"/>
      <c r="D82" s="352"/>
      <c r="E82" s="352"/>
      <c r="F82" s="353"/>
      <c r="G82" s="332">
        <v>2</v>
      </c>
      <c r="H82" s="333"/>
      <c r="I82" s="334"/>
      <c r="J82" s="372"/>
      <c r="K82" s="342"/>
      <c r="L82" s="317" t="s">
        <v>150</v>
      </c>
      <c r="M82" s="318"/>
      <c r="N82" s="318"/>
      <c r="O82" s="318"/>
      <c r="P82" s="318"/>
      <c r="Q82" s="318"/>
      <c r="R82" s="318"/>
      <c r="S82" s="319"/>
    </row>
    <row r="83" spans="1:19" ht="15" customHeight="1" x14ac:dyDescent="0.25">
      <c r="A83" s="344"/>
      <c r="B83" s="351" t="s">
        <v>135</v>
      </c>
      <c r="C83" s="352"/>
      <c r="D83" s="352"/>
      <c r="E83" s="352"/>
      <c r="F83" s="353"/>
      <c r="G83" s="332"/>
      <c r="H83" s="333"/>
      <c r="I83" s="334"/>
      <c r="J83" s="372"/>
      <c r="K83" s="342"/>
      <c r="L83" s="317" t="s">
        <v>177</v>
      </c>
      <c r="M83" s="318"/>
      <c r="N83" s="318"/>
      <c r="O83" s="318"/>
      <c r="P83" s="318"/>
      <c r="Q83" s="318"/>
      <c r="R83" s="318"/>
      <c r="S83" s="319"/>
    </row>
    <row r="84" spans="1:19" ht="15" customHeight="1" x14ac:dyDescent="0.25">
      <c r="A84" s="344"/>
      <c r="B84" s="310" t="s">
        <v>136</v>
      </c>
      <c r="C84" s="311"/>
      <c r="D84" s="311"/>
      <c r="E84" s="311"/>
      <c r="F84" s="312"/>
      <c r="G84" s="348">
        <f>E1_RiF!H62</f>
        <v>55</v>
      </c>
      <c r="H84" s="349"/>
      <c r="I84" s="350"/>
      <c r="J84" s="372"/>
      <c r="K84" s="342"/>
      <c r="L84" s="317"/>
      <c r="M84" s="318"/>
      <c r="N84" s="318"/>
      <c r="O84" s="318"/>
      <c r="P84" s="318"/>
      <c r="Q84" s="318"/>
      <c r="R84" s="318"/>
      <c r="S84" s="319"/>
    </row>
    <row r="85" spans="1:19" ht="15" customHeight="1" x14ac:dyDescent="0.25">
      <c r="A85" s="344"/>
      <c r="B85" s="345" t="s">
        <v>206</v>
      </c>
      <c r="C85" s="346"/>
      <c r="D85" s="346"/>
      <c r="E85" s="346"/>
      <c r="F85" s="347"/>
      <c r="G85" s="335">
        <f>SUM(G84,G71)</f>
        <v>75</v>
      </c>
      <c r="H85" s="336"/>
      <c r="I85" s="337"/>
      <c r="J85" s="424"/>
      <c r="K85" s="343"/>
      <c r="L85" s="317"/>
      <c r="M85" s="318"/>
      <c r="N85" s="318"/>
      <c r="O85" s="318"/>
      <c r="P85" s="318"/>
      <c r="Q85" s="318"/>
      <c r="R85" s="318"/>
      <c r="S85" s="319"/>
    </row>
    <row r="86" spans="1:19" ht="15" customHeight="1" x14ac:dyDescent="0.25">
      <c r="A86" s="338"/>
      <c r="B86" s="339"/>
      <c r="C86" s="339"/>
      <c r="D86" s="339"/>
      <c r="E86" s="339"/>
      <c r="F86" s="339"/>
      <c r="G86" s="339"/>
      <c r="H86" s="339"/>
      <c r="I86" s="339"/>
      <c r="J86" s="339"/>
      <c r="K86" s="339"/>
      <c r="L86" s="339"/>
      <c r="M86" s="339"/>
      <c r="N86" s="339"/>
      <c r="O86" s="339"/>
      <c r="P86" s="339"/>
      <c r="Q86" s="339"/>
      <c r="R86" s="339"/>
      <c r="S86" s="340"/>
    </row>
    <row r="87" spans="1:19" ht="20.100000000000001" customHeight="1" x14ac:dyDescent="0.25">
      <c r="A87" s="421" t="s">
        <v>137</v>
      </c>
      <c r="B87" s="422"/>
      <c r="C87" s="422"/>
      <c r="D87" s="422"/>
      <c r="E87" s="422"/>
      <c r="F87" s="422"/>
      <c r="G87" s="422"/>
      <c r="H87" s="422"/>
      <c r="I87" s="422"/>
      <c r="J87" s="422"/>
      <c r="K87" s="422"/>
      <c r="L87" s="422"/>
      <c r="M87" s="422"/>
      <c r="N87" s="422"/>
      <c r="O87" s="422"/>
      <c r="P87" s="422"/>
      <c r="Q87" s="422"/>
      <c r="R87" s="422"/>
      <c r="S87" s="423"/>
    </row>
    <row r="88" spans="1:19" ht="15" customHeight="1" x14ac:dyDescent="0.25">
      <c r="A88" s="432" t="s">
        <v>201</v>
      </c>
      <c r="B88" s="433" t="s">
        <v>138</v>
      </c>
      <c r="C88" s="434"/>
      <c r="D88" s="434"/>
      <c r="E88" s="435"/>
      <c r="F88" s="433" t="str">
        <f>E1_RiF!E62</f>
        <v>egzamin</v>
      </c>
      <c r="G88" s="434"/>
      <c r="H88" s="434"/>
      <c r="I88" s="435"/>
      <c r="J88" s="436"/>
      <c r="K88" s="440" t="s">
        <v>139</v>
      </c>
      <c r="L88" s="437" t="s">
        <v>140</v>
      </c>
      <c r="M88" s="438"/>
      <c r="N88" s="438"/>
      <c r="O88" s="438"/>
      <c r="P88" s="438"/>
      <c r="Q88" s="438"/>
      <c r="R88" s="438"/>
      <c r="S88" s="439"/>
    </row>
    <row r="89" spans="1:19" ht="15" customHeight="1" x14ac:dyDescent="0.25">
      <c r="A89" s="432"/>
      <c r="B89" s="418" t="s">
        <v>461</v>
      </c>
      <c r="C89" s="419"/>
      <c r="D89" s="419"/>
      <c r="E89" s="420"/>
      <c r="F89" s="418" t="s">
        <v>142</v>
      </c>
      <c r="G89" s="419"/>
      <c r="H89" s="419"/>
      <c r="I89" s="420"/>
      <c r="J89" s="436"/>
      <c r="K89" s="440"/>
      <c r="L89" s="329" t="s">
        <v>292</v>
      </c>
      <c r="M89" s="330"/>
      <c r="N89" s="330"/>
      <c r="O89" s="330"/>
      <c r="P89" s="330"/>
      <c r="Q89" s="330"/>
      <c r="R89" s="330"/>
      <c r="S89" s="331"/>
    </row>
    <row r="90" spans="1:19" ht="15" customHeight="1" x14ac:dyDescent="0.25">
      <c r="A90" s="432"/>
      <c r="B90" s="412" t="s">
        <v>149</v>
      </c>
      <c r="C90" s="413"/>
      <c r="D90" s="413"/>
      <c r="E90" s="414"/>
      <c r="F90" s="415">
        <v>60</v>
      </c>
      <c r="G90" s="416"/>
      <c r="H90" s="416"/>
      <c r="I90" s="417"/>
      <c r="J90" s="436"/>
      <c r="K90" s="440"/>
      <c r="L90" s="329" t="s">
        <v>293</v>
      </c>
      <c r="M90" s="330"/>
      <c r="N90" s="330"/>
      <c r="O90" s="330"/>
      <c r="P90" s="330"/>
      <c r="Q90" s="330"/>
      <c r="R90" s="330"/>
      <c r="S90" s="331"/>
    </row>
    <row r="91" spans="1:19" ht="15" customHeight="1" x14ac:dyDescent="0.25">
      <c r="A91" s="432"/>
      <c r="B91" s="412" t="s">
        <v>342</v>
      </c>
      <c r="C91" s="413"/>
      <c r="D91" s="413"/>
      <c r="E91" s="414"/>
      <c r="F91" s="415">
        <v>40</v>
      </c>
      <c r="G91" s="416"/>
      <c r="H91" s="416"/>
      <c r="I91" s="417"/>
      <c r="J91" s="436"/>
      <c r="K91" s="440"/>
      <c r="L91" s="329" t="s">
        <v>143</v>
      </c>
      <c r="M91" s="330"/>
      <c r="N91" s="330"/>
      <c r="O91" s="330"/>
      <c r="P91" s="330"/>
      <c r="Q91" s="330"/>
      <c r="R91" s="330"/>
      <c r="S91" s="331"/>
    </row>
    <row r="92" spans="1:19" ht="15" customHeight="1" x14ac:dyDescent="0.25">
      <c r="A92" s="432"/>
      <c r="B92" s="412"/>
      <c r="C92" s="413"/>
      <c r="D92" s="413"/>
      <c r="E92" s="414"/>
      <c r="F92" s="415"/>
      <c r="G92" s="416"/>
      <c r="H92" s="416"/>
      <c r="I92" s="417"/>
      <c r="J92" s="436"/>
      <c r="K92" s="440"/>
      <c r="L92" s="329" t="s">
        <v>294</v>
      </c>
      <c r="M92" s="330"/>
      <c r="N92" s="330"/>
      <c r="O92" s="330"/>
      <c r="P92" s="330"/>
      <c r="Q92" s="330"/>
      <c r="R92" s="330"/>
      <c r="S92" s="331"/>
    </row>
    <row r="93" spans="1:19" ht="15" customHeight="1" x14ac:dyDescent="0.25">
      <c r="A93" s="432"/>
      <c r="B93" s="412"/>
      <c r="C93" s="413"/>
      <c r="D93" s="413"/>
      <c r="E93" s="414"/>
      <c r="F93" s="415"/>
      <c r="G93" s="416"/>
      <c r="H93" s="416"/>
      <c r="I93" s="417"/>
      <c r="J93" s="436"/>
      <c r="K93" s="440"/>
      <c r="L93" s="329" t="s">
        <v>144</v>
      </c>
      <c r="M93" s="330"/>
      <c r="N93" s="330"/>
      <c r="O93" s="330"/>
      <c r="P93" s="330"/>
      <c r="Q93" s="330"/>
      <c r="R93" s="330"/>
      <c r="S93" s="331"/>
    </row>
    <row r="94" spans="1:19" ht="15" customHeight="1" x14ac:dyDescent="0.25">
      <c r="A94" s="432"/>
      <c r="B94" s="412"/>
      <c r="C94" s="413"/>
      <c r="D94" s="413"/>
      <c r="E94" s="414"/>
      <c r="F94" s="415"/>
      <c r="G94" s="416"/>
      <c r="H94" s="416"/>
      <c r="I94" s="417"/>
      <c r="J94" s="436"/>
      <c r="K94" s="440"/>
      <c r="L94" s="329" t="s">
        <v>881</v>
      </c>
      <c r="M94" s="330"/>
      <c r="N94" s="330"/>
      <c r="O94" s="330"/>
      <c r="P94" s="330"/>
      <c r="Q94" s="330"/>
      <c r="R94" s="330"/>
      <c r="S94" s="331"/>
    </row>
    <row r="95" spans="1:19" ht="15" customHeight="1" x14ac:dyDescent="0.25">
      <c r="A95" s="338"/>
      <c r="B95" s="339"/>
      <c r="C95" s="339"/>
      <c r="D95" s="339"/>
      <c r="E95" s="339"/>
      <c r="F95" s="339"/>
      <c r="G95" s="339"/>
      <c r="H95" s="339"/>
      <c r="I95" s="339"/>
      <c r="J95" s="339"/>
      <c r="K95" s="339"/>
      <c r="L95" s="339"/>
      <c r="M95" s="339"/>
      <c r="N95" s="339"/>
      <c r="O95" s="339"/>
      <c r="P95" s="339"/>
      <c r="Q95" s="339"/>
      <c r="R95" s="339"/>
      <c r="S95" s="340"/>
    </row>
    <row r="96" spans="1:19" ht="20.100000000000001" customHeight="1" x14ac:dyDescent="0.25">
      <c r="A96" s="425" t="s">
        <v>200</v>
      </c>
      <c r="B96" s="426" t="s">
        <v>145</v>
      </c>
      <c r="C96" s="426"/>
      <c r="D96" s="426"/>
      <c r="E96" s="426"/>
      <c r="F96" s="426"/>
      <c r="G96" s="426"/>
      <c r="H96" s="426"/>
      <c r="I96" s="426"/>
      <c r="J96" s="426"/>
      <c r="K96" s="426"/>
      <c r="L96" s="426"/>
      <c r="M96" s="426"/>
      <c r="N96" s="426"/>
      <c r="O96" s="426"/>
      <c r="P96" s="426"/>
      <c r="Q96" s="426"/>
      <c r="R96" s="426"/>
      <c r="S96" s="427"/>
    </row>
    <row r="97" spans="1:19" ht="15" customHeight="1" x14ac:dyDescent="0.25">
      <c r="A97" s="425"/>
      <c r="B97" s="428" t="s">
        <v>449</v>
      </c>
      <c r="C97" s="428"/>
      <c r="D97" s="428"/>
      <c r="E97" s="428"/>
      <c r="F97" s="428"/>
      <c r="G97" s="428"/>
      <c r="H97" s="428"/>
      <c r="I97" s="428"/>
      <c r="J97" s="428"/>
      <c r="K97" s="428"/>
      <c r="L97" s="428"/>
      <c r="M97" s="428"/>
      <c r="N97" s="428"/>
      <c r="O97" s="428"/>
      <c r="P97" s="428"/>
      <c r="Q97" s="428"/>
      <c r="R97" s="428"/>
      <c r="S97" s="429"/>
    </row>
    <row r="98" spans="1:19" ht="121.5" customHeight="1" x14ac:dyDescent="0.25">
      <c r="A98" s="425"/>
      <c r="B98" s="395" t="s">
        <v>845</v>
      </c>
      <c r="C98" s="395"/>
      <c r="D98" s="395"/>
      <c r="E98" s="395"/>
      <c r="F98" s="395"/>
      <c r="G98" s="395"/>
      <c r="H98" s="395"/>
      <c r="I98" s="395"/>
      <c r="J98" s="395"/>
      <c r="K98" s="395"/>
      <c r="L98" s="395"/>
      <c r="M98" s="395"/>
      <c r="N98" s="395"/>
      <c r="O98" s="395"/>
      <c r="P98" s="395"/>
      <c r="Q98" s="395"/>
      <c r="R98" s="395"/>
      <c r="S98" s="396"/>
    </row>
    <row r="99" spans="1:19" ht="15" customHeight="1" x14ac:dyDescent="0.25">
      <c r="A99" s="425"/>
      <c r="B99" s="430" t="s">
        <v>147</v>
      </c>
      <c r="C99" s="430"/>
      <c r="D99" s="430"/>
      <c r="E99" s="430"/>
      <c r="F99" s="430"/>
      <c r="G99" s="430"/>
      <c r="H99" s="430"/>
      <c r="I99" s="430"/>
      <c r="J99" s="430"/>
      <c r="K99" s="430"/>
      <c r="L99" s="430"/>
      <c r="M99" s="430"/>
      <c r="N99" s="430"/>
      <c r="O99" s="430"/>
      <c r="P99" s="430"/>
      <c r="Q99" s="430"/>
      <c r="R99" s="430"/>
      <c r="S99" s="431"/>
    </row>
    <row r="100" spans="1:19" ht="75.75" customHeight="1" x14ac:dyDescent="0.25">
      <c r="A100" s="425"/>
      <c r="B100" s="395" t="s">
        <v>846</v>
      </c>
      <c r="C100" s="395"/>
      <c r="D100" s="395"/>
      <c r="E100" s="395"/>
      <c r="F100" s="395"/>
      <c r="G100" s="395"/>
      <c r="H100" s="395"/>
      <c r="I100" s="395"/>
      <c r="J100" s="395"/>
      <c r="K100" s="395"/>
      <c r="L100" s="395"/>
      <c r="M100" s="395"/>
      <c r="N100" s="395"/>
      <c r="O100" s="395"/>
      <c r="P100" s="395"/>
      <c r="Q100" s="395"/>
      <c r="R100" s="395"/>
      <c r="S100" s="396"/>
    </row>
    <row r="101" spans="1:19" ht="15" customHeight="1" x14ac:dyDescent="0.25">
      <c r="A101" s="425"/>
      <c r="B101" s="430" t="s">
        <v>148</v>
      </c>
      <c r="C101" s="430"/>
      <c r="D101" s="430"/>
      <c r="E101" s="430"/>
      <c r="F101" s="430"/>
      <c r="G101" s="430"/>
      <c r="H101" s="430"/>
      <c r="I101" s="430"/>
      <c r="J101" s="430"/>
      <c r="K101" s="430"/>
      <c r="L101" s="430"/>
      <c r="M101" s="430"/>
      <c r="N101" s="430"/>
      <c r="O101" s="430"/>
      <c r="P101" s="430"/>
      <c r="Q101" s="430"/>
      <c r="R101" s="430"/>
      <c r="S101" s="431"/>
    </row>
    <row r="102" spans="1:19" ht="63" customHeight="1" x14ac:dyDescent="0.25">
      <c r="A102" s="425"/>
      <c r="B102" s="395" t="s">
        <v>847</v>
      </c>
      <c r="C102" s="395"/>
      <c r="D102" s="395"/>
      <c r="E102" s="395"/>
      <c r="F102" s="395"/>
      <c r="G102" s="395"/>
      <c r="H102" s="395"/>
      <c r="I102" s="395"/>
      <c r="J102" s="395"/>
      <c r="K102" s="395"/>
      <c r="L102" s="395"/>
      <c r="M102" s="395"/>
      <c r="N102" s="395"/>
      <c r="O102" s="395"/>
      <c r="P102" s="395"/>
      <c r="Q102" s="395"/>
      <c r="R102" s="395"/>
      <c r="S102" s="396"/>
    </row>
    <row r="103" spans="1:19" ht="15" customHeight="1" x14ac:dyDescent="0.25">
      <c r="A103" s="24"/>
      <c r="B103" s="15"/>
      <c r="C103" s="13"/>
      <c r="D103" s="13"/>
      <c r="E103" s="13"/>
      <c r="F103" s="13"/>
      <c r="G103" s="13"/>
      <c r="H103" s="13"/>
      <c r="I103" s="13"/>
      <c r="J103" s="13"/>
      <c r="K103" s="13"/>
      <c r="L103" s="13"/>
      <c r="M103" s="13"/>
      <c r="N103" s="13"/>
      <c r="O103" s="13"/>
      <c r="P103" s="13"/>
      <c r="Q103" s="13"/>
      <c r="R103" s="13"/>
      <c r="S103" s="120"/>
    </row>
  </sheetData>
  <sheetProtection algorithmName="SHA-512" hashValue="CVUlGQOcyNvLOzGummKbUXowVB89wTa2zx4tQoEh7+HG7K/fpblmCaU9VVVheKDG+TOiQwyFh+y3MCrwmOzgsA==" saltValue="2sGps0r6vmd83zNqW2hgYQ==" spinCount="100000" sheet="1" objects="1" scenarios="1"/>
  <mergeCells count="179">
    <mergeCell ref="A1:B1"/>
    <mergeCell ref="A3:C3"/>
    <mergeCell ref="D3:I3"/>
    <mergeCell ref="A4:C4"/>
    <mergeCell ref="D4:I4"/>
    <mergeCell ref="A5:C5"/>
    <mergeCell ref="D5:K5"/>
    <mergeCell ref="A8:S8"/>
    <mergeCell ref="A10:S10"/>
    <mergeCell ref="A11:A13"/>
    <mergeCell ref="B11:M12"/>
    <mergeCell ref="N11:S12"/>
    <mergeCell ref="L5:M5"/>
    <mergeCell ref="O5:P5"/>
    <mergeCell ref="Q5:S5"/>
    <mergeCell ref="A6:S6"/>
    <mergeCell ref="A7:C7"/>
    <mergeCell ref="J7:K7"/>
    <mergeCell ref="L7:M7"/>
    <mergeCell ref="O7:P7"/>
    <mergeCell ref="Q7:R7"/>
    <mergeCell ref="B13:M13"/>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B90:E94" xr:uid="{00000000-0002-0000-2E00-000000000000}">
      <formula1>ZAL</formula1>
    </dataValidation>
    <dataValidation type="list" allowBlank="1" showInputMessage="1" showErrorMessage="1" sqref="L7" xr:uid="{00000000-0002-0000-2E00-000001000000}">
      <formula1>STATUS</formula1>
    </dataValidation>
    <dataValidation type="list" allowBlank="1" showInputMessage="1" showErrorMessage="1" sqref="L72:L79" xr:uid="{00000000-0002-0000-2E00-000002000000}">
      <formula1>METODY</formula1>
    </dataValidation>
    <dataValidation type="list" allowBlank="1" showInputMessage="1" showErrorMessage="1" sqref="L81:L85" xr:uid="{00000000-0002-0000-2E00-000003000000}">
      <formula1>PRAC_STUD</formula1>
    </dataValidation>
    <dataValidation type="list" allowBlank="1" showInputMessage="1" showErrorMessage="1" sqref="N54:S68" xr:uid="{00000000-0002-0000-2E00-000004000000}">
      <formula1>KEK_E1</formula1>
    </dataValidation>
    <dataValidation type="list" allowBlank="1" showInputMessage="1" showErrorMessage="1" sqref="N34:S53" xr:uid="{00000000-0002-0000-2E00-000005000000}">
      <formula1>KEU_E1</formula1>
    </dataValidation>
    <dataValidation type="list" allowBlank="1" showInputMessage="1" showErrorMessage="1" sqref="N14:S33" xr:uid="{00000000-0002-0000-2E00-000006000000}">
      <formula1>KEW_E1</formula1>
    </dataValidation>
  </dataValidations>
  <hyperlinks>
    <hyperlink ref="O13" r:id="rId1" xr:uid="{F0181CA6-DA8C-49B8-99CC-2108D43137F9}"/>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Arkusz49">
    <tabColor rgb="FFD5D5FF"/>
    <pageSetUpPr fitToPage="1"/>
  </sheetPr>
  <dimension ref="A1:S29"/>
  <sheetViews>
    <sheetView showGridLines="0" zoomScale="90" zoomScaleNormal="90" zoomScaleSheetLayoutView="50" workbookViewId="0">
      <selection sqref="A1:B1"/>
    </sheetView>
  </sheetViews>
  <sheetFormatPr defaultColWidth="8.7109375" defaultRowHeight="15" x14ac:dyDescent="0.25"/>
  <cols>
    <col min="1" max="1" width="16.7109375" style="2" customWidth="1"/>
    <col min="2" max="3" width="10.7109375" style="2" customWidth="1"/>
    <col min="4" max="5" width="20.7109375" style="2" customWidth="1"/>
    <col min="6" max="9" width="10.7109375" style="2" customWidth="1"/>
    <col min="10" max="10" width="20.7109375" style="2" customWidth="1"/>
    <col min="11" max="18" width="10.7109375" style="2" customWidth="1"/>
  </cols>
  <sheetData>
    <row r="1" spans="1:19" ht="26.25" thickBot="1" x14ac:dyDescent="0.3">
      <c r="A1" s="305" t="str">
        <f>E1_RiF!B2</f>
        <v>2020/2021</v>
      </c>
      <c r="B1" s="306"/>
      <c r="C1" s="40"/>
      <c r="D1" s="1"/>
    </row>
    <row r="2" spans="1:19" ht="10.15" customHeight="1" thickBot="1" x14ac:dyDescent="0.3"/>
    <row r="3" spans="1:19" ht="39" customHeight="1" thickBot="1" x14ac:dyDescent="0.3">
      <c r="A3" s="307" t="s">
        <v>92</v>
      </c>
      <c r="B3" s="308"/>
      <c r="C3" s="273" t="str">
        <f>E1_RiF!B63</f>
        <v>Moduł E1/12</v>
      </c>
      <c r="D3" s="309"/>
      <c r="E3" s="309"/>
      <c r="F3" s="274"/>
      <c r="G3" s="3"/>
      <c r="H3" s="3"/>
      <c r="I3" s="3"/>
      <c r="J3" s="3"/>
      <c r="K3" s="3"/>
      <c r="L3" s="4"/>
      <c r="M3" s="4"/>
      <c r="N3" s="4"/>
      <c r="O3" s="4"/>
      <c r="P3" s="4"/>
      <c r="Q3" s="4"/>
    </row>
    <row r="4" spans="1:19" s="5" customFormat="1" ht="39.75" customHeight="1" thickBot="1" x14ac:dyDescent="0.3">
      <c r="A4" s="282" t="s">
        <v>93</v>
      </c>
      <c r="B4" s="282"/>
      <c r="C4" s="299" t="str">
        <f>E1_RiF!C63</f>
        <v>Moduł aktywności praktycznej (1)</v>
      </c>
      <c r="D4" s="300"/>
      <c r="E4" s="300"/>
      <c r="F4" s="300"/>
      <c r="G4" s="300"/>
      <c r="H4" s="300"/>
      <c r="I4" s="300"/>
      <c r="J4" s="301"/>
      <c r="K4" s="304" t="s">
        <v>94</v>
      </c>
      <c r="L4" s="304"/>
      <c r="M4" s="56">
        <f>E1_RiF!D63</f>
        <v>2</v>
      </c>
      <c r="N4" s="302" t="s">
        <v>95</v>
      </c>
      <c r="O4" s="303"/>
      <c r="P4" s="296" t="str">
        <f>E1_RiF!F63</f>
        <v>dr R. Nowak-Lewandowska</v>
      </c>
      <c r="Q4" s="297"/>
      <c r="R4" s="298"/>
    </row>
    <row r="5" spans="1:19" s="6" customFormat="1" ht="10.15" customHeight="1" thickBot="1" x14ac:dyDescent="0.3">
      <c r="A5" s="281"/>
      <c r="B5" s="281"/>
      <c r="C5" s="281"/>
      <c r="D5" s="281"/>
      <c r="E5" s="281"/>
      <c r="F5" s="281"/>
      <c r="G5" s="281"/>
      <c r="H5" s="281"/>
      <c r="I5" s="281"/>
      <c r="J5" s="281"/>
      <c r="K5" s="281"/>
      <c r="L5" s="281"/>
      <c r="M5" s="281"/>
      <c r="N5" s="281"/>
      <c r="O5" s="281"/>
      <c r="P5" s="281"/>
      <c r="Q5" s="281"/>
      <c r="R5" s="281"/>
    </row>
    <row r="6" spans="1:19" s="5" customFormat="1" ht="43.35" customHeight="1" thickBot="1" x14ac:dyDescent="0.3">
      <c r="A6" s="282" t="s">
        <v>96</v>
      </c>
      <c r="B6" s="282"/>
      <c r="C6" s="273" t="str">
        <f>E1_RiF!B3</f>
        <v>EKONOMIA</v>
      </c>
      <c r="D6" s="274"/>
      <c r="E6" s="7" t="str">
        <f>E1_RiF!B4</f>
        <v>I stopnia</v>
      </c>
      <c r="F6" s="54" t="s">
        <v>97</v>
      </c>
      <c r="G6" s="8" t="s">
        <v>347</v>
      </c>
      <c r="H6" s="54" t="s">
        <v>99</v>
      </c>
      <c r="I6" s="8">
        <v>5</v>
      </c>
      <c r="J6" s="9" t="s">
        <v>291</v>
      </c>
      <c r="K6" s="283" t="s">
        <v>100</v>
      </c>
      <c r="L6" s="283"/>
      <c r="M6" s="284" t="s">
        <v>101</v>
      </c>
      <c r="N6" s="284"/>
      <c r="O6" s="57" t="s">
        <v>102</v>
      </c>
      <c r="P6" s="285" t="s">
        <v>103</v>
      </c>
      <c r="Q6" s="286"/>
      <c r="R6" s="56">
        <f>E1_RiF!G63</f>
        <v>40</v>
      </c>
    </row>
    <row r="7" spans="1:19" ht="10.15" customHeight="1" thickBot="1" x14ac:dyDescent="0.3">
      <c r="B7" s="10"/>
      <c r="C7" s="10"/>
      <c r="D7" s="10"/>
      <c r="E7" s="10"/>
      <c r="F7" s="10"/>
      <c r="G7" s="10"/>
      <c r="H7" s="10"/>
      <c r="I7" s="10"/>
      <c r="J7" s="10"/>
      <c r="K7" s="10"/>
      <c r="L7" s="10"/>
      <c r="M7" s="11"/>
      <c r="N7" s="10"/>
      <c r="O7" s="10"/>
      <c r="P7" s="10"/>
      <c r="Q7" s="10"/>
    </row>
    <row r="8" spans="1:19" ht="15" customHeight="1" x14ac:dyDescent="0.25">
      <c r="A8" s="267"/>
      <c r="B8" s="268"/>
      <c r="C8" s="268"/>
      <c r="D8" s="268"/>
      <c r="E8" s="268"/>
      <c r="F8" s="268"/>
      <c r="G8" s="268"/>
      <c r="H8" s="268"/>
      <c r="I8" s="268"/>
      <c r="J8" s="268"/>
      <c r="K8" s="268"/>
      <c r="L8" s="268"/>
      <c r="M8" s="268"/>
      <c r="N8" s="268"/>
      <c r="O8" s="268"/>
      <c r="P8" s="268"/>
      <c r="Q8" s="268"/>
      <c r="R8" s="269"/>
      <c r="S8" s="5"/>
    </row>
    <row r="9" spans="1:19" ht="30" customHeight="1" x14ac:dyDescent="0.25">
      <c r="A9" s="270" t="s">
        <v>104</v>
      </c>
      <c r="B9" s="271"/>
      <c r="C9" s="271"/>
      <c r="D9" s="271"/>
      <c r="E9" s="271"/>
      <c r="F9" s="271"/>
      <c r="G9" s="271"/>
      <c r="H9" s="271"/>
      <c r="I9" s="271"/>
      <c r="J9" s="271"/>
      <c r="K9" s="271"/>
      <c r="L9" s="271"/>
      <c r="M9" s="271"/>
      <c r="N9" s="271"/>
      <c r="O9" s="271"/>
      <c r="P9" s="271"/>
      <c r="Q9" s="271"/>
      <c r="R9" s="272"/>
    </row>
    <row r="10" spans="1:19" ht="15" customHeight="1" x14ac:dyDescent="0.25">
      <c r="A10" s="287" t="s">
        <v>451</v>
      </c>
      <c r="B10" s="288"/>
      <c r="C10" s="288"/>
      <c r="D10" s="288"/>
      <c r="E10" s="288"/>
      <c r="F10" s="288"/>
      <c r="G10" s="288"/>
      <c r="H10" s="288"/>
      <c r="I10" s="288"/>
      <c r="J10" s="288"/>
      <c r="K10" s="288"/>
      <c r="L10" s="288"/>
      <c r="M10" s="288"/>
      <c r="N10" s="288"/>
      <c r="O10" s="288"/>
      <c r="P10" s="288"/>
      <c r="Q10" s="288"/>
      <c r="R10" s="289"/>
    </row>
    <row r="11" spans="1:19" ht="100.15" customHeight="1" thickBot="1" x14ac:dyDescent="0.3">
      <c r="A11" s="290" t="s">
        <v>428</v>
      </c>
      <c r="B11" s="291"/>
      <c r="C11" s="291"/>
      <c r="D11" s="291"/>
      <c r="E11" s="291"/>
      <c r="F11" s="291"/>
      <c r="G11" s="291"/>
      <c r="H11" s="291"/>
      <c r="I11" s="291"/>
      <c r="J11" s="291"/>
      <c r="K11" s="291"/>
      <c r="L11" s="291"/>
      <c r="M11" s="291"/>
      <c r="N11" s="291"/>
      <c r="O11" s="291"/>
      <c r="P11" s="291"/>
      <c r="Q11" s="291"/>
      <c r="R11" s="292"/>
    </row>
    <row r="12" spans="1:19" ht="10.15" customHeight="1" thickBot="1" x14ac:dyDescent="0.3">
      <c r="A12" s="253"/>
      <c r="B12" s="253"/>
      <c r="C12" s="253"/>
      <c r="D12" s="253"/>
      <c r="E12" s="253"/>
      <c r="F12" s="253"/>
      <c r="G12" s="253"/>
      <c r="H12" s="253"/>
      <c r="I12" s="253"/>
      <c r="J12" s="253"/>
      <c r="K12" s="253"/>
      <c r="L12" s="253"/>
      <c r="M12" s="253"/>
      <c r="N12" s="253"/>
      <c r="O12" s="253"/>
      <c r="P12" s="253"/>
      <c r="Q12" s="253"/>
      <c r="R12" s="253"/>
    </row>
    <row r="13" spans="1:19" ht="15" customHeight="1" x14ac:dyDescent="0.25">
      <c r="A13" s="51"/>
      <c r="B13" s="52"/>
      <c r="C13" s="52"/>
      <c r="D13" s="52"/>
      <c r="E13" s="52"/>
      <c r="F13" s="52"/>
      <c r="G13" s="52"/>
      <c r="H13" s="52"/>
      <c r="I13" s="52"/>
      <c r="J13" s="52"/>
      <c r="K13" s="52"/>
      <c r="L13" s="52"/>
      <c r="M13" s="52"/>
      <c r="N13" s="52"/>
      <c r="O13" s="52"/>
      <c r="P13" s="52"/>
      <c r="Q13" s="52"/>
      <c r="R13" s="53"/>
      <c r="S13" s="5"/>
    </row>
    <row r="14" spans="1:19" ht="30" customHeight="1" x14ac:dyDescent="0.25">
      <c r="A14" s="270" t="s">
        <v>106</v>
      </c>
      <c r="B14" s="271"/>
      <c r="C14" s="271"/>
      <c r="D14" s="271"/>
      <c r="E14" s="271"/>
      <c r="F14" s="271"/>
      <c r="G14" s="271"/>
      <c r="H14" s="271"/>
      <c r="I14" s="271"/>
      <c r="J14" s="271"/>
      <c r="K14" s="271"/>
      <c r="L14" s="271"/>
      <c r="M14" s="271"/>
      <c r="N14" s="271"/>
      <c r="O14" s="271"/>
      <c r="P14" s="271"/>
      <c r="Q14" s="271"/>
      <c r="R14" s="272"/>
    </row>
    <row r="15" spans="1:19" s="12" customFormat="1" ht="15" customHeight="1" x14ac:dyDescent="0.25">
      <c r="A15" s="261" t="s">
        <v>199</v>
      </c>
      <c r="B15" s="262"/>
      <c r="C15" s="262"/>
      <c r="D15" s="262"/>
      <c r="E15" s="262"/>
      <c r="F15" s="262"/>
      <c r="G15" s="262"/>
      <c r="H15" s="262"/>
      <c r="I15" s="262"/>
      <c r="J15" s="262"/>
      <c r="K15" s="262"/>
      <c r="L15" s="262"/>
      <c r="M15" s="262"/>
      <c r="N15" s="262"/>
      <c r="O15" s="262"/>
      <c r="P15" s="262"/>
      <c r="Q15" s="262"/>
      <c r="R15" s="263"/>
    </row>
    <row r="16" spans="1:19" ht="48.75" customHeight="1" thickBot="1" x14ac:dyDescent="0.3">
      <c r="A16" s="264" t="s">
        <v>429</v>
      </c>
      <c r="B16" s="265"/>
      <c r="C16" s="265"/>
      <c r="D16" s="265"/>
      <c r="E16" s="265"/>
      <c r="F16" s="265"/>
      <c r="G16" s="265"/>
      <c r="H16" s="265"/>
      <c r="I16" s="265"/>
      <c r="J16" s="265"/>
      <c r="K16" s="265"/>
      <c r="L16" s="265"/>
      <c r="M16" s="265"/>
      <c r="N16" s="265"/>
      <c r="O16" s="265"/>
      <c r="P16" s="265"/>
      <c r="Q16" s="265"/>
      <c r="R16" s="266"/>
    </row>
    <row r="17" spans="1:19" ht="10.15" customHeight="1" thickBot="1" x14ac:dyDescent="0.3">
      <c r="A17" s="253"/>
      <c r="B17" s="253"/>
      <c r="C17" s="253"/>
      <c r="D17" s="253"/>
      <c r="E17" s="253"/>
      <c r="F17" s="253"/>
      <c r="G17" s="253"/>
      <c r="H17" s="253"/>
      <c r="I17" s="253"/>
      <c r="J17" s="253"/>
      <c r="K17" s="253"/>
      <c r="L17" s="253"/>
      <c r="M17" s="253"/>
      <c r="N17" s="253"/>
      <c r="O17" s="253"/>
      <c r="P17" s="253"/>
      <c r="Q17" s="253"/>
      <c r="R17" s="253"/>
    </row>
    <row r="18" spans="1:19" ht="15" customHeight="1" x14ac:dyDescent="0.25">
      <c r="A18" s="267"/>
      <c r="B18" s="268"/>
      <c r="C18" s="268"/>
      <c r="D18" s="268"/>
      <c r="E18" s="268"/>
      <c r="F18" s="268"/>
      <c r="G18" s="268"/>
      <c r="H18" s="268"/>
      <c r="I18" s="268"/>
      <c r="J18" s="268"/>
      <c r="K18" s="268"/>
      <c r="L18" s="268"/>
      <c r="M18" s="268"/>
      <c r="N18" s="268"/>
      <c r="O18" s="268"/>
      <c r="P18" s="268"/>
      <c r="Q18" s="268"/>
      <c r="R18" s="269"/>
      <c r="S18" s="5"/>
    </row>
    <row r="19" spans="1:19" ht="30" customHeight="1" x14ac:dyDescent="0.25">
      <c r="A19" s="270" t="s">
        <v>107</v>
      </c>
      <c r="B19" s="271"/>
      <c r="C19" s="271"/>
      <c r="D19" s="271"/>
      <c r="E19" s="271"/>
      <c r="F19" s="271"/>
      <c r="G19" s="271"/>
      <c r="H19" s="271"/>
      <c r="I19" s="271"/>
      <c r="J19" s="271"/>
      <c r="K19" s="271"/>
      <c r="L19" s="271"/>
      <c r="M19" s="271"/>
      <c r="N19" s="271"/>
      <c r="O19" s="271"/>
      <c r="P19" s="271"/>
      <c r="Q19" s="271"/>
      <c r="R19" s="272"/>
    </row>
    <row r="20" spans="1:19" ht="15" customHeight="1" x14ac:dyDescent="0.25">
      <c r="A20" s="261" t="s">
        <v>452</v>
      </c>
      <c r="B20" s="262"/>
      <c r="C20" s="262"/>
      <c r="D20" s="262"/>
      <c r="E20" s="262"/>
      <c r="F20" s="262"/>
      <c r="G20" s="262"/>
      <c r="H20" s="262"/>
      <c r="I20" s="262"/>
      <c r="J20" s="262"/>
      <c r="K20" s="262"/>
      <c r="L20" s="262"/>
      <c r="M20" s="262"/>
      <c r="N20" s="262"/>
      <c r="O20" s="262"/>
      <c r="P20" s="262"/>
      <c r="Q20" s="262"/>
      <c r="R20" s="263"/>
    </row>
    <row r="21" spans="1:19" ht="40.15" customHeight="1" x14ac:dyDescent="0.25">
      <c r="A21" s="483" t="s">
        <v>462</v>
      </c>
      <c r="B21" s="255"/>
      <c r="C21" s="255"/>
      <c r="D21" s="255"/>
      <c r="E21" s="256"/>
      <c r="F21" s="484" t="s">
        <v>463</v>
      </c>
      <c r="G21" s="258"/>
      <c r="H21" s="258"/>
      <c r="I21" s="258"/>
      <c r="J21" s="258"/>
      <c r="K21" s="260"/>
      <c r="L21" s="484" t="s">
        <v>464</v>
      </c>
      <c r="M21" s="258"/>
      <c r="N21" s="258"/>
      <c r="O21" s="258"/>
      <c r="P21" s="258"/>
      <c r="Q21" s="258"/>
      <c r="R21" s="259"/>
    </row>
    <row r="22" spans="1:19" ht="127.5" customHeight="1" thickBot="1" x14ac:dyDescent="0.3">
      <c r="A22" s="293" t="s">
        <v>739</v>
      </c>
      <c r="B22" s="294"/>
      <c r="C22" s="294"/>
      <c r="D22" s="294"/>
      <c r="E22" s="294"/>
      <c r="F22" s="294" t="s">
        <v>740</v>
      </c>
      <c r="G22" s="294"/>
      <c r="H22" s="294"/>
      <c r="I22" s="294"/>
      <c r="J22" s="294"/>
      <c r="K22" s="294"/>
      <c r="L22" s="294" t="s">
        <v>741</v>
      </c>
      <c r="M22" s="294"/>
      <c r="N22" s="294"/>
      <c r="O22" s="294"/>
      <c r="P22" s="294"/>
      <c r="Q22" s="294"/>
      <c r="R22" s="295"/>
    </row>
    <row r="23" spans="1:19" ht="10.15" customHeight="1" thickBot="1" x14ac:dyDescent="0.3">
      <c r="A23" s="253"/>
      <c r="B23" s="253"/>
      <c r="C23" s="253"/>
      <c r="D23" s="253"/>
      <c r="E23" s="253"/>
      <c r="F23" s="253"/>
      <c r="G23" s="253"/>
      <c r="H23" s="253"/>
      <c r="I23" s="253"/>
      <c r="J23" s="253"/>
      <c r="K23" s="253"/>
      <c r="L23" s="253"/>
      <c r="M23" s="253"/>
      <c r="N23" s="253"/>
      <c r="O23" s="253"/>
      <c r="P23" s="253"/>
      <c r="Q23" s="253"/>
      <c r="R23" s="253"/>
    </row>
    <row r="24" spans="1:19" ht="15" customHeight="1" x14ac:dyDescent="0.25">
      <c r="A24" s="41"/>
      <c r="B24" s="42"/>
      <c r="C24" s="42"/>
      <c r="D24" s="42"/>
      <c r="E24" s="42"/>
      <c r="F24" s="42"/>
      <c r="G24" s="42"/>
      <c r="H24" s="42"/>
      <c r="I24" s="42"/>
      <c r="J24" s="42"/>
      <c r="K24" s="42"/>
      <c r="L24" s="42"/>
      <c r="M24" s="42"/>
      <c r="N24" s="42"/>
      <c r="O24" s="42"/>
      <c r="P24" s="42"/>
      <c r="Q24" s="42"/>
      <c r="R24" s="43"/>
    </row>
    <row r="25" spans="1:19" ht="20.100000000000001" customHeight="1" x14ac:dyDescent="0.25">
      <c r="A25" s="215" t="s">
        <v>109</v>
      </c>
      <c r="B25" s="216"/>
      <c r="C25" s="216"/>
      <c r="D25" s="216"/>
      <c r="E25" s="216"/>
      <c r="F25" s="216"/>
      <c r="G25" s="216"/>
      <c r="H25" s="216"/>
      <c r="I25" s="216"/>
      <c r="J25" s="216"/>
      <c r="K25" s="216"/>
      <c r="L25" s="216"/>
      <c r="M25" s="216"/>
      <c r="N25" s="216"/>
      <c r="O25" s="216"/>
      <c r="P25" s="216"/>
      <c r="Q25" s="216"/>
      <c r="R25" s="217"/>
    </row>
    <row r="26" spans="1:19" ht="25.15" customHeight="1" x14ac:dyDescent="0.25">
      <c r="A26" s="32" t="s">
        <v>110</v>
      </c>
      <c r="B26" s="218" t="str">
        <f>E1_RiF!B63</f>
        <v>Moduł E1/12</v>
      </c>
      <c r="C26" s="219"/>
      <c r="D26" s="38" t="str">
        <f>E1_RiF!B64</f>
        <v>Kurs 12.1.</v>
      </c>
      <c r="E26" s="118"/>
      <c r="F26" s="226"/>
      <c r="G26" s="227"/>
      <c r="H26" s="234"/>
      <c r="I26" s="235"/>
      <c r="J26" s="39"/>
      <c r="K26" s="242"/>
      <c r="L26" s="243"/>
      <c r="M26" s="242"/>
      <c r="N26" s="243"/>
      <c r="O26" s="244"/>
      <c r="P26" s="245"/>
      <c r="Q26" s="244"/>
      <c r="R26" s="246"/>
    </row>
    <row r="27" spans="1:19" s="14" customFormat="1" ht="59.25" customHeight="1" x14ac:dyDescent="0.25">
      <c r="A27" s="145" t="s">
        <v>111</v>
      </c>
      <c r="B27" s="468" t="str">
        <f>E1_RiF!C64</f>
        <v>Aktywności dodatkowe z katalogu aktywności</v>
      </c>
      <c r="C27" s="469"/>
      <c r="D27" s="470"/>
      <c r="E27" s="471"/>
      <c r="F27" s="472"/>
      <c r="G27" s="473"/>
      <c r="H27" s="474"/>
      <c r="I27" s="475"/>
      <c r="J27" s="476"/>
      <c r="K27" s="477"/>
      <c r="L27" s="478"/>
      <c r="M27" s="478"/>
      <c r="N27" s="479"/>
      <c r="O27" s="480"/>
      <c r="P27" s="481"/>
      <c r="Q27" s="481"/>
      <c r="R27" s="482"/>
    </row>
    <row r="28" spans="1:19" s="14" customFormat="1" ht="30" customHeight="1" thickBot="1" x14ac:dyDescent="0.3">
      <c r="A28" s="44" t="s">
        <v>112</v>
      </c>
      <c r="B28" s="220">
        <f>E1_RiF!D64</f>
        <v>2</v>
      </c>
      <c r="C28" s="221"/>
      <c r="D28" s="222"/>
      <c r="E28" s="231"/>
      <c r="F28" s="232"/>
      <c r="G28" s="233"/>
      <c r="H28" s="239"/>
      <c r="I28" s="240"/>
      <c r="J28" s="241"/>
      <c r="K28" s="275"/>
      <c r="L28" s="276"/>
      <c r="M28" s="276"/>
      <c r="N28" s="277"/>
      <c r="O28" s="278"/>
      <c r="P28" s="279"/>
      <c r="Q28" s="279"/>
      <c r="R28" s="280"/>
    </row>
    <row r="29" spans="1:19" s="14" customFormat="1" ht="34.5" hidden="1" customHeight="1" thickBot="1" x14ac:dyDescent="0.3">
      <c r="A29" s="166"/>
      <c r="B29" s="167"/>
      <c r="C29" s="168" t="s">
        <v>459</v>
      </c>
      <c r="D29" s="169"/>
      <c r="E29" s="170"/>
      <c r="F29" s="171"/>
      <c r="G29" s="172"/>
      <c r="H29" s="173"/>
      <c r="I29" s="174"/>
      <c r="J29" s="175"/>
      <c r="K29" s="176"/>
      <c r="L29" s="177"/>
      <c r="M29" s="178"/>
      <c r="N29" s="179"/>
      <c r="O29" s="180"/>
      <c r="P29" s="181"/>
      <c r="Q29" s="182"/>
      <c r="R29" s="183"/>
    </row>
  </sheetData>
  <sheetProtection algorithmName="SHA-512" hashValue="RjM+PQV7E2a49UP0PHqClB7pakgYqjL8EjmVa7ZbaaUnDP5Ow7CKpZmL3rYA1QItv+bI+ycVAE0Mr/c5kHD0lQ==" saltValue="u1oDpFR0VXin4q0494aSAA==" spinCount="100000" sheet="1" objects="1" scenarios="1"/>
  <mergeCells count="51">
    <mergeCell ref="A1:B1"/>
    <mergeCell ref="A3:B3"/>
    <mergeCell ref="C3:F3"/>
    <mergeCell ref="A4:B4"/>
    <mergeCell ref="C4:J4"/>
    <mergeCell ref="A20:R20"/>
    <mergeCell ref="A11:R11"/>
    <mergeCell ref="A12:R12"/>
    <mergeCell ref="A14:R14"/>
    <mergeCell ref="N4:O4"/>
    <mergeCell ref="P4:R4"/>
    <mergeCell ref="A5:R5"/>
    <mergeCell ref="A6:B6"/>
    <mergeCell ref="C6:D6"/>
    <mergeCell ref="K6:L6"/>
    <mergeCell ref="M6:N6"/>
    <mergeCell ref="P6:Q6"/>
    <mergeCell ref="K4:L4"/>
    <mergeCell ref="A8:R8"/>
    <mergeCell ref="A9:R9"/>
    <mergeCell ref="A10:R10"/>
    <mergeCell ref="A15:R15"/>
    <mergeCell ref="A16:R16"/>
    <mergeCell ref="A17:R17"/>
    <mergeCell ref="A18:R18"/>
    <mergeCell ref="A19:R19"/>
    <mergeCell ref="A21:E21"/>
    <mergeCell ref="F21:K21"/>
    <mergeCell ref="L21:R21"/>
    <mergeCell ref="A22:E22"/>
    <mergeCell ref="F22:K22"/>
    <mergeCell ref="L22:R22"/>
    <mergeCell ref="A23:R23"/>
    <mergeCell ref="A25:R25"/>
    <mergeCell ref="B26:C26"/>
    <mergeCell ref="F26:G26"/>
    <mergeCell ref="H26:I26"/>
    <mergeCell ref="K26:L26"/>
    <mergeCell ref="M26:N26"/>
    <mergeCell ref="O26:P26"/>
    <mergeCell ref="Q26:R26"/>
    <mergeCell ref="B28:D28"/>
    <mergeCell ref="E28:G28"/>
    <mergeCell ref="H28:J28"/>
    <mergeCell ref="K28:N28"/>
    <mergeCell ref="O28:R28"/>
    <mergeCell ref="B27:D27"/>
    <mergeCell ref="E27:G27"/>
    <mergeCell ref="H27:J27"/>
    <mergeCell ref="K27:N27"/>
    <mergeCell ref="O27:R27"/>
  </mergeCells>
  <dataValidations count="2">
    <dataValidation type="list" allowBlank="1" showInputMessage="1" showErrorMessage="1" sqref="K6:L6" xr:uid="{00000000-0002-0000-2F00-000000000000}">
      <formula1>STATUS</formula1>
    </dataValidation>
    <dataValidation type="textLength" allowBlank="1" showInputMessage="1" showErrorMessage="1" errorTitle="ilość znaków" error="treść powinna mieć pomiędzy 20 a 1100 znaków" sqref="A11:R11" xr:uid="{00000000-0002-0000-2F00-000001000000}">
      <formula1>20</formula1>
      <formula2>1200</formula2>
    </dataValidation>
  </dataValidations>
  <hyperlinks>
    <hyperlink ref="C29" r:id="rId1" xr:uid="{6A01DE79-9AAC-4BDC-8B25-0A73A3D22CC9}"/>
  </hyperlinks>
  <printOptions horizontalCentered="1"/>
  <pageMargins left="0.70866141732283472" right="0.70866141732283472" top="0.74803149606299213" bottom="0.74803149606299213" header="0.31496062992125984" footer="0.31496062992125984"/>
  <pageSetup paperSize="9" scale="57" orientation="landscape" r:id="rId2"/>
  <headerFooter>
    <oddHeader>&amp;C&amp;"Century Gothic,Pogrubiony"&amp;12&amp;K05-047KARTA MODUŁU&amp;R&amp;G</oddHeader>
  </headerFooter>
  <drawing r:id="rId3"/>
  <legacyDrawingHF r:id="rId4"/>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Arkusz50">
    <pageSetUpPr fitToPage="1"/>
  </sheetPr>
  <dimension ref="A1:S103"/>
  <sheetViews>
    <sheetView showGridLines="0" zoomScale="95" zoomScaleNormal="95" zoomScaleSheetLayoutView="80" workbookViewId="0">
      <selection sqref="A1:B1"/>
    </sheetView>
  </sheetViews>
  <sheetFormatPr defaultColWidth="8.7109375" defaultRowHeight="15" x14ac:dyDescent="0.25"/>
  <cols>
    <col min="1" max="1" width="10.28515625" style="2" customWidth="1"/>
    <col min="2" max="3" width="9.28515625" style="2"/>
    <col min="4" max="4" width="19.7109375" style="2" customWidth="1"/>
    <col min="5" max="5" width="13.7109375" style="2" customWidth="1"/>
    <col min="6" max="6" width="14.7109375" style="2" customWidth="1"/>
    <col min="7" max="9" width="9.7109375" style="2" customWidth="1"/>
    <col min="10" max="10" width="3.7109375" style="2" customWidth="1"/>
    <col min="11" max="11" width="12.42578125" style="2" customWidth="1"/>
    <col min="12" max="13" width="10.7109375" style="2" customWidth="1"/>
    <col min="14" max="14" width="13.7109375" style="2" customWidth="1"/>
    <col min="15" max="19" width="11.7109375" style="2" customWidth="1"/>
  </cols>
  <sheetData>
    <row r="1" spans="1:19" s="31" customFormat="1" ht="15.75" x14ac:dyDescent="0.25">
      <c r="A1" s="441" t="str">
        <f>E1_RiF!B2</f>
        <v>2020/2021</v>
      </c>
      <c r="B1" s="441"/>
      <c r="C1" s="29"/>
      <c r="D1" s="29"/>
      <c r="E1" s="30"/>
      <c r="F1" s="30"/>
      <c r="G1" s="30"/>
      <c r="H1" s="30"/>
      <c r="I1" s="30"/>
      <c r="J1" s="30"/>
      <c r="K1" s="30"/>
      <c r="L1" s="30"/>
      <c r="M1" s="30"/>
      <c r="N1" s="30"/>
      <c r="O1" s="30"/>
      <c r="P1" s="30"/>
      <c r="Q1" s="30"/>
      <c r="R1" s="30"/>
      <c r="S1" s="30"/>
    </row>
    <row r="2" spans="1:19" ht="10.15" customHeight="1" thickBot="1" x14ac:dyDescent="0.3"/>
    <row r="3" spans="1:19" ht="20.100000000000001" customHeight="1" thickBot="1" x14ac:dyDescent="0.3">
      <c r="A3" s="379" t="str">
        <f>E1_RiF!B63</f>
        <v>Moduł E1/12</v>
      </c>
      <c r="B3" s="379"/>
      <c r="C3" s="379"/>
      <c r="D3" s="383" t="str">
        <f>E1_RiF!C63</f>
        <v>Moduł aktywności praktycznej (1)</v>
      </c>
      <c r="E3" s="384"/>
      <c r="F3" s="384"/>
      <c r="G3" s="384"/>
      <c r="H3" s="384"/>
      <c r="I3" s="385"/>
      <c r="J3" s="3"/>
      <c r="K3" s="3"/>
      <c r="L3" s="4"/>
      <c r="M3" s="4"/>
      <c r="N3" s="4"/>
      <c r="O3" s="4"/>
      <c r="P3" s="4"/>
      <c r="Q3" s="4"/>
      <c r="R3" s="4"/>
    </row>
    <row r="4" spans="1:19" ht="18.75" thickBot="1" x14ac:dyDescent="0.3">
      <c r="A4" s="442" t="s">
        <v>110</v>
      </c>
      <c r="B4" s="442"/>
      <c r="C4" s="442"/>
      <c r="D4" s="380" t="str">
        <f>E1_RiF!B64</f>
        <v>Kurs 12.1.</v>
      </c>
      <c r="E4" s="381"/>
      <c r="F4" s="381"/>
      <c r="G4" s="381"/>
      <c r="H4" s="381"/>
      <c r="I4" s="382"/>
      <c r="J4" s="3"/>
      <c r="K4" s="3"/>
      <c r="L4" s="4"/>
      <c r="M4" s="4"/>
      <c r="N4" s="4"/>
      <c r="O4" s="4"/>
      <c r="P4" s="4"/>
      <c r="Q4" s="4"/>
      <c r="R4" s="4"/>
    </row>
    <row r="5" spans="1:19" ht="23.25" thickBot="1" x14ac:dyDescent="0.3">
      <c r="A5" s="443" t="s">
        <v>111</v>
      </c>
      <c r="B5" s="443"/>
      <c r="C5" s="443"/>
      <c r="D5" s="444" t="str">
        <f>E1_RiF!C64</f>
        <v>Aktywności dodatkowe z katalogu aktywności</v>
      </c>
      <c r="E5" s="444"/>
      <c r="F5" s="444"/>
      <c r="G5" s="444"/>
      <c r="H5" s="444"/>
      <c r="I5" s="444"/>
      <c r="J5" s="444"/>
      <c r="K5" s="444"/>
      <c r="L5" s="445" t="s">
        <v>94</v>
      </c>
      <c r="M5" s="445"/>
      <c r="N5" s="49">
        <f>E1_RiF!D64</f>
        <v>2</v>
      </c>
      <c r="O5" s="445" t="s">
        <v>95</v>
      </c>
      <c r="P5" s="445"/>
      <c r="Q5" s="485" t="str">
        <f>E1_RiF!F63</f>
        <v>dr R. Nowak-Lewandowska</v>
      </c>
      <c r="R5" s="485"/>
      <c r="S5" s="485"/>
    </row>
    <row r="6" spans="1:19" ht="10.15" customHeight="1" thickBot="1" x14ac:dyDescent="0.3">
      <c r="A6" s="281"/>
      <c r="B6" s="281"/>
      <c r="C6" s="281"/>
      <c r="D6" s="281"/>
      <c r="E6" s="281"/>
      <c r="F6" s="281"/>
      <c r="G6" s="281"/>
      <c r="H6" s="281"/>
      <c r="I6" s="281"/>
      <c r="J6" s="281"/>
      <c r="K6" s="281"/>
      <c r="L6" s="281"/>
      <c r="M6" s="281"/>
      <c r="N6" s="281"/>
      <c r="O6" s="281"/>
      <c r="P6" s="281"/>
      <c r="Q6" s="281"/>
      <c r="R6" s="281"/>
      <c r="S6" s="281"/>
    </row>
    <row r="7" spans="1:19" s="5" customFormat="1" ht="40.5" customHeight="1" thickBot="1" x14ac:dyDescent="0.3">
      <c r="A7" s="443" t="s">
        <v>96</v>
      </c>
      <c r="B7" s="443"/>
      <c r="C7" s="443"/>
      <c r="D7" s="7" t="str">
        <f>E1_RiF!B3</f>
        <v>EKONOMIA</v>
      </c>
      <c r="E7" s="7" t="str">
        <f>E1_RiF!B4</f>
        <v>I stopnia</v>
      </c>
      <c r="F7" s="55" t="s">
        <v>97</v>
      </c>
      <c r="G7" s="45" t="str">
        <f>'M (12)'!G6</f>
        <v>III</v>
      </c>
      <c r="H7" s="55" t="s">
        <v>99</v>
      </c>
      <c r="I7" s="45">
        <f>'M (12)'!I6</f>
        <v>5</v>
      </c>
      <c r="J7" s="285" t="s">
        <v>384</v>
      </c>
      <c r="K7" s="286"/>
      <c r="L7" s="387" t="s">
        <v>100</v>
      </c>
      <c r="M7" s="388"/>
      <c r="N7" s="9" t="s">
        <v>101</v>
      </c>
      <c r="O7" s="454" t="s">
        <v>102</v>
      </c>
      <c r="P7" s="454"/>
      <c r="Q7" s="455" t="s">
        <v>103</v>
      </c>
      <c r="R7" s="455"/>
      <c r="S7" s="50">
        <f>E1_RiF!G64</f>
        <v>40</v>
      </c>
    </row>
    <row r="8" spans="1:19" ht="10.15" customHeight="1" thickBot="1" x14ac:dyDescent="0.3">
      <c r="A8" s="386"/>
      <c r="B8" s="386"/>
      <c r="C8" s="386"/>
      <c r="D8" s="386"/>
      <c r="E8" s="386"/>
      <c r="F8" s="386"/>
      <c r="G8" s="386"/>
      <c r="H8" s="386"/>
      <c r="I8" s="386"/>
      <c r="J8" s="386"/>
      <c r="K8" s="386"/>
      <c r="L8" s="386"/>
      <c r="M8" s="386"/>
      <c r="N8" s="386"/>
      <c r="O8" s="386"/>
      <c r="P8" s="386"/>
      <c r="Q8" s="386"/>
      <c r="R8" s="386"/>
      <c r="S8" s="386"/>
    </row>
    <row r="9" spans="1:19" ht="15" customHeight="1" x14ac:dyDescent="0.25">
      <c r="A9" s="25"/>
      <c r="B9" s="26"/>
      <c r="C9" s="26"/>
      <c r="D9" s="26"/>
      <c r="E9" s="26"/>
      <c r="F9" s="26"/>
      <c r="G9" s="26"/>
      <c r="H9" s="26"/>
      <c r="I9" s="26"/>
      <c r="J9" s="26"/>
      <c r="K9" s="26"/>
      <c r="L9" s="26"/>
      <c r="M9" s="26"/>
      <c r="N9" s="26"/>
      <c r="O9" s="26"/>
      <c r="P9" s="26"/>
      <c r="Q9" s="26"/>
      <c r="R9" s="26"/>
      <c r="S9" s="27"/>
    </row>
    <row r="10" spans="1:19" ht="20.100000000000001" customHeight="1" x14ac:dyDescent="0.25">
      <c r="A10" s="270" t="s">
        <v>107</v>
      </c>
      <c r="B10" s="271"/>
      <c r="C10" s="271"/>
      <c r="D10" s="271"/>
      <c r="E10" s="271"/>
      <c r="F10" s="271"/>
      <c r="G10" s="271"/>
      <c r="H10" s="271"/>
      <c r="I10" s="271"/>
      <c r="J10" s="271"/>
      <c r="K10" s="271"/>
      <c r="L10" s="271"/>
      <c r="M10" s="271"/>
      <c r="N10" s="271"/>
      <c r="O10" s="271"/>
      <c r="P10" s="271"/>
      <c r="Q10" s="271"/>
      <c r="R10" s="271"/>
      <c r="S10" s="272"/>
    </row>
    <row r="11" spans="1:19" ht="15" customHeight="1" x14ac:dyDescent="0.25">
      <c r="A11" s="452" t="s">
        <v>113</v>
      </c>
      <c r="B11" s="403" t="s">
        <v>114</v>
      </c>
      <c r="C11" s="404"/>
      <c r="D11" s="404"/>
      <c r="E11" s="404"/>
      <c r="F11" s="404"/>
      <c r="G11" s="404"/>
      <c r="H11" s="404"/>
      <c r="I11" s="404"/>
      <c r="J11" s="404"/>
      <c r="K11" s="404"/>
      <c r="L11" s="404"/>
      <c r="M11" s="405"/>
      <c r="N11" s="397" t="s">
        <v>115</v>
      </c>
      <c r="O11" s="398"/>
      <c r="P11" s="398"/>
      <c r="Q11" s="398"/>
      <c r="R11" s="398"/>
      <c r="S11" s="399"/>
    </row>
    <row r="12" spans="1:19" ht="15" customHeight="1" x14ac:dyDescent="0.25">
      <c r="A12" s="452"/>
      <c r="B12" s="406"/>
      <c r="C12" s="407"/>
      <c r="D12" s="407"/>
      <c r="E12" s="407"/>
      <c r="F12" s="407"/>
      <c r="G12" s="407"/>
      <c r="H12" s="407"/>
      <c r="I12" s="407"/>
      <c r="J12" s="407"/>
      <c r="K12" s="407"/>
      <c r="L12" s="407"/>
      <c r="M12" s="408"/>
      <c r="N12" s="400"/>
      <c r="O12" s="401"/>
      <c r="P12" s="401"/>
      <c r="Q12" s="401"/>
      <c r="R12" s="401"/>
      <c r="S12" s="402"/>
    </row>
    <row r="13" spans="1:19" ht="20.100000000000001" customHeight="1" thickBot="1" x14ac:dyDescent="0.3">
      <c r="A13" s="453"/>
      <c r="B13" s="409" t="s">
        <v>468</v>
      </c>
      <c r="C13" s="410"/>
      <c r="D13" s="410"/>
      <c r="E13" s="410"/>
      <c r="F13" s="410"/>
      <c r="G13" s="410"/>
      <c r="H13" s="410"/>
      <c r="I13" s="410"/>
      <c r="J13" s="410"/>
      <c r="K13" s="410"/>
      <c r="L13" s="410"/>
      <c r="M13" s="411"/>
      <c r="N13" s="165"/>
      <c r="O13" s="143" t="s">
        <v>458</v>
      </c>
      <c r="P13" s="144"/>
      <c r="Q13" s="141"/>
      <c r="R13" s="141"/>
      <c r="S13" s="142"/>
    </row>
    <row r="14" spans="1:19" ht="15" customHeight="1" x14ac:dyDescent="0.25">
      <c r="A14" s="447" t="s">
        <v>116</v>
      </c>
      <c r="B14" s="392" t="s">
        <v>699</v>
      </c>
      <c r="C14" s="393"/>
      <c r="D14" s="393"/>
      <c r="E14" s="393"/>
      <c r="F14" s="393"/>
      <c r="G14" s="393"/>
      <c r="H14" s="393"/>
      <c r="I14" s="393"/>
      <c r="J14" s="393"/>
      <c r="K14" s="393"/>
      <c r="L14" s="393"/>
      <c r="M14" s="394"/>
      <c r="N14" s="360" t="s">
        <v>296</v>
      </c>
      <c r="O14" s="361"/>
      <c r="P14" s="361"/>
      <c r="Q14" s="361"/>
      <c r="R14" s="361"/>
      <c r="S14" s="362"/>
    </row>
    <row r="15" spans="1:19" ht="15" customHeight="1" x14ac:dyDescent="0.25">
      <c r="A15" s="344"/>
      <c r="B15" s="323"/>
      <c r="C15" s="324"/>
      <c r="D15" s="324"/>
      <c r="E15" s="324"/>
      <c r="F15" s="324"/>
      <c r="G15" s="324"/>
      <c r="H15" s="324"/>
      <c r="I15" s="324"/>
      <c r="J15" s="324"/>
      <c r="K15" s="324"/>
      <c r="L15" s="324"/>
      <c r="M15" s="325"/>
      <c r="N15" s="357" t="s">
        <v>304</v>
      </c>
      <c r="O15" s="358"/>
      <c r="P15" s="358"/>
      <c r="Q15" s="358"/>
      <c r="R15" s="358"/>
      <c r="S15" s="359"/>
    </row>
    <row r="16" spans="1:19" ht="15" customHeight="1" x14ac:dyDescent="0.25">
      <c r="A16" s="344"/>
      <c r="B16" s="323"/>
      <c r="C16" s="324"/>
      <c r="D16" s="324"/>
      <c r="E16" s="324"/>
      <c r="F16" s="324"/>
      <c r="G16" s="324"/>
      <c r="H16" s="324"/>
      <c r="I16" s="324"/>
      <c r="J16" s="324"/>
      <c r="K16" s="324"/>
      <c r="L16" s="324"/>
      <c r="M16" s="325"/>
      <c r="N16" s="357"/>
      <c r="O16" s="358"/>
      <c r="P16" s="358"/>
      <c r="Q16" s="358"/>
      <c r="R16" s="358"/>
      <c r="S16" s="359"/>
    </row>
    <row r="17" spans="1:19" ht="15" customHeight="1" x14ac:dyDescent="0.25">
      <c r="A17" s="344"/>
      <c r="B17" s="323"/>
      <c r="C17" s="324"/>
      <c r="D17" s="324"/>
      <c r="E17" s="324"/>
      <c r="F17" s="324"/>
      <c r="G17" s="324"/>
      <c r="H17" s="324"/>
      <c r="I17" s="324"/>
      <c r="J17" s="324"/>
      <c r="K17" s="324"/>
      <c r="L17" s="324"/>
      <c r="M17" s="325"/>
      <c r="N17" s="357"/>
      <c r="O17" s="358"/>
      <c r="P17" s="358"/>
      <c r="Q17" s="358"/>
      <c r="R17" s="358"/>
      <c r="S17" s="359"/>
    </row>
    <row r="18" spans="1:19" ht="15" customHeight="1" x14ac:dyDescent="0.25">
      <c r="A18" s="344"/>
      <c r="B18" s="389"/>
      <c r="C18" s="390"/>
      <c r="D18" s="390"/>
      <c r="E18" s="390"/>
      <c r="F18" s="390"/>
      <c r="G18" s="390"/>
      <c r="H18" s="390"/>
      <c r="I18" s="390"/>
      <c r="J18" s="390"/>
      <c r="K18" s="390"/>
      <c r="L18" s="390"/>
      <c r="M18" s="391"/>
      <c r="N18" s="363"/>
      <c r="O18" s="364"/>
      <c r="P18" s="364"/>
      <c r="Q18" s="364"/>
      <c r="R18" s="364"/>
      <c r="S18" s="365"/>
    </row>
    <row r="19" spans="1:19" ht="15" customHeight="1" x14ac:dyDescent="0.25">
      <c r="A19" s="344"/>
      <c r="B19" s="320" t="s">
        <v>700</v>
      </c>
      <c r="C19" s="321"/>
      <c r="D19" s="321"/>
      <c r="E19" s="321"/>
      <c r="F19" s="321"/>
      <c r="G19" s="321"/>
      <c r="H19" s="321"/>
      <c r="I19" s="321"/>
      <c r="J19" s="321"/>
      <c r="K19" s="321"/>
      <c r="L19" s="321"/>
      <c r="M19" s="322"/>
      <c r="N19" s="354" t="s">
        <v>296</v>
      </c>
      <c r="O19" s="355"/>
      <c r="P19" s="355"/>
      <c r="Q19" s="355"/>
      <c r="R19" s="355"/>
      <c r="S19" s="356"/>
    </row>
    <row r="20" spans="1:19" ht="15" customHeight="1" x14ac:dyDescent="0.25">
      <c r="A20" s="344"/>
      <c r="B20" s="323"/>
      <c r="C20" s="324"/>
      <c r="D20" s="324"/>
      <c r="E20" s="324"/>
      <c r="F20" s="324"/>
      <c r="G20" s="324"/>
      <c r="H20" s="324"/>
      <c r="I20" s="324"/>
      <c r="J20" s="324"/>
      <c r="K20" s="324"/>
      <c r="L20" s="324"/>
      <c r="M20" s="325"/>
      <c r="N20" s="357" t="s">
        <v>299</v>
      </c>
      <c r="O20" s="358"/>
      <c r="P20" s="358"/>
      <c r="Q20" s="358"/>
      <c r="R20" s="358"/>
      <c r="S20" s="359"/>
    </row>
    <row r="21" spans="1:19" ht="15" customHeight="1" x14ac:dyDescent="0.25">
      <c r="A21" s="344"/>
      <c r="B21" s="323"/>
      <c r="C21" s="324"/>
      <c r="D21" s="324"/>
      <c r="E21" s="324"/>
      <c r="F21" s="324"/>
      <c r="G21" s="324"/>
      <c r="H21" s="324"/>
      <c r="I21" s="324"/>
      <c r="J21" s="324"/>
      <c r="K21" s="324"/>
      <c r="L21" s="324"/>
      <c r="M21" s="325"/>
      <c r="N21" s="357" t="s">
        <v>304</v>
      </c>
      <c r="O21" s="358"/>
      <c r="P21" s="358"/>
      <c r="Q21" s="358"/>
      <c r="R21" s="358"/>
      <c r="S21" s="359"/>
    </row>
    <row r="22" spans="1:19" ht="15" customHeight="1" x14ac:dyDescent="0.25">
      <c r="A22" s="344"/>
      <c r="B22" s="323"/>
      <c r="C22" s="324"/>
      <c r="D22" s="324"/>
      <c r="E22" s="324"/>
      <c r="F22" s="324"/>
      <c r="G22" s="324"/>
      <c r="H22" s="324"/>
      <c r="I22" s="324"/>
      <c r="J22" s="324"/>
      <c r="K22" s="324"/>
      <c r="L22" s="324"/>
      <c r="M22" s="325"/>
      <c r="N22" s="357"/>
      <c r="O22" s="358"/>
      <c r="P22" s="358"/>
      <c r="Q22" s="358"/>
      <c r="R22" s="358"/>
      <c r="S22" s="359"/>
    </row>
    <row r="23" spans="1:19" ht="15" customHeight="1" thickBot="1" x14ac:dyDescent="0.3">
      <c r="A23" s="344"/>
      <c r="B23" s="389"/>
      <c r="C23" s="390"/>
      <c r="D23" s="390"/>
      <c r="E23" s="390"/>
      <c r="F23" s="390"/>
      <c r="G23" s="390"/>
      <c r="H23" s="390"/>
      <c r="I23" s="390"/>
      <c r="J23" s="390"/>
      <c r="K23" s="390"/>
      <c r="L23" s="390"/>
      <c r="M23" s="391"/>
      <c r="N23" s="363"/>
      <c r="O23" s="364"/>
      <c r="P23" s="364"/>
      <c r="Q23" s="364"/>
      <c r="R23" s="364"/>
      <c r="S23" s="365"/>
    </row>
    <row r="24" spans="1:19" ht="15" hidden="1" customHeight="1" x14ac:dyDescent="0.25">
      <c r="A24" s="344"/>
      <c r="B24" s="320"/>
      <c r="C24" s="321"/>
      <c r="D24" s="321"/>
      <c r="E24" s="321"/>
      <c r="F24" s="321"/>
      <c r="G24" s="321"/>
      <c r="H24" s="321"/>
      <c r="I24" s="321"/>
      <c r="J24" s="321"/>
      <c r="K24" s="321"/>
      <c r="L24" s="321"/>
      <c r="M24" s="322"/>
      <c r="N24" s="354"/>
      <c r="O24" s="355"/>
      <c r="P24" s="355"/>
      <c r="Q24" s="355"/>
      <c r="R24" s="355"/>
      <c r="S24" s="356"/>
    </row>
    <row r="25" spans="1:19" ht="15" hidden="1" customHeight="1" x14ac:dyDescent="0.25">
      <c r="A25" s="344"/>
      <c r="B25" s="323"/>
      <c r="C25" s="324"/>
      <c r="D25" s="324"/>
      <c r="E25" s="324"/>
      <c r="F25" s="324"/>
      <c r="G25" s="324"/>
      <c r="H25" s="324"/>
      <c r="I25" s="324"/>
      <c r="J25" s="324"/>
      <c r="K25" s="324"/>
      <c r="L25" s="324"/>
      <c r="M25" s="325"/>
      <c r="N25" s="357"/>
      <c r="O25" s="358"/>
      <c r="P25" s="358"/>
      <c r="Q25" s="358"/>
      <c r="R25" s="358"/>
      <c r="S25" s="359"/>
    </row>
    <row r="26" spans="1:19" ht="15" hidden="1" customHeight="1" x14ac:dyDescent="0.25">
      <c r="A26" s="344"/>
      <c r="B26" s="323"/>
      <c r="C26" s="324"/>
      <c r="D26" s="324"/>
      <c r="E26" s="324"/>
      <c r="F26" s="324"/>
      <c r="G26" s="324"/>
      <c r="H26" s="324"/>
      <c r="I26" s="324"/>
      <c r="J26" s="324"/>
      <c r="K26" s="324"/>
      <c r="L26" s="324"/>
      <c r="M26" s="325"/>
      <c r="N26" s="357"/>
      <c r="O26" s="358"/>
      <c r="P26" s="358"/>
      <c r="Q26" s="358"/>
      <c r="R26" s="358"/>
      <c r="S26" s="359"/>
    </row>
    <row r="27" spans="1:19" ht="15" hidden="1" customHeight="1" x14ac:dyDescent="0.25">
      <c r="A27" s="344"/>
      <c r="B27" s="323"/>
      <c r="C27" s="324"/>
      <c r="D27" s="324"/>
      <c r="E27" s="324"/>
      <c r="F27" s="324"/>
      <c r="G27" s="324"/>
      <c r="H27" s="324"/>
      <c r="I27" s="324"/>
      <c r="J27" s="324"/>
      <c r="K27" s="324"/>
      <c r="L27" s="324"/>
      <c r="M27" s="325"/>
      <c r="N27" s="357"/>
      <c r="O27" s="358"/>
      <c r="P27" s="358"/>
      <c r="Q27" s="358"/>
      <c r="R27" s="358"/>
      <c r="S27" s="359"/>
    </row>
    <row r="28" spans="1:19" ht="15" hidden="1" customHeight="1" x14ac:dyDescent="0.25">
      <c r="A28" s="344"/>
      <c r="B28" s="389"/>
      <c r="C28" s="390"/>
      <c r="D28" s="390"/>
      <c r="E28" s="390"/>
      <c r="F28" s="390"/>
      <c r="G28" s="390"/>
      <c r="H28" s="390"/>
      <c r="I28" s="390"/>
      <c r="J28" s="390"/>
      <c r="K28" s="390"/>
      <c r="L28" s="390"/>
      <c r="M28" s="391"/>
      <c r="N28" s="363"/>
      <c r="O28" s="364"/>
      <c r="P28" s="364"/>
      <c r="Q28" s="364"/>
      <c r="R28" s="364"/>
      <c r="S28" s="365"/>
    </row>
    <row r="29" spans="1:19" ht="15" hidden="1" customHeight="1" x14ac:dyDescent="0.25">
      <c r="A29" s="344"/>
      <c r="B29" s="320"/>
      <c r="C29" s="321"/>
      <c r="D29" s="321"/>
      <c r="E29" s="321"/>
      <c r="F29" s="321"/>
      <c r="G29" s="321"/>
      <c r="H29" s="321"/>
      <c r="I29" s="321"/>
      <c r="J29" s="321"/>
      <c r="K29" s="321"/>
      <c r="L29" s="321"/>
      <c r="M29" s="322"/>
      <c r="N29" s="354"/>
      <c r="O29" s="355"/>
      <c r="P29" s="355"/>
      <c r="Q29" s="355"/>
      <c r="R29" s="355"/>
      <c r="S29" s="356"/>
    </row>
    <row r="30" spans="1:19" ht="15" hidden="1" customHeight="1" x14ac:dyDescent="0.25">
      <c r="A30" s="344"/>
      <c r="B30" s="323"/>
      <c r="C30" s="324"/>
      <c r="D30" s="324"/>
      <c r="E30" s="324"/>
      <c r="F30" s="324"/>
      <c r="G30" s="324"/>
      <c r="H30" s="324"/>
      <c r="I30" s="324"/>
      <c r="J30" s="324"/>
      <c r="K30" s="324"/>
      <c r="L30" s="324"/>
      <c r="M30" s="325"/>
      <c r="N30" s="357"/>
      <c r="O30" s="358"/>
      <c r="P30" s="358"/>
      <c r="Q30" s="358"/>
      <c r="R30" s="358"/>
      <c r="S30" s="359"/>
    </row>
    <row r="31" spans="1:19" ht="15" hidden="1" customHeight="1" x14ac:dyDescent="0.25">
      <c r="A31" s="344"/>
      <c r="B31" s="323"/>
      <c r="C31" s="324"/>
      <c r="D31" s="324"/>
      <c r="E31" s="324"/>
      <c r="F31" s="324"/>
      <c r="G31" s="324"/>
      <c r="H31" s="324"/>
      <c r="I31" s="324"/>
      <c r="J31" s="324"/>
      <c r="K31" s="324"/>
      <c r="L31" s="324"/>
      <c r="M31" s="325"/>
      <c r="N31" s="357"/>
      <c r="O31" s="358"/>
      <c r="P31" s="358"/>
      <c r="Q31" s="358"/>
      <c r="R31" s="358"/>
      <c r="S31" s="359"/>
    </row>
    <row r="32" spans="1:19" ht="15" hidden="1" customHeight="1" x14ac:dyDescent="0.25">
      <c r="A32" s="344"/>
      <c r="B32" s="323"/>
      <c r="C32" s="324"/>
      <c r="D32" s="324"/>
      <c r="E32" s="324"/>
      <c r="F32" s="324"/>
      <c r="G32" s="324"/>
      <c r="H32" s="324"/>
      <c r="I32" s="324"/>
      <c r="J32" s="324"/>
      <c r="K32" s="324"/>
      <c r="L32" s="324"/>
      <c r="M32" s="325"/>
      <c r="N32" s="357"/>
      <c r="O32" s="358"/>
      <c r="P32" s="358"/>
      <c r="Q32" s="358"/>
      <c r="R32" s="358"/>
      <c r="S32" s="359"/>
    </row>
    <row r="33" spans="1:19" ht="15" hidden="1" customHeight="1" thickBot="1" x14ac:dyDescent="0.3">
      <c r="A33" s="448"/>
      <c r="B33" s="326"/>
      <c r="C33" s="327"/>
      <c r="D33" s="327"/>
      <c r="E33" s="327"/>
      <c r="F33" s="327"/>
      <c r="G33" s="327"/>
      <c r="H33" s="327"/>
      <c r="I33" s="327"/>
      <c r="J33" s="327"/>
      <c r="K33" s="327"/>
      <c r="L33" s="327"/>
      <c r="M33" s="328"/>
      <c r="N33" s="369"/>
      <c r="O33" s="370"/>
      <c r="P33" s="370"/>
      <c r="Q33" s="370"/>
      <c r="R33" s="370"/>
      <c r="S33" s="371"/>
    </row>
    <row r="34" spans="1:19" ht="15" customHeight="1" x14ac:dyDescent="0.25">
      <c r="A34" s="449" t="s">
        <v>117</v>
      </c>
      <c r="B34" s="392" t="s">
        <v>701</v>
      </c>
      <c r="C34" s="393"/>
      <c r="D34" s="393"/>
      <c r="E34" s="393"/>
      <c r="F34" s="393"/>
      <c r="G34" s="393"/>
      <c r="H34" s="393"/>
      <c r="I34" s="393"/>
      <c r="J34" s="393"/>
      <c r="K34" s="393"/>
      <c r="L34" s="393"/>
      <c r="M34" s="394"/>
      <c r="N34" s="360" t="s">
        <v>316</v>
      </c>
      <c r="O34" s="361"/>
      <c r="P34" s="361"/>
      <c r="Q34" s="361"/>
      <c r="R34" s="361"/>
      <c r="S34" s="362"/>
    </row>
    <row r="35" spans="1:19" ht="15" customHeight="1" x14ac:dyDescent="0.25">
      <c r="A35" s="450"/>
      <c r="B35" s="323"/>
      <c r="C35" s="324"/>
      <c r="D35" s="324"/>
      <c r="E35" s="324"/>
      <c r="F35" s="324"/>
      <c r="G35" s="324"/>
      <c r="H35" s="324"/>
      <c r="I35" s="324"/>
      <c r="J35" s="324"/>
      <c r="K35" s="324"/>
      <c r="L35" s="324"/>
      <c r="M35" s="325"/>
      <c r="N35" s="357" t="s">
        <v>320</v>
      </c>
      <c r="O35" s="358"/>
      <c r="P35" s="358"/>
      <c r="Q35" s="358"/>
      <c r="R35" s="358"/>
      <c r="S35" s="359"/>
    </row>
    <row r="36" spans="1:19" ht="15" customHeight="1" x14ac:dyDescent="0.25">
      <c r="A36" s="450"/>
      <c r="B36" s="323"/>
      <c r="C36" s="324"/>
      <c r="D36" s="324"/>
      <c r="E36" s="324"/>
      <c r="F36" s="324"/>
      <c r="G36" s="324"/>
      <c r="H36" s="324"/>
      <c r="I36" s="324"/>
      <c r="J36" s="324"/>
      <c r="K36" s="324"/>
      <c r="L36" s="324"/>
      <c r="M36" s="325"/>
      <c r="N36" s="357"/>
      <c r="O36" s="358"/>
      <c r="P36" s="358"/>
      <c r="Q36" s="358"/>
      <c r="R36" s="358"/>
      <c r="S36" s="359"/>
    </row>
    <row r="37" spans="1:19" ht="15" customHeight="1" x14ac:dyDescent="0.25">
      <c r="A37" s="450"/>
      <c r="B37" s="323"/>
      <c r="C37" s="324"/>
      <c r="D37" s="324"/>
      <c r="E37" s="324"/>
      <c r="F37" s="324"/>
      <c r="G37" s="324"/>
      <c r="H37" s="324"/>
      <c r="I37" s="324"/>
      <c r="J37" s="324"/>
      <c r="K37" s="324"/>
      <c r="L37" s="324"/>
      <c r="M37" s="325"/>
      <c r="N37" s="357"/>
      <c r="O37" s="358"/>
      <c r="P37" s="358"/>
      <c r="Q37" s="358"/>
      <c r="R37" s="358"/>
      <c r="S37" s="359"/>
    </row>
    <row r="38" spans="1:19" ht="15" customHeight="1" x14ac:dyDescent="0.25">
      <c r="A38" s="450"/>
      <c r="B38" s="389"/>
      <c r="C38" s="390"/>
      <c r="D38" s="390"/>
      <c r="E38" s="390"/>
      <c r="F38" s="390"/>
      <c r="G38" s="390"/>
      <c r="H38" s="390"/>
      <c r="I38" s="390"/>
      <c r="J38" s="390"/>
      <c r="K38" s="390"/>
      <c r="L38" s="390"/>
      <c r="M38" s="391"/>
      <c r="N38" s="363"/>
      <c r="O38" s="364"/>
      <c r="P38" s="364"/>
      <c r="Q38" s="364"/>
      <c r="R38" s="364"/>
      <c r="S38" s="365"/>
    </row>
    <row r="39" spans="1:19" ht="15" customHeight="1" x14ac:dyDescent="0.25">
      <c r="A39" s="450"/>
      <c r="B39" s="320" t="s">
        <v>742</v>
      </c>
      <c r="C39" s="321"/>
      <c r="D39" s="321"/>
      <c r="E39" s="321"/>
      <c r="F39" s="321"/>
      <c r="G39" s="321"/>
      <c r="H39" s="321"/>
      <c r="I39" s="321"/>
      <c r="J39" s="321"/>
      <c r="K39" s="321"/>
      <c r="L39" s="321"/>
      <c r="M39" s="322"/>
      <c r="N39" s="354" t="s">
        <v>308</v>
      </c>
      <c r="O39" s="355"/>
      <c r="P39" s="355"/>
      <c r="Q39" s="355"/>
      <c r="R39" s="355"/>
      <c r="S39" s="356"/>
    </row>
    <row r="40" spans="1:19" ht="15" customHeight="1" x14ac:dyDescent="0.25">
      <c r="A40" s="450"/>
      <c r="B40" s="323"/>
      <c r="C40" s="324"/>
      <c r="D40" s="324"/>
      <c r="E40" s="324"/>
      <c r="F40" s="324"/>
      <c r="G40" s="324"/>
      <c r="H40" s="324"/>
      <c r="I40" s="324"/>
      <c r="J40" s="324"/>
      <c r="K40" s="324"/>
      <c r="L40" s="324"/>
      <c r="M40" s="325"/>
      <c r="N40" s="357" t="s">
        <v>318</v>
      </c>
      <c r="O40" s="358"/>
      <c r="P40" s="358"/>
      <c r="Q40" s="358"/>
      <c r="R40" s="358"/>
      <c r="S40" s="359"/>
    </row>
    <row r="41" spans="1:19" ht="15" customHeight="1" x14ac:dyDescent="0.25">
      <c r="A41" s="450"/>
      <c r="B41" s="323"/>
      <c r="C41" s="324"/>
      <c r="D41" s="324"/>
      <c r="E41" s="324"/>
      <c r="F41" s="324"/>
      <c r="G41" s="324"/>
      <c r="H41" s="324"/>
      <c r="I41" s="324"/>
      <c r="J41" s="324"/>
      <c r="K41" s="324"/>
      <c r="L41" s="324"/>
      <c r="M41" s="325"/>
      <c r="N41" s="357"/>
      <c r="O41" s="358"/>
      <c r="P41" s="358"/>
      <c r="Q41" s="358"/>
      <c r="R41" s="358"/>
      <c r="S41" s="359"/>
    </row>
    <row r="42" spans="1:19" ht="15" customHeight="1" x14ac:dyDescent="0.25">
      <c r="A42" s="450"/>
      <c r="B42" s="323"/>
      <c r="C42" s="324"/>
      <c r="D42" s="324"/>
      <c r="E42" s="324"/>
      <c r="F42" s="324"/>
      <c r="G42" s="324"/>
      <c r="H42" s="324"/>
      <c r="I42" s="324"/>
      <c r="J42" s="324"/>
      <c r="K42" s="324"/>
      <c r="L42" s="324"/>
      <c r="M42" s="325"/>
      <c r="N42" s="357"/>
      <c r="O42" s="358"/>
      <c r="P42" s="358"/>
      <c r="Q42" s="358"/>
      <c r="R42" s="358"/>
      <c r="S42" s="359"/>
    </row>
    <row r="43" spans="1:19" ht="15" customHeight="1" x14ac:dyDescent="0.25">
      <c r="A43" s="450"/>
      <c r="B43" s="389"/>
      <c r="C43" s="390"/>
      <c r="D43" s="390"/>
      <c r="E43" s="390"/>
      <c r="F43" s="390"/>
      <c r="G43" s="390"/>
      <c r="H43" s="390"/>
      <c r="I43" s="390"/>
      <c r="J43" s="390"/>
      <c r="K43" s="390"/>
      <c r="L43" s="390"/>
      <c r="M43" s="391"/>
      <c r="N43" s="363"/>
      <c r="O43" s="364"/>
      <c r="P43" s="364"/>
      <c r="Q43" s="364"/>
      <c r="R43" s="364"/>
      <c r="S43" s="365"/>
    </row>
    <row r="44" spans="1:19" ht="15" customHeight="1" x14ac:dyDescent="0.25">
      <c r="A44" s="450"/>
      <c r="B44" s="320" t="s">
        <v>743</v>
      </c>
      <c r="C44" s="321"/>
      <c r="D44" s="321"/>
      <c r="E44" s="321"/>
      <c r="F44" s="321"/>
      <c r="G44" s="321"/>
      <c r="H44" s="321"/>
      <c r="I44" s="321"/>
      <c r="J44" s="321"/>
      <c r="K44" s="321"/>
      <c r="L44" s="321"/>
      <c r="M44" s="322"/>
      <c r="N44" s="354" t="s">
        <v>320</v>
      </c>
      <c r="O44" s="355"/>
      <c r="P44" s="355"/>
      <c r="Q44" s="355"/>
      <c r="R44" s="355"/>
      <c r="S44" s="356"/>
    </row>
    <row r="45" spans="1:19" ht="15" customHeight="1" x14ac:dyDescent="0.25">
      <c r="A45" s="450"/>
      <c r="B45" s="323"/>
      <c r="C45" s="324"/>
      <c r="D45" s="324"/>
      <c r="E45" s="324"/>
      <c r="F45" s="324"/>
      <c r="G45" s="324"/>
      <c r="H45" s="324"/>
      <c r="I45" s="324"/>
      <c r="J45" s="324"/>
      <c r="K45" s="324"/>
      <c r="L45" s="324"/>
      <c r="M45" s="325"/>
      <c r="N45" s="357"/>
      <c r="O45" s="358"/>
      <c r="P45" s="358"/>
      <c r="Q45" s="358"/>
      <c r="R45" s="358"/>
      <c r="S45" s="359"/>
    </row>
    <row r="46" spans="1:19" ht="15" customHeight="1" x14ac:dyDescent="0.25">
      <c r="A46" s="450"/>
      <c r="B46" s="323"/>
      <c r="C46" s="324"/>
      <c r="D46" s="324"/>
      <c r="E46" s="324"/>
      <c r="F46" s="324"/>
      <c r="G46" s="324"/>
      <c r="H46" s="324"/>
      <c r="I46" s="324"/>
      <c r="J46" s="324"/>
      <c r="K46" s="324"/>
      <c r="L46" s="324"/>
      <c r="M46" s="325"/>
      <c r="N46" s="357"/>
      <c r="O46" s="358"/>
      <c r="P46" s="358"/>
      <c r="Q46" s="358"/>
      <c r="R46" s="358"/>
      <c r="S46" s="359"/>
    </row>
    <row r="47" spans="1:19" ht="15" customHeight="1" x14ac:dyDescent="0.25">
      <c r="A47" s="450"/>
      <c r="B47" s="323"/>
      <c r="C47" s="324"/>
      <c r="D47" s="324"/>
      <c r="E47" s="324"/>
      <c r="F47" s="324"/>
      <c r="G47" s="324"/>
      <c r="H47" s="324"/>
      <c r="I47" s="324"/>
      <c r="J47" s="324"/>
      <c r="K47" s="324"/>
      <c r="L47" s="324"/>
      <c r="M47" s="325"/>
      <c r="N47" s="357"/>
      <c r="O47" s="358"/>
      <c r="P47" s="358"/>
      <c r="Q47" s="358"/>
      <c r="R47" s="358"/>
      <c r="S47" s="359"/>
    </row>
    <row r="48" spans="1:19" ht="15" customHeight="1" thickBot="1" x14ac:dyDescent="0.3">
      <c r="A48" s="450"/>
      <c r="B48" s="389"/>
      <c r="C48" s="390"/>
      <c r="D48" s="390"/>
      <c r="E48" s="390"/>
      <c r="F48" s="390"/>
      <c r="G48" s="390"/>
      <c r="H48" s="390"/>
      <c r="I48" s="390"/>
      <c r="J48" s="390"/>
      <c r="K48" s="390"/>
      <c r="L48" s="390"/>
      <c r="M48" s="391"/>
      <c r="N48" s="363"/>
      <c r="O48" s="364"/>
      <c r="P48" s="364"/>
      <c r="Q48" s="364"/>
      <c r="R48" s="364"/>
      <c r="S48" s="365"/>
    </row>
    <row r="49" spans="1:19" ht="15" hidden="1" customHeight="1" x14ac:dyDescent="0.25">
      <c r="A49" s="450"/>
      <c r="B49" s="320"/>
      <c r="C49" s="321"/>
      <c r="D49" s="321"/>
      <c r="E49" s="321"/>
      <c r="F49" s="321"/>
      <c r="G49" s="321"/>
      <c r="H49" s="321"/>
      <c r="I49" s="321"/>
      <c r="J49" s="321"/>
      <c r="K49" s="321"/>
      <c r="L49" s="321"/>
      <c r="M49" s="322"/>
      <c r="N49" s="354"/>
      <c r="O49" s="355"/>
      <c r="P49" s="355"/>
      <c r="Q49" s="355"/>
      <c r="R49" s="355"/>
      <c r="S49" s="356"/>
    </row>
    <row r="50" spans="1:19" ht="15" hidden="1" customHeight="1" x14ac:dyDescent="0.25">
      <c r="A50" s="450"/>
      <c r="B50" s="323"/>
      <c r="C50" s="324"/>
      <c r="D50" s="324"/>
      <c r="E50" s="324"/>
      <c r="F50" s="324"/>
      <c r="G50" s="324"/>
      <c r="H50" s="324"/>
      <c r="I50" s="324"/>
      <c r="J50" s="324"/>
      <c r="K50" s="324"/>
      <c r="L50" s="324"/>
      <c r="M50" s="325"/>
      <c r="N50" s="357"/>
      <c r="O50" s="358"/>
      <c r="P50" s="358"/>
      <c r="Q50" s="358"/>
      <c r="R50" s="358"/>
      <c r="S50" s="359"/>
    </row>
    <row r="51" spans="1:19" ht="15" hidden="1" customHeight="1" x14ac:dyDescent="0.25">
      <c r="A51" s="450"/>
      <c r="B51" s="323"/>
      <c r="C51" s="324"/>
      <c r="D51" s="324"/>
      <c r="E51" s="324"/>
      <c r="F51" s="324"/>
      <c r="G51" s="324"/>
      <c r="H51" s="324"/>
      <c r="I51" s="324"/>
      <c r="J51" s="324"/>
      <c r="K51" s="324"/>
      <c r="L51" s="324"/>
      <c r="M51" s="325"/>
      <c r="N51" s="357"/>
      <c r="O51" s="358"/>
      <c r="P51" s="358"/>
      <c r="Q51" s="358"/>
      <c r="R51" s="358"/>
      <c r="S51" s="359"/>
    </row>
    <row r="52" spans="1:19" ht="15" hidden="1" customHeight="1" x14ac:dyDescent="0.25">
      <c r="A52" s="450"/>
      <c r="B52" s="323"/>
      <c r="C52" s="324"/>
      <c r="D52" s="324"/>
      <c r="E52" s="324"/>
      <c r="F52" s="324"/>
      <c r="G52" s="324"/>
      <c r="H52" s="324"/>
      <c r="I52" s="324"/>
      <c r="J52" s="324"/>
      <c r="K52" s="324"/>
      <c r="L52" s="324"/>
      <c r="M52" s="325"/>
      <c r="N52" s="357"/>
      <c r="O52" s="358"/>
      <c r="P52" s="358"/>
      <c r="Q52" s="358"/>
      <c r="R52" s="358"/>
      <c r="S52" s="359"/>
    </row>
    <row r="53" spans="1:19" ht="15" hidden="1" customHeight="1" thickBot="1" x14ac:dyDescent="0.3">
      <c r="A53" s="451"/>
      <c r="B53" s="326"/>
      <c r="C53" s="327"/>
      <c r="D53" s="327"/>
      <c r="E53" s="327"/>
      <c r="F53" s="327"/>
      <c r="G53" s="327"/>
      <c r="H53" s="327"/>
      <c r="I53" s="327"/>
      <c r="J53" s="327"/>
      <c r="K53" s="327"/>
      <c r="L53" s="327"/>
      <c r="M53" s="328"/>
      <c r="N53" s="369"/>
      <c r="O53" s="370"/>
      <c r="P53" s="370"/>
      <c r="Q53" s="370"/>
      <c r="R53" s="370"/>
      <c r="S53" s="371"/>
    </row>
    <row r="54" spans="1:19" ht="15" customHeight="1" x14ac:dyDescent="0.25">
      <c r="A54" s="456" t="s">
        <v>469</v>
      </c>
      <c r="B54" s="392" t="s">
        <v>702</v>
      </c>
      <c r="C54" s="393"/>
      <c r="D54" s="393"/>
      <c r="E54" s="393"/>
      <c r="F54" s="393"/>
      <c r="G54" s="393"/>
      <c r="H54" s="393"/>
      <c r="I54" s="393"/>
      <c r="J54" s="393"/>
      <c r="K54" s="393"/>
      <c r="L54" s="393"/>
      <c r="M54" s="394"/>
      <c r="N54" s="360" t="s">
        <v>325</v>
      </c>
      <c r="O54" s="361"/>
      <c r="P54" s="361"/>
      <c r="Q54" s="361"/>
      <c r="R54" s="361"/>
      <c r="S54" s="362"/>
    </row>
    <row r="55" spans="1:19" ht="15" customHeight="1" x14ac:dyDescent="0.25">
      <c r="A55" s="344"/>
      <c r="B55" s="323"/>
      <c r="C55" s="324"/>
      <c r="D55" s="324"/>
      <c r="E55" s="324"/>
      <c r="F55" s="324"/>
      <c r="G55" s="324"/>
      <c r="H55" s="324"/>
      <c r="I55" s="324"/>
      <c r="J55" s="324"/>
      <c r="K55" s="324"/>
      <c r="L55" s="324"/>
      <c r="M55" s="325"/>
      <c r="N55" s="357" t="s">
        <v>326</v>
      </c>
      <c r="O55" s="358"/>
      <c r="P55" s="358"/>
      <c r="Q55" s="358"/>
      <c r="R55" s="358"/>
      <c r="S55" s="359"/>
    </row>
    <row r="56" spans="1:19" ht="15" customHeight="1" x14ac:dyDescent="0.25">
      <c r="A56" s="344"/>
      <c r="B56" s="323"/>
      <c r="C56" s="324"/>
      <c r="D56" s="324"/>
      <c r="E56" s="324"/>
      <c r="F56" s="324"/>
      <c r="G56" s="324"/>
      <c r="H56" s="324"/>
      <c r="I56" s="324"/>
      <c r="J56" s="324"/>
      <c r="K56" s="324"/>
      <c r="L56" s="324"/>
      <c r="M56" s="325"/>
      <c r="N56" s="357"/>
      <c r="O56" s="358"/>
      <c r="P56" s="358"/>
      <c r="Q56" s="358"/>
      <c r="R56" s="358"/>
      <c r="S56" s="359"/>
    </row>
    <row r="57" spans="1:19" ht="15" customHeight="1" x14ac:dyDescent="0.25">
      <c r="A57" s="344"/>
      <c r="B57" s="323"/>
      <c r="C57" s="324"/>
      <c r="D57" s="324"/>
      <c r="E57" s="324"/>
      <c r="F57" s="324"/>
      <c r="G57" s="324"/>
      <c r="H57" s="324"/>
      <c r="I57" s="324"/>
      <c r="J57" s="324"/>
      <c r="K57" s="324"/>
      <c r="L57" s="324"/>
      <c r="M57" s="325"/>
      <c r="N57" s="357"/>
      <c r="O57" s="358"/>
      <c r="P57" s="358"/>
      <c r="Q57" s="358"/>
      <c r="R57" s="358"/>
      <c r="S57" s="359"/>
    </row>
    <row r="58" spans="1:19" ht="15" customHeight="1" x14ac:dyDescent="0.25">
      <c r="A58" s="344"/>
      <c r="B58" s="389"/>
      <c r="C58" s="390"/>
      <c r="D58" s="390"/>
      <c r="E58" s="390"/>
      <c r="F58" s="390"/>
      <c r="G58" s="390"/>
      <c r="H58" s="390"/>
      <c r="I58" s="390"/>
      <c r="J58" s="390"/>
      <c r="K58" s="390"/>
      <c r="L58" s="390"/>
      <c r="M58" s="391"/>
      <c r="N58" s="363"/>
      <c r="O58" s="364"/>
      <c r="P58" s="364"/>
      <c r="Q58" s="364"/>
      <c r="R58" s="364"/>
      <c r="S58" s="365"/>
    </row>
    <row r="59" spans="1:19" ht="15" customHeight="1" x14ac:dyDescent="0.25">
      <c r="A59" s="344"/>
      <c r="B59" s="320" t="s">
        <v>703</v>
      </c>
      <c r="C59" s="321"/>
      <c r="D59" s="321"/>
      <c r="E59" s="321"/>
      <c r="F59" s="321"/>
      <c r="G59" s="321"/>
      <c r="H59" s="321"/>
      <c r="I59" s="321"/>
      <c r="J59" s="321"/>
      <c r="K59" s="321"/>
      <c r="L59" s="321"/>
      <c r="M59" s="322"/>
      <c r="N59" s="354" t="s">
        <v>326</v>
      </c>
      <c r="O59" s="355"/>
      <c r="P59" s="355"/>
      <c r="Q59" s="355"/>
      <c r="R59" s="355"/>
      <c r="S59" s="356"/>
    </row>
    <row r="60" spans="1:19" ht="15" customHeight="1" x14ac:dyDescent="0.25">
      <c r="A60" s="344"/>
      <c r="B60" s="323"/>
      <c r="C60" s="324"/>
      <c r="D60" s="324"/>
      <c r="E60" s="324"/>
      <c r="F60" s="324"/>
      <c r="G60" s="324"/>
      <c r="H60" s="324"/>
      <c r="I60" s="324"/>
      <c r="J60" s="324"/>
      <c r="K60" s="324"/>
      <c r="L60" s="324"/>
      <c r="M60" s="325"/>
      <c r="N60" s="357" t="s">
        <v>332</v>
      </c>
      <c r="O60" s="358"/>
      <c r="P60" s="358"/>
      <c r="Q60" s="358"/>
      <c r="R60" s="358"/>
      <c r="S60" s="359"/>
    </row>
    <row r="61" spans="1:19" ht="15" customHeight="1" x14ac:dyDescent="0.25">
      <c r="A61" s="344"/>
      <c r="B61" s="323"/>
      <c r="C61" s="324"/>
      <c r="D61" s="324"/>
      <c r="E61" s="324"/>
      <c r="F61" s="324"/>
      <c r="G61" s="324"/>
      <c r="H61" s="324"/>
      <c r="I61" s="324"/>
      <c r="J61" s="324"/>
      <c r="K61" s="324"/>
      <c r="L61" s="324"/>
      <c r="M61" s="325"/>
      <c r="N61" s="357"/>
      <c r="O61" s="358"/>
      <c r="P61" s="358"/>
      <c r="Q61" s="358"/>
      <c r="R61" s="358"/>
      <c r="S61" s="359"/>
    </row>
    <row r="62" spans="1:19" ht="15" customHeight="1" x14ac:dyDescent="0.25">
      <c r="A62" s="344"/>
      <c r="B62" s="323"/>
      <c r="C62" s="324"/>
      <c r="D62" s="324"/>
      <c r="E62" s="324"/>
      <c r="F62" s="324"/>
      <c r="G62" s="324"/>
      <c r="H62" s="324"/>
      <c r="I62" s="324"/>
      <c r="J62" s="324"/>
      <c r="K62" s="324"/>
      <c r="L62" s="324"/>
      <c r="M62" s="325"/>
      <c r="N62" s="357"/>
      <c r="O62" s="358"/>
      <c r="P62" s="358"/>
      <c r="Q62" s="358"/>
      <c r="R62" s="358"/>
      <c r="S62" s="359"/>
    </row>
    <row r="63" spans="1:19" ht="15" customHeight="1" x14ac:dyDescent="0.25">
      <c r="A63" s="344"/>
      <c r="B63" s="389"/>
      <c r="C63" s="390"/>
      <c r="D63" s="390"/>
      <c r="E63" s="390"/>
      <c r="F63" s="390"/>
      <c r="G63" s="390"/>
      <c r="H63" s="390"/>
      <c r="I63" s="390"/>
      <c r="J63" s="390"/>
      <c r="K63" s="390"/>
      <c r="L63" s="390"/>
      <c r="M63" s="391"/>
      <c r="N63" s="363"/>
      <c r="O63" s="364"/>
      <c r="P63" s="364"/>
      <c r="Q63" s="364"/>
      <c r="R63" s="364"/>
      <c r="S63" s="365"/>
    </row>
    <row r="64" spans="1:19" ht="15" hidden="1" customHeight="1" x14ac:dyDescent="0.25">
      <c r="A64" s="344"/>
      <c r="B64" s="320"/>
      <c r="C64" s="321"/>
      <c r="D64" s="321"/>
      <c r="E64" s="321"/>
      <c r="F64" s="321"/>
      <c r="G64" s="321"/>
      <c r="H64" s="321"/>
      <c r="I64" s="321"/>
      <c r="J64" s="321"/>
      <c r="K64" s="321"/>
      <c r="L64" s="321"/>
      <c r="M64" s="322"/>
      <c r="N64" s="354"/>
      <c r="O64" s="355"/>
      <c r="P64" s="355"/>
      <c r="Q64" s="355"/>
      <c r="R64" s="355"/>
      <c r="S64" s="356"/>
    </row>
    <row r="65" spans="1:19" ht="15" hidden="1" customHeight="1" x14ac:dyDescent="0.25">
      <c r="A65" s="344"/>
      <c r="B65" s="323"/>
      <c r="C65" s="324"/>
      <c r="D65" s="324"/>
      <c r="E65" s="324"/>
      <c r="F65" s="324"/>
      <c r="G65" s="324"/>
      <c r="H65" s="324"/>
      <c r="I65" s="324"/>
      <c r="J65" s="324"/>
      <c r="K65" s="324"/>
      <c r="L65" s="324"/>
      <c r="M65" s="325"/>
      <c r="N65" s="357"/>
      <c r="O65" s="358"/>
      <c r="P65" s="358"/>
      <c r="Q65" s="358"/>
      <c r="R65" s="358"/>
      <c r="S65" s="359"/>
    </row>
    <row r="66" spans="1:19" ht="15" hidden="1" customHeight="1" x14ac:dyDescent="0.25">
      <c r="A66" s="344"/>
      <c r="B66" s="323"/>
      <c r="C66" s="324"/>
      <c r="D66" s="324"/>
      <c r="E66" s="324"/>
      <c r="F66" s="324"/>
      <c r="G66" s="324"/>
      <c r="H66" s="324"/>
      <c r="I66" s="324"/>
      <c r="J66" s="324"/>
      <c r="K66" s="324"/>
      <c r="L66" s="324"/>
      <c r="M66" s="325"/>
      <c r="N66" s="357"/>
      <c r="O66" s="358"/>
      <c r="P66" s="358"/>
      <c r="Q66" s="358"/>
      <c r="R66" s="358"/>
      <c r="S66" s="359"/>
    </row>
    <row r="67" spans="1:19" ht="15" hidden="1" customHeight="1" x14ac:dyDescent="0.25">
      <c r="A67" s="344"/>
      <c r="B67" s="323"/>
      <c r="C67" s="324"/>
      <c r="D67" s="324"/>
      <c r="E67" s="324"/>
      <c r="F67" s="324"/>
      <c r="G67" s="324"/>
      <c r="H67" s="324"/>
      <c r="I67" s="324"/>
      <c r="J67" s="324"/>
      <c r="K67" s="324"/>
      <c r="L67" s="324"/>
      <c r="M67" s="325"/>
      <c r="N67" s="357"/>
      <c r="O67" s="358"/>
      <c r="P67" s="358"/>
      <c r="Q67" s="358"/>
      <c r="R67" s="358"/>
      <c r="S67" s="359"/>
    </row>
    <row r="68" spans="1:19" ht="15" hidden="1" customHeight="1" x14ac:dyDescent="0.25">
      <c r="A68" s="448"/>
      <c r="B68" s="326"/>
      <c r="C68" s="327"/>
      <c r="D68" s="327"/>
      <c r="E68" s="327"/>
      <c r="F68" s="327"/>
      <c r="G68" s="327"/>
      <c r="H68" s="327"/>
      <c r="I68" s="327"/>
      <c r="J68" s="327"/>
      <c r="K68" s="327"/>
      <c r="L68" s="327"/>
      <c r="M68" s="328"/>
      <c r="N68" s="369"/>
      <c r="O68" s="370"/>
      <c r="P68" s="370"/>
      <c r="Q68" s="370"/>
      <c r="R68" s="370"/>
      <c r="S68" s="371"/>
    </row>
    <row r="69" spans="1:19" ht="15" customHeight="1" x14ac:dyDescent="0.25">
      <c r="A69" s="366"/>
      <c r="B69" s="367"/>
      <c r="C69" s="367"/>
      <c r="D69" s="367"/>
      <c r="E69" s="367"/>
      <c r="F69" s="367"/>
      <c r="G69" s="367"/>
      <c r="H69" s="367"/>
      <c r="I69" s="367"/>
      <c r="J69" s="367"/>
      <c r="K69" s="367"/>
      <c r="L69" s="367"/>
      <c r="M69" s="367"/>
      <c r="N69" s="367"/>
      <c r="O69" s="367"/>
      <c r="P69" s="367"/>
      <c r="Q69" s="367"/>
      <c r="R69" s="367"/>
      <c r="S69" s="368"/>
    </row>
    <row r="70" spans="1:19" ht="20.100000000000001" customHeight="1" x14ac:dyDescent="0.25">
      <c r="A70" s="270" t="s">
        <v>119</v>
      </c>
      <c r="B70" s="271"/>
      <c r="C70" s="271"/>
      <c r="D70" s="271"/>
      <c r="E70" s="271"/>
      <c r="F70" s="271"/>
      <c r="G70" s="271"/>
      <c r="H70" s="271"/>
      <c r="I70" s="271"/>
      <c r="J70" s="37"/>
      <c r="K70" s="316" t="s">
        <v>120</v>
      </c>
      <c r="L70" s="216"/>
      <c r="M70" s="216"/>
      <c r="N70" s="216"/>
      <c r="O70" s="216"/>
      <c r="P70" s="216"/>
      <c r="Q70" s="216"/>
      <c r="R70" s="216"/>
      <c r="S70" s="217"/>
    </row>
    <row r="71" spans="1:19" ht="15" customHeight="1" x14ac:dyDescent="0.25">
      <c r="A71" s="344" t="s">
        <v>202</v>
      </c>
      <c r="B71" s="373" t="s">
        <v>121</v>
      </c>
      <c r="C71" s="374"/>
      <c r="D71" s="374"/>
      <c r="E71" s="374"/>
      <c r="F71" s="375"/>
      <c r="G71" s="348">
        <f>E1_RiF!G64</f>
        <v>40</v>
      </c>
      <c r="H71" s="349"/>
      <c r="I71" s="350"/>
      <c r="J71" s="372"/>
      <c r="K71" s="341" t="s">
        <v>203</v>
      </c>
      <c r="L71" s="313" t="s">
        <v>466</v>
      </c>
      <c r="M71" s="314"/>
      <c r="N71" s="314"/>
      <c r="O71" s="314"/>
      <c r="P71" s="314"/>
      <c r="Q71" s="314"/>
      <c r="R71" s="314"/>
      <c r="S71" s="315"/>
    </row>
    <row r="72" spans="1:19" ht="15" customHeight="1" x14ac:dyDescent="0.25">
      <c r="A72" s="344"/>
      <c r="B72" s="376" t="s">
        <v>123</v>
      </c>
      <c r="C72" s="377"/>
      <c r="D72" s="377"/>
      <c r="E72" s="377"/>
      <c r="F72" s="378"/>
      <c r="G72" s="335">
        <f>SUM(G73:I83)</f>
        <v>40</v>
      </c>
      <c r="H72" s="336"/>
      <c r="I72" s="337"/>
      <c r="J72" s="372"/>
      <c r="K72" s="342"/>
      <c r="L72" s="317" t="s">
        <v>151</v>
      </c>
      <c r="M72" s="318"/>
      <c r="N72" s="318"/>
      <c r="O72" s="318"/>
      <c r="P72" s="318"/>
      <c r="Q72" s="318"/>
      <c r="R72" s="318"/>
      <c r="S72" s="319"/>
    </row>
    <row r="73" spans="1:19" ht="15" customHeight="1" x14ac:dyDescent="0.25">
      <c r="A73" s="344"/>
      <c r="B73" s="351" t="s">
        <v>124</v>
      </c>
      <c r="C73" s="352"/>
      <c r="D73" s="352"/>
      <c r="E73" s="352"/>
      <c r="F73" s="353"/>
      <c r="G73" s="332"/>
      <c r="H73" s="333"/>
      <c r="I73" s="334"/>
      <c r="J73" s="372"/>
      <c r="K73" s="342"/>
      <c r="L73" s="317" t="s">
        <v>158</v>
      </c>
      <c r="M73" s="318"/>
      <c r="N73" s="318"/>
      <c r="O73" s="318"/>
      <c r="P73" s="318"/>
      <c r="Q73" s="318"/>
      <c r="R73" s="318"/>
      <c r="S73" s="319"/>
    </row>
    <row r="74" spans="1:19" ht="15" customHeight="1" x14ac:dyDescent="0.25">
      <c r="A74" s="344"/>
      <c r="B74" s="351" t="s">
        <v>125</v>
      </c>
      <c r="C74" s="352"/>
      <c r="D74" s="352"/>
      <c r="E74" s="352"/>
      <c r="F74" s="353"/>
      <c r="G74" s="332"/>
      <c r="H74" s="333"/>
      <c r="I74" s="334"/>
      <c r="J74" s="372"/>
      <c r="K74" s="342"/>
      <c r="L74" s="317" t="s">
        <v>169</v>
      </c>
      <c r="M74" s="318"/>
      <c r="N74" s="318"/>
      <c r="O74" s="318"/>
      <c r="P74" s="318"/>
      <c r="Q74" s="318"/>
      <c r="R74" s="318"/>
      <c r="S74" s="319"/>
    </row>
    <row r="75" spans="1:19" ht="15" customHeight="1" x14ac:dyDescent="0.25">
      <c r="A75" s="344"/>
      <c r="B75" s="351" t="s">
        <v>126</v>
      </c>
      <c r="C75" s="352"/>
      <c r="D75" s="352"/>
      <c r="E75" s="352"/>
      <c r="F75" s="353"/>
      <c r="G75" s="332"/>
      <c r="H75" s="333"/>
      <c r="I75" s="334"/>
      <c r="J75" s="372"/>
      <c r="K75" s="342"/>
      <c r="L75" s="317" t="s">
        <v>185</v>
      </c>
      <c r="M75" s="318"/>
      <c r="N75" s="318"/>
      <c r="O75" s="318"/>
      <c r="P75" s="318"/>
      <c r="Q75" s="318"/>
      <c r="R75" s="318"/>
      <c r="S75" s="319"/>
    </row>
    <row r="76" spans="1:19" ht="15" customHeight="1" x14ac:dyDescent="0.25">
      <c r="A76" s="344"/>
      <c r="B76" s="351" t="s">
        <v>127</v>
      </c>
      <c r="C76" s="352"/>
      <c r="D76" s="352"/>
      <c r="E76" s="352"/>
      <c r="F76" s="353"/>
      <c r="G76" s="332"/>
      <c r="H76" s="333"/>
      <c r="I76" s="334"/>
      <c r="J76" s="372"/>
      <c r="K76" s="342"/>
      <c r="L76" s="317"/>
      <c r="M76" s="318"/>
      <c r="N76" s="318"/>
      <c r="O76" s="318"/>
      <c r="P76" s="318"/>
      <c r="Q76" s="318"/>
      <c r="R76" s="318"/>
      <c r="S76" s="319"/>
    </row>
    <row r="77" spans="1:19" ht="15" customHeight="1" x14ac:dyDescent="0.25">
      <c r="A77" s="344"/>
      <c r="B77" s="351" t="s">
        <v>128</v>
      </c>
      <c r="C77" s="352"/>
      <c r="D77" s="352"/>
      <c r="E77" s="352"/>
      <c r="F77" s="353"/>
      <c r="G77" s="332"/>
      <c r="H77" s="333"/>
      <c r="I77" s="334"/>
      <c r="J77" s="372"/>
      <c r="K77" s="342"/>
      <c r="L77" s="317"/>
      <c r="M77" s="318"/>
      <c r="N77" s="318"/>
      <c r="O77" s="318"/>
      <c r="P77" s="318"/>
      <c r="Q77" s="318"/>
      <c r="R77" s="318"/>
      <c r="S77" s="319"/>
    </row>
    <row r="78" spans="1:19" ht="15" customHeight="1" x14ac:dyDescent="0.25">
      <c r="A78" s="344"/>
      <c r="B78" s="351" t="s">
        <v>129</v>
      </c>
      <c r="C78" s="352"/>
      <c r="D78" s="352"/>
      <c r="E78" s="352"/>
      <c r="F78" s="353"/>
      <c r="G78" s="332"/>
      <c r="H78" s="333"/>
      <c r="I78" s="334"/>
      <c r="J78" s="372"/>
      <c r="K78" s="342"/>
      <c r="L78" s="317"/>
      <c r="M78" s="318"/>
      <c r="N78" s="318"/>
      <c r="O78" s="318"/>
      <c r="P78" s="318"/>
      <c r="Q78" s="318"/>
      <c r="R78" s="318"/>
      <c r="S78" s="319"/>
    </row>
    <row r="79" spans="1:19" ht="15" customHeight="1" x14ac:dyDescent="0.25">
      <c r="A79" s="344"/>
      <c r="B79" s="351" t="s">
        <v>130</v>
      </c>
      <c r="C79" s="352"/>
      <c r="D79" s="352"/>
      <c r="E79" s="352"/>
      <c r="F79" s="353"/>
      <c r="G79" s="332"/>
      <c r="H79" s="333"/>
      <c r="I79" s="334"/>
      <c r="J79" s="372"/>
      <c r="K79" s="343"/>
      <c r="L79" s="317"/>
      <c r="M79" s="318"/>
      <c r="N79" s="318"/>
      <c r="O79" s="318"/>
      <c r="P79" s="318"/>
      <c r="Q79" s="318"/>
      <c r="R79" s="318"/>
      <c r="S79" s="319"/>
    </row>
    <row r="80" spans="1:19" ht="15" customHeight="1" x14ac:dyDescent="0.25">
      <c r="A80" s="344"/>
      <c r="B80" s="351" t="s">
        <v>131</v>
      </c>
      <c r="C80" s="352"/>
      <c r="D80" s="352"/>
      <c r="E80" s="352"/>
      <c r="F80" s="353"/>
      <c r="G80" s="332">
        <v>40</v>
      </c>
      <c r="H80" s="333"/>
      <c r="I80" s="334"/>
      <c r="J80" s="372"/>
      <c r="K80" s="341" t="s">
        <v>204</v>
      </c>
      <c r="L80" s="313" t="s">
        <v>448</v>
      </c>
      <c r="M80" s="314"/>
      <c r="N80" s="314"/>
      <c r="O80" s="314"/>
      <c r="P80" s="314"/>
      <c r="Q80" s="314"/>
      <c r="R80" s="314"/>
      <c r="S80" s="315"/>
    </row>
    <row r="81" spans="1:19" ht="15" customHeight="1" x14ac:dyDescent="0.25">
      <c r="A81" s="344"/>
      <c r="B81" s="351" t="s">
        <v>133</v>
      </c>
      <c r="C81" s="352"/>
      <c r="D81" s="352"/>
      <c r="E81" s="352"/>
      <c r="F81" s="353"/>
      <c r="G81" s="332"/>
      <c r="H81" s="333"/>
      <c r="I81" s="334"/>
      <c r="J81" s="372"/>
      <c r="K81" s="342"/>
      <c r="L81" s="317" t="s">
        <v>345</v>
      </c>
      <c r="M81" s="318"/>
      <c r="N81" s="318"/>
      <c r="O81" s="318"/>
      <c r="P81" s="318"/>
      <c r="Q81" s="318"/>
      <c r="R81" s="318"/>
      <c r="S81" s="319"/>
    </row>
    <row r="82" spans="1:19" ht="15" customHeight="1" x14ac:dyDescent="0.25">
      <c r="A82" s="344"/>
      <c r="B82" s="351" t="s">
        <v>134</v>
      </c>
      <c r="C82" s="352"/>
      <c r="D82" s="352"/>
      <c r="E82" s="352"/>
      <c r="F82" s="353"/>
      <c r="G82" s="332"/>
      <c r="H82" s="333"/>
      <c r="I82" s="334"/>
      <c r="J82" s="372"/>
      <c r="K82" s="342"/>
      <c r="L82" s="317"/>
      <c r="M82" s="318"/>
      <c r="N82" s="318"/>
      <c r="O82" s="318"/>
      <c r="P82" s="318"/>
      <c r="Q82" s="318"/>
      <c r="R82" s="318"/>
      <c r="S82" s="319"/>
    </row>
    <row r="83" spans="1:19" ht="15" customHeight="1" x14ac:dyDescent="0.25">
      <c r="A83" s="344"/>
      <c r="B83" s="351" t="s">
        <v>135</v>
      </c>
      <c r="C83" s="352"/>
      <c r="D83" s="352"/>
      <c r="E83" s="352"/>
      <c r="F83" s="353"/>
      <c r="G83" s="332"/>
      <c r="H83" s="333"/>
      <c r="I83" s="334"/>
      <c r="J83" s="372"/>
      <c r="K83" s="342"/>
      <c r="L83" s="317"/>
      <c r="M83" s="318"/>
      <c r="N83" s="318"/>
      <c r="O83" s="318"/>
      <c r="P83" s="318"/>
      <c r="Q83" s="318"/>
      <c r="R83" s="318"/>
      <c r="S83" s="319"/>
    </row>
    <row r="84" spans="1:19" ht="15" customHeight="1" x14ac:dyDescent="0.25">
      <c r="A84" s="344"/>
      <c r="B84" s="310" t="s">
        <v>136</v>
      </c>
      <c r="C84" s="311"/>
      <c r="D84" s="311"/>
      <c r="E84" s="311"/>
      <c r="F84" s="312"/>
      <c r="G84" s="348">
        <f>E1_RiF!H64</f>
        <v>10</v>
      </c>
      <c r="H84" s="349"/>
      <c r="I84" s="350"/>
      <c r="J84" s="372"/>
      <c r="K84" s="342"/>
      <c r="L84" s="317"/>
      <c r="M84" s="318"/>
      <c r="N84" s="318"/>
      <c r="O84" s="318"/>
      <c r="P84" s="318"/>
      <c r="Q84" s="318"/>
      <c r="R84" s="318"/>
      <c r="S84" s="319"/>
    </row>
    <row r="85" spans="1:19" ht="15" customHeight="1" x14ac:dyDescent="0.25">
      <c r="A85" s="344"/>
      <c r="B85" s="345" t="s">
        <v>206</v>
      </c>
      <c r="C85" s="346"/>
      <c r="D85" s="346"/>
      <c r="E85" s="346"/>
      <c r="F85" s="347"/>
      <c r="G85" s="335">
        <f>SUM(G84,G71)</f>
        <v>50</v>
      </c>
      <c r="H85" s="336"/>
      <c r="I85" s="337"/>
      <c r="J85" s="424"/>
      <c r="K85" s="343"/>
      <c r="L85" s="317"/>
      <c r="M85" s="318"/>
      <c r="N85" s="318"/>
      <c r="O85" s="318"/>
      <c r="P85" s="318"/>
      <c r="Q85" s="318"/>
      <c r="R85" s="318"/>
      <c r="S85" s="319"/>
    </row>
    <row r="86" spans="1:19" ht="15" customHeight="1" x14ac:dyDescent="0.25">
      <c r="A86" s="338"/>
      <c r="B86" s="339"/>
      <c r="C86" s="339"/>
      <c r="D86" s="339"/>
      <c r="E86" s="339"/>
      <c r="F86" s="339"/>
      <c r="G86" s="339"/>
      <c r="H86" s="339"/>
      <c r="I86" s="339"/>
      <c r="J86" s="339"/>
      <c r="K86" s="339"/>
      <c r="L86" s="339"/>
      <c r="M86" s="339"/>
      <c r="N86" s="339"/>
      <c r="O86" s="339"/>
      <c r="P86" s="339"/>
      <c r="Q86" s="339"/>
      <c r="R86" s="339"/>
      <c r="S86" s="340"/>
    </row>
    <row r="87" spans="1:19" ht="20.100000000000001" customHeight="1" x14ac:dyDescent="0.25">
      <c r="A87" s="421" t="s">
        <v>137</v>
      </c>
      <c r="B87" s="422"/>
      <c r="C87" s="422"/>
      <c r="D87" s="422"/>
      <c r="E87" s="422"/>
      <c r="F87" s="422"/>
      <c r="G87" s="422"/>
      <c r="H87" s="422"/>
      <c r="I87" s="422"/>
      <c r="J87" s="422"/>
      <c r="K87" s="422"/>
      <c r="L87" s="422"/>
      <c r="M87" s="422"/>
      <c r="N87" s="422"/>
      <c r="O87" s="422"/>
      <c r="P87" s="422"/>
      <c r="Q87" s="422"/>
      <c r="R87" s="422"/>
      <c r="S87" s="423"/>
    </row>
    <row r="88" spans="1:19" ht="15" customHeight="1" x14ac:dyDescent="0.25">
      <c r="A88" s="432" t="s">
        <v>201</v>
      </c>
      <c r="B88" s="433" t="s">
        <v>138</v>
      </c>
      <c r="C88" s="434"/>
      <c r="D88" s="434"/>
      <c r="E88" s="435"/>
      <c r="F88" s="433" t="str">
        <f>E1_RiF!E64</f>
        <v>zal. bez oceny</v>
      </c>
      <c r="G88" s="434"/>
      <c r="H88" s="434"/>
      <c r="I88" s="435"/>
      <c r="J88" s="436"/>
      <c r="K88" s="440" t="s">
        <v>139</v>
      </c>
      <c r="L88" s="437" t="s">
        <v>140</v>
      </c>
      <c r="M88" s="438"/>
      <c r="N88" s="438"/>
      <c r="O88" s="438"/>
      <c r="P88" s="438"/>
      <c r="Q88" s="438"/>
      <c r="R88" s="438"/>
      <c r="S88" s="439"/>
    </row>
    <row r="89" spans="1:19" ht="15" customHeight="1" x14ac:dyDescent="0.25">
      <c r="A89" s="432"/>
      <c r="B89" s="418" t="s">
        <v>461</v>
      </c>
      <c r="C89" s="419"/>
      <c r="D89" s="419"/>
      <c r="E89" s="420"/>
      <c r="F89" s="418" t="s">
        <v>142</v>
      </c>
      <c r="G89" s="419"/>
      <c r="H89" s="419"/>
      <c r="I89" s="420"/>
      <c r="J89" s="436"/>
      <c r="K89" s="440"/>
      <c r="L89" s="329" t="s">
        <v>292</v>
      </c>
      <c r="M89" s="330"/>
      <c r="N89" s="330"/>
      <c r="O89" s="330"/>
      <c r="P89" s="330"/>
      <c r="Q89" s="330"/>
      <c r="R89" s="330"/>
      <c r="S89" s="331"/>
    </row>
    <row r="90" spans="1:19" ht="15" customHeight="1" x14ac:dyDescent="0.25">
      <c r="A90" s="432"/>
      <c r="B90" s="412" t="s">
        <v>170</v>
      </c>
      <c r="C90" s="413"/>
      <c r="D90" s="413"/>
      <c r="E90" s="414"/>
      <c r="F90" s="415">
        <v>10</v>
      </c>
      <c r="G90" s="416"/>
      <c r="H90" s="416"/>
      <c r="I90" s="417"/>
      <c r="J90" s="436"/>
      <c r="K90" s="440"/>
      <c r="L90" s="329" t="s">
        <v>293</v>
      </c>
      <c r="M90" s="330"/>
      <c r="N90" s="330"/>
      <c r="O90" s="330"/>
      <c r="P90" s="330"/>
      <c r="Q90" s="330"/>
      <c r="R90" s="330"/>
      <c r="S90" s="331"/>
    </row>
    <row r="91" spans="1:19" ht="15" customHeight="1" x14ac:dyDescent="0.25">
      <c r="A91" s="432"/>
      <c r="B91" s="412" t="s">
        <v>179</v>
      </c>
      <c r="C91" s="413"/>
      <c r="D91" s="413"/>
      <c r="E91" s="414"/>
      <c r="F91" s="415">
        <v>90</v>
      </c>
      <c r="G91" s="416"/>
      <c r="H91" s="416"/>
      <c r="I91" s="417"/>
      <c r="J91" s="436"/>
      <c r="K91" s="440"/>
      <c r="L91" s="329" t="s">
        <v>143</v>
      </c>
      <c r="M91" s="330"/>
      <c r="N91" s="330"/>
      <c r="O91" s="330"/>
      <c r="P91" s="330"/>
      <c r="Q91" s="330"/>
      <c r="R91" s="330"/>
      <c r="S91" s="331"/>
    </row>
    <row r="92" spans="1:19" ht="15" customHeight="1" x14ac:dyDescent="0.25">
      <c r="A92" s="432"/>
      <c r="B92" s="412"/>
      <c r="C92" s="413"/>
      <c r="D92" s="413"/>
      <c r="E92" s="414"/>
      <c r="F92" s="415"/>
      <c r="G92" s="416"/>
      <c r="H92" s="416"/>
      <c r="I92" s="417"/>
      <c r="J92" s="436"/>
      <c r="K92" s="440"/>
      <c r="L92" s="329" t="s">
        <v>294</v>
      </c>
      <c r="M92" s="330"/>
      <c r="N92" s="330"/>
      <c r="O92" s="330"/>
      <c r="P92" s="330"/>
      <c r="Q92" s="330"/>
      <c r="R92" s="330"/>
      <c r="S92" s="331"/>
    </row>
    <row r="93" spans="1:19" ht="15" customHeight="1" x14ac:dyDescent="0.25">
      <c r="A93" s="432"/>
      <c r="B93" s="412"/>
      <c r="C93" s="413"/>
      <c r="D93" s="413"/>
      <c r="E93" s="414"/>
      <c r="F93" s="415"/>
      <c r="G93" s="416"/>
      <c r="H93" s="416"/>
      <c r="I93" s="417"/>
      <c r="J93" s="436"/>
      <c r="K93" s="440"/>
      <c r="L93" s="329" t="s">
        <v>144</v>
      </c>
      <c r="M93" s="330"/>
      <c r="N93" s="330"/>
      <c r="O93" s="330"/>
      <c r="P93" s="330"/>
      <c r="Q93" s="330"/>
      <c r="R93" s="330"/>
      <c r="S93" s="331"/>
    </row>
    <row r="94" spans="1:19" ht="15" customHeight="1" x14ac:dyDescent="0.25">
      <c r="A94" s="432"/>
      <c r="B94" s="412"/>
      <c r="C94" s="413"/>
      <c r="D94" s="413"/>
      <c r="E94" s="414"/>
      <c r="F94" s="415"/>
      <c r="G94" s="416"/>
      <c r="H94" s="416"/>
      <c r="I94" s="417"/>
      <c r="J94" s="436"/>
      <c r="K94" s="440"/>
      <c r="L94" s="329" t="s">
        <v>881</v>
      </c>
      <c r="M94" s="330"/>
      <c r="N94" s="330"/>
      <c r="O94" s="330"/>
      <c r="P94" s="330"/>
      <c r="Q94" s="330"/>
      <c r="R94" s="330"/>
      <c r="S94" s="331"/>
    </row>
    <row r="95" spans="1:19" ht="15" customHeight="1" x14ac:dyDescent="0.25">
      <c r="A95" s="338"/>
      <c r="B95" s="339"/>
      <c r="C95" s="339"/>
      <c r="D95" s="339"/>
      <c r="E95" s="339"/>
      <c r="F95" s="339"/>
      <c r="G95" s="339"/>
      <c r="H95" s="339"/>
      <c r="I95" s="339"/>
      <c r="J95" s="339"/>
      <c r="K95" s="339"/>
      <c r="L95" s="339"/>
      <c r="M95" s="339"/>
      <c r="N95" s="339"/>
      <c r="O95" s="339"/>
      <c r="P95" s="339"/>
      <c r="Q95" s="339"/>
      <c r="R95" s="339"/>
      <c r="S95" s="340"/>
    </row>
    <row r="96" spans="1:19" ht="20.100000000000001" customHeight="1" x14ac:dyDescent="0.25">
      <c r="A96" s="425" t="s">
        <v>200</v>
      </c>
      <c r="B96" s="426" t="s">
        <v>145</v>
      </c>
      <c r="C96" s="426"/>
      <c r="D96" s="426"/>
      <c r="E96" s="426"/>
      <c r="F96" s="426"/>
      <c r="G96" s="426"/>
      <c r="H96" s="426"/>
      <c r="I96" s="426"/>
      <c r="J96" s="426"/>
      <c r="K96" s="426"/>
      <c r="L96" s="426"/>
      <c r="M96" s="426"/>
      <c r="N96" s="426"/>
      <c r="O96" s="426"/>
      <c r="P96" s="426"/>
      <c r="Q96" s="426"/>
      <c r="R96" s="426"/>
      <c r="S96" s="427"/>
    </row>
    <row r="97" spans="1:19" ht="15" customHeight="1" x14ac:dyDescent="0.25">
      <c r="A97" s="425"/>
      <c r="B97" s="428" t="s">
        <v>449</v>
      </c>
      <c r="C97" s="428"/>
      <c r="D97" s="428"/>
      <c r="E97" s="428"/>
      <c r="F97" s="428"/>
      <c r="G97" s="428"/>
      <c r="H97" s="428"/>
      <c r="I97" s="428"/>
      <c r="J97" s="428"/>
      <c r="K97" s="428"/>
      <c r="L97" s="428"/>
      <c r="M97" s="428"/>
      <c r="N97" s="428"/>
      <c r="O97" s="428"/>
      <c r="P97" s="428"/>
      <c r="Q97" s="428"/>
      <c r="R97" s="428"/>
      <c r="S97" s="429"/>
    </row>
    <row r="98" spans="1:19" ht="162.75" customHeight="1" x14ac:dyDescent="0.25">
      <c r="A98" s="425"/>
      <c r="B98" s="395" t="s">
        <v>527</v>
      </c>
      <c r="C98" s="395"/>
      <c r="D98" s="395"/>
      <c r="E98" s="395"/>
      <c r="F98" s="395"/>
      <c r="G98" s="395"/>
      <c r="H98" s="395"/>
      <c r="I98" s="395"/>
      <c r="J98" s="395"/>
      <c r="K98" s="395"/>
      <c r="L98" s="395"/>
      <c r="M98" s="395"/>
      <c r="N98" s="395"/>
      <c r="O98" s="395"/>
      <c r="P98" s="395"/>
      <c r="Q98" s="395"/>
      <c r="R98" s="395"/>
      <c r="S98" s="396"/>
    </row>
    <row r="99" spans="1:19" ht="15" customHeight="1" x14ac:dyDescent="0.25">
      <c r="A99" s="425"/>
      <c r="B99" s="430" t="s">
        <v>147</v>
      </c>
      <c r="C99" s="430"/>
      <c r="D99" s="430"/>
      <c r="E99" s="430"/>
      <c r="F99" s="430"/>
      <c r="G99" s="430"/>
      <c r="H99" s="430"/>
      <c r="I99" s="430"/>
      <c r="J99" s="430"/>
      <c r="K99" s="430"/>
      <c r="L99" s="430"/>
      <c r="M99" s="430"/>
      <c r="N99" s="430"/>
      <c r="O99" s="430"/>
      <c r="P99" s="430"/>
      <c r="Q99" s="430"/>
      <c r="R99" s="430"/>
      <c r="S99" s="431"/>
    </row>
    <row r="100" spans="1:19" ht="49.5" customHeight="1" x14ac:dyDescent="0.25">
      <c r="A100" s="425"/>
      <c r="B100" s="395" t="s">
        <v>405</v>
      </c>
      <c r="C100" s="395"/>
      <c r="D100" s="395"/>
      <c r="E100" s="395"/>
      <c r="F100" s="395"/>
      <c r="G100" s="395"/>
      <c r="H100" s="395"/>
      <c r="I100" s="395"/>
      <c r="J100" s="395"/>
      <c r="K100" s="395"/>
      <c r="L100" s="395"/>
      <c r="M100" s="395"/>
      <c r="N100" s="395"/>
      <c r="O100" s="395"/>
      <c r="P100" s="395"/>
      <c r="Q100" s="395"/>
      <c r="R100" s="395"/>
      <c r="S100" s="396"/>
    </row>
    <row r="101" spans="1:19" ht="15" customHeight="1" x14ac:dyDescent="0.25">
      <c r="A101" s="425"/>
      <c r="B101" s="430" t="s">
        <v>148</v>
      </c>
      <c r="C101" s="430"/>
      <c r="D101" s="430"/>
      <c r="E101" s="430"/>
      <c r="F101" s="430"/>
      <c r="G101" s="430"/>
      <c r="H101" s="430"/>
      <c r="I101" s="430"/>
      <c r="J101" s="430"/>
      <c r="K101" s="430"/>
      <c r="L101" s="430"/>
      <c r="M101" s="430"/>
      <c r="N101" s="430"/>
      <c r="O101" s="430"/>
      <c r="P101" s="430"/>
      <c r="Q101" s="430"/>
      <c r="R101" s="430"/>
      <c r="S101" s="431"/>
    </row>
    <row r="102" spans="1:19" ht="45.75" customHeight="1" x14ac:dyDescent="0.25">
      <c r="A102" s="425"/>
      <c r="B102" s="395"/>
      <c r="C102" s="395"/>
      <c r="D102" s="395"/>
      <c r="E102" s="395"/>
      <c r="F102" s="395"/>
      <c r="G102" s="395"/>
      <c r="H102" s="395"/>
      <c r="I102" s="395"/>
      <c r="J102" s="395"/>
      <c r="K102" s="395"/>
      <c r="L102" s="395"/>
      <c r="M102" s="395"/>
      <c r="N102" s="395"/>
      <c r="O102" s="395"/>
      <c r="P102" s="395"/>
      <c r="Q102" s="395"/>
      <c r="R102" s="395"/>
      <c r="S102" s="396"/>
    </row>
    <row r="103" spans="1:19" ht="15" customHeight="1" x14ac:dyDescent="0.25">
      <c r="A103" s="24"/>
      <c r="B103" s="15"/>
      <c r="C103" s="13"/>
      <c r="D103" s="13"/>
      <c r="E103" s="13"/>
      <c r="F103" s="13"/>
      <c r="G103" s="13"/>
      <c r="H103" s="13"/>
      <c r="I103" s="13"/>
      <c r="J103" s="13"/>
      <c r="K103" s="13"/>
      <c r="L103" s="13"/>
      <c r="M103" s="13"/>
      <c r="N103" s="13"/>
      <c r="O103" s="13"/>
      <c r="P103" s="13"/>
      <c r="Q103" s="13"/>
      <c r="R103" s="13"/>
      <c r="S103" s="120"/>
    </row>
  </sheetData>
  <sheetProtection algorithmName="SHA-512" hashValue="g3kH4tvkeeJYgsrWti7R1Gv+O6+Hy0UyVTnevLXVjVt39q29uPqMMtLpWjquwAgE8sqOv3zC9RQpgfBX2LsYHQ==" saltValue="7iEu7QegGaxVHzCzoN76wg==" spinCount="100000" sheet="1" objects="1" scenarios="1"/>
  <mergeCells count="179">
    <mergeCell ref="A1:B1"/>
    <mergeCell ref="A3:C3"/>
    <mergeCell ref="D3:I3"/>
    <mergeCell ref="A4:C4"/>
    <mergeCell ref="D4:I4"/>
    <mergeCell ref="A5:C5"/>
    <mergeCell ref="D5:K5"/>
    <mergeCell ref="A8:S8"/>
    <mergeCell ref="A10:S10"/>
    <mergeCell ref="A11:A13"/>
    <mergeCell ref="B11:M12"/>
    <mergeCell ref="N11:S12"/>
    <mergeCell ref="L5:M5"/>
    <mergeCell ref="O5:P5"/>
    <mergeCell ref="Q5:S5"/>
    <mergeCell ref="A6:S6"/>
    <mergeCell ref="A7:C7"/>
    <mergeCell ref="J7:K7"/>
    <mergeCell ref="L7:M7"/>
    <mergeCell ref="O7:P7"/>
    <mergeCell ref="Q7:R7"/>
    <mergeCell ref="B13:M13"/>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L81:L85" xr:uid="{00000000-0002-0000-3000-000000000000}">
      <formula1>PRAC_STUD</formula1>
    </dataValidation>
    <dataValidation type="list" allowBlank="1" showInputMessage="1" showErrorMessage="1" sqref="L72:L79" xr:uid="{00000000-0002-0000-3000-000001000000}">
      <formula1>METODY</formula1>
    </dataValidation>
    <dataValidation type="list" allowBlank="1" showInputMessage="1" showErrorMessage="1" sqref="L7" xr:uid="{00000000-0002-0000-3000-000002000000}">
      <formula1>STATUS</formula1>
    </dataValidation>
    <dataValidation type="list" allowBlank="1" showInputMessage="1" showErrorMessage="1" sqref="B90:E94" xr:uid="{00000000-0002-0000-3000-000003000000}">
      <formula1>ZAL</formula1>
    </dataValidation>
    <dataValidation type="list" allowBlank="1" showInputMessage="1" showErrorMessage="1" sqref="N54:S68" xr:uid="{00000000-0002-0000-3000-000004000000}">
      <formula1>KEK_E1</formula1>
    </dataValidation>
    <dataValidation type="list" allowBlank="1" showInputMessage="1" showErrorMessage="1" sqref="N34:S53" xr:uid="{00000000-0002-0000-3000-000005000000}">
      <formula1>KEU_E1</formula1>
    </dataValidation>
    <dataValidation type="list" allowBlank="1" showInputMessage="1" showErrorMessage="1" sqref="N14:S33" xr:uid="{00000000-0002-0000-3000-000006000000}">
      <formula1>KEW_E1</formula1>
    </dataValidation>
  </dataValidations>
  <hyperlinks>
    <hyperlink ref="O13" r:id="rId1" xr:uid="{C14EB68C-F604-4864-A164-5701510D5929}"/>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Arkusz6">
    <pageSetUpPr fitToPage="1"/>
  </sheetPr>
  <dimension ref="A1:S103"/>
  <sheetViews>
    <sheetView showGridLines="0" zoomScale="95" zoomScaleNormal="95" zoomScaleSheetLayoutView="80" workbookViewId="0">
      <selection sqref="A1:B1"/>
    </sheetView>
  </sheetViews>
  <sheetFormatPr defaultColWidth="8.7109375" defaultRowHeight="15" x14ac:dyDescent="0.25"/>
  <cols>
    <col min="1" max="1" width="10.28515625" style="2" customWidth="1"/>
    <col min="2" max="3" width="9.28515625" style="2"/>
    <col min="4" max="4" width="19.7109375" style="2" customWidth="1"/>
    <col min="5" max="5" width="13.7109375" style="2" customWidth="1"/>
    <col min="6" max="6" width="14.7109375" style="2" customWidth="1"/>
    <col min="7" max="9" width="9.7109375" style="2" customWidth="1"/>
    <col min="10" max="10" width="3.7109375" style="2" customWidth="1"/>
    <col min="11" max="11" width="12.42578125" style="2" customWidth="1"/>
    <col min="12" max="13" width="10.7109375" style="2" customWidth="1"/>
    <col min="14" max="14" width="13.7109375" style="2" customWidth="1"/>
    <col min="15" max="19" width="11.7109375" style="2" customWidth="1"/>
  </cols>
  <sheetData>
    <row r="1" spans="1:19" s="31" customFormat="1" ht="15.75" x14ac:dyDescent="0.25">
      <c r="A1" s="441" t="str">
        <f>E1_RiF!B2</f>
        <v>2020/2021</v>
      </c>
      <c r="B1" s="441"/>
      <c r="C1" s="29"/>
      <c r="D1" s="29"/>
      <c r="E1" s="30"/>
      <c r="F1" s="30"/>
      <c r="G1" s="30"/>
      <c r="H1" s="30"/>
      <c r="I1" s="30"/>
      <c r="J1" s="30"/>
      <c r="K1" s="30"/>
      <c r="L1" s="30"/>
      <c r="M1" s="30"/>
      <c r="N1" s="30"/>
      <c r="O1" s="30"/>
      <c r="P1" s="30"/>
      <c r="Q1" s="30"/>
      <c r="R1" s="30"/>
      <c r="S1" s="30"/>
    </row>
    <row r="2" spans="1:19" ht="10.15" customHeight="1" thickBot="1" x14ac:dyDescent="0.3"/>
    <row r="3" spans="1:19" ht="20.100000000000001" customHeight="1" thickBot="1" x14ac:dyDescent="0.3">
      <c r="A3" s="379" t="str">
        <f>E1_RiF!B10</f>
        <v>Moduł E1/1</v>
      </c>
      <c r="B3" s="379"/>
      <c r="C3" s="379"/>
      <c r="D3" s="383" t="str">
        <f>E1_RiF!C10</f>
        <v>Biznes w działaniu</v>
      </c>
      <c r="E3" s="384"/>
      <c r="F3" s="384"/>
      <c r="G3" s="384"/>
      <c r="H3" s="384"/>
      <c r="I3" s="385"/>
      <c r="J3" s="3"/>
      <c r="K3" s="3"/>
      <c r="L3" s="4"/>
      <c r="M3" s="4"/>
      <c r="N3" s="4"/>
      <c r="O3" s="4"/>
      <c r="P3" s="4"/>
      <c r="Q3" s="4"/>
      <c r="R3" s="4"/>
    </row>
    <row r="4" spans="1:19" ht="18.75" thickBot="1" x14ac:dyDescent="0.3">
      <c r="A4" s="442" t="s">
        <v>110</v>
      </c>
      <c r="B4" s="442"/>
      <c r="C4" s="442"/>
      <c r="D4" s="380" t="str">
        <f>E1_RiF!B13</f>
        <v>Kurs 1.3.</v>
      </c>
      <c r="E4" s="381"/>
      <c r="F4" s="381"/>
      <c r="G4" s="381"/>
      <c r="H4" s="381"/>
      <c r="I4" s="382"/>
      <c r="J4" s="3"/>
      <c r="K4" s="3"/>
      <c r="L4" s="4"/>
      <c r="M4" s="4"/>
      <c r="N4" s="4"/>
      <c r="O4" s="4"/>
      <c r="P4" s="4"/>
      <c r="Q4" s="4"/>
      <c r="R4" s="4"/>
    </row>
    <row r="5" spans="1:19" ht="23.25" thickBot="1" x14ac:dyDescent="0.3">
      <c r="A5" s="443" t="s">
        <v>111</v>
      </c>
      <c r="B5" s="443"/>
      <c r="C5" s="443"/>
      <c r="D5" s="444" t="str">
        <f>E1_RiF!C13</f>
        <v>Realne problemy ekonomii - warsztat</v>
      </c>
      <c r="E5" s="444"/>
      <c r="F5" s="444"/>
      <c r="G5" s="444"/>
      <c r="H5" s="444"/>
      <c r="I5" s="444"/>
      <c r="J5" s="444"/>
      <c r="K5" s="444"/>
      <c r="L5" s="445" t="s">
        <v>94</v>
      </c>
      <c r="M5" s="445"/>
      <c r="N5" s="49">
        <f>E1_RiF!D13</f>
        <v>2</v>
      </c>
      <c r="O5" s="445" t="s">
        <v>95</v>
      </c>
      <c r="P5" s="445"/>
      <c r="Q5" s="446" t="str">
        <f>E1_RiF!F10</f>
        <v>prof. A. Zelek</v>
      </c>
      <c r="R5" s="446"/>
      <c r="S5" s="446"/>
    </row>
    <row r="6" spans="1:19" ht="10.15" customHeight="1" thickBot="1" x14ac:dyDescent="0.3">
      <c r="A6" s="281"/>
      <c r="B6" s="281"/>
      <c r="C6" s="281"/>
      <c r="D6" s="281"/>
      <c r="E6" s="281"/>
      <c r="F6" s="281"/>
      <c r="G6" s="281"/>
      <c r="H6" s="281"/>
      <c r="I6" s="281"/>
      <c r="J6" s="281"/>
      <c r="K6" s="281"/>
      <c r="L6" s="281"/>
      <c r="M6" s="281"/>
      <c r="N6" s="281"/>
      <c r="O6" s="281"/>
      <c r="P6" s="281"/>
      <c r="Q6" s="281"/>
      <c r="R6" s="281"/>
      <c r="S6" s="281"/>
    </row>
    <row r="7" spans="1:19" s="5" customFormat="1" ht="40.5" customHeight="1" thickBot="1" x14ac:dyDescent="0.3">
      <c r="A7" s="443" t="s">
        <v>96</v>
      </c>
      <c r="B7" s="443"/>
      <c r="C7" s="443"/>
      <c r="D7" s="7" t="str">
        <f>E1_RiF!B3</f>
        <v>EKONOMIA</v>
      </c>
      <c r="E7" s="7" t="str">
        <f>E1_RiF!B4</f>
        <v>I stopnia</v>
      </c>
      <c r="F7" s="55" t="s">
        <v>97</v>
      </c>
      <c r="G7" s="45" t="str">
        <f>'M (1)'!G6</f>
        <v>I</v>
      </c>
      <c r="H7" s="55" t="s">
        <v>99</v>
      </c>
      <c r="I7" s="45">
        <f>'M (1)'!I6</f>
        <v>1</v>
      </c>
      <c r="J7" s="285" t="s">
        <v>384</v>
      </c>
      <c r="K7" s="286"/>
      <c r="L7" s="387" t="s">
        <v>100</v>
      </c>
      <c r="M7" s="388"/>
      <c r="N7" s="9" t="s">
        <v>101</v>
      </c>
      <c r="O7" s="454" t="s">
        <v>102</v>
      </c>
      <c r="P7" s="454"/>
      <c r="Q7" s="455" t="s">
        <v>103</v>
      </c>
      <c r="R7" s="455"/>
      <c r="S7" s="50">
        <f>E1_RiF!G13</f>
        <v>12</v>
      </c>
    </row>
    <row r="8" spans="1:19" ht="10.15" customHeight="1" thickBot="1" x14ac:dyDescent="0.3">
      <c r="A8" s="386"/>
      <c r="B8" s="386"/>
      <c r="C8" s="386"/>
      <c r="D8" s="386"/>
      <c r="E8" s="386"/>
      <c r="F8" s="386"/>
      <c r="G8" s="386"/>
      <c r="H8" s="386"/>
      <c r="I8" s="386"/>
      <c r="J8" s="386"/>
      <c r="K8" s="386"/>
      <c r="L8" s="386"/>
      <c r="M8" s="386"/>
      <c r="N8" s="386"/>
      <c r="O8" s="386"/>
      <c r="P8" s="386"/>
      <c r="Q8" s="386"/>
      <c r="R8" s="386"/>
      <c r="S8" s="386"/>
    </row>
    <row r="9" spans="1:19" ht="15" customHeight="1" x14ac:dyDescent="0.25">
      <c r="A9" s="25"/>
      <c r="B9" s="26"/>
      <c r="C9" s="26"/>
      <c r="D9" s="26"/>
      <c r="E9" s="26"/>
      <c r="F9" s="26"/>
      <c r="G9" s="26"/>
      <c r="H9" s="26"/>
      <c r="I9" s="26"/>
      <c r="J9" s="26"/>
      <c r="K9" s="26"/>
      <c r="L9" s="26"/>
      <c r="M9" s="26"/>
      <c r="N9" s="26"/>
      <c r="O9" s="26"/>
      <c r="P9" s="26"/>
      <c r="Q9" s="26"/>
      <c r="R9" s="26"/>
      <c r="S9" s="27"/>
    </row>
    <row r="10" spans="1:19" ht="20.100000000000001" customHeight="1" x14ac:dyDescent="0.25">
      <c r="A10" s="270" t="s">
        <v>107</v>
      </c>
      <c r="B10" s="271"/>
      <c r="C10" s="271"/>
      <c r="D10" s="271"/>
      <c r="E10" s="271"/>
      <c r="F10" s="271"/>
      <c r="G10" s="271"/>
      <c r="H10" s="271"/>
      <c r="I10" s="271"/>
      <c r="J10" s="271"/>
      <c r="K10" s="271"/>
      <c r="L10" s="271"/>
      <c r="M10" s="271"/>
      <c r="N10" s="271"/>
      <c r="O10" s="271"/>
      <c r="P10" s="271"/>
      <c r="Q10" s="271"/>
      <c r="R10" s="271"/>
      <c r="S10" s="272"/>
    </row>
    <row r="11" spans="1:19" ht="15" customHeight="1" x14ac:dyDescent="0.25">
      <c r="A11" s="452" t="s">
        <v>113</v>
      </c>
      <c r="B11" s="403" t="s">
        <v>114</v>
      </c>
      <c r="C11" s="404"/>
      <c r="D11" s="404"/>
      <c r="E11" s="404"/>
      <c r="F11" s="404"/>
      <c r="G11" s="404"/>
      <c r="H11" s="404"/>
      <c r="I11" s="404"/>
      <c r="J11" s="404"/>
      <c r="K11" s="404"/>
      <c r="L11" s="404"/>
      <c r="M11" s="405"/>
      <c r="N11" s="397" t="s">
        <v>115</v>
      </c>
      <c r="O11" s="398"/>
      <c r="P11" s="398"/>
      <c r="Q11" s="398"/>
      <c r="R11" s="398"/>
      <c r="S11" s="399"/>
    </row>
    <row r="12" spans="1:19" ht="15" customHeight="1" x14ac:dyDescent="0.25">
      <c r="A12" s="452"/>
      <c r="B12" s="406"/>
      <c r="C12" s="407"/>
      <c r="D12" s="407"/>
      <c r="E12" s="407"/>
      <c r="F12" s="407"/>
      <c r="G12" s="407"/>
      <c r="H12" s="407"/>
      <c r="I12" s="407"/>
      <c r="J12" s="407"/>
      <c r="K12" s="407"/>
      <c r="L12" s="407"/>
      <c r="M12" s="408"/>
      <c r="N12" s="400"/>
      <c r="O12" s="401"/>
      <c r="P12" s="401"/>
      <c r="Q12" s="401"/>
      <c r="R12" s="401"/>
      <c r="S12" s="402"/>
    </row>
    <row r="13" spans="1:19" ht="20.100000000000001" customHeight="1" thickBot="1" x14ac:dyDescent="0.3">
      <c r="A13" s="453"/>
      <c r="B13" s="409" t="s">
        <v>468</v>
      </c>
      <c r="C13" s="410"/>
      <c r="D13" s="410"/>
      <c r="E13" s="410"/>
      <c r="F13" s="410"/>
      <c r="G13" s="410"/>
      <c r="H13" s="410"/>
      <c r="I13" s="410"/>
      <c r="J13" s="410"/>
      <c r="K13" s="410"/>
      <c r="L13" s="410"/>
      <c r="M13" s="411"/>
      <c r="N13" s="165"/>
      <c r="O13" s="143" t="s">
        <v>458</v>
      </c>
      <c r="P13" s="144"/>
      <c r="Q13" s="141"/>
      <c r="R13" s="141"/>
      <c r="S13" s="142"/>
    </row>
    <row r="14" spans="1:19" ht="15" customHeight="1" x14ac:dyDescent="0.25">
      <c r="A14" s="447" t="s">
        <v>116</v>
      </c>
      <c r="B14" s="392" t="s">
        <v>552</v>
      </c>
      <c r="C14" s="393"/>
      <c r="D14" s="393"/>
      <c r="E14" s="393"/>
      <c r="F14" s="393"/>
      <c r="G14" s="393"/>
      <c r="H14" s="393"/>
      <c r="I14" s="393"/>
      <c r="J14" s="393"/>
      <c r="K14" s="393"/>
      <c r="L14" s="393"/>
      <c r="M14" s="394"/>
      <c r="N14" s="360" t="s">
        <v>295</v>
      </c>
      <c r="O14" s="361"/>
      <c r="P14" s="361"/>
      <c r="Q14" s="361"/>
      <c r="R14" s="361"/>
      <c r="S14" s="362"/>
    </row>
    <row r="15" spans="1:19" ht="15" customHeight="1" x14ac:dyDescent="0.25">
      <c r="A15" s="344"/>
      <c r="B15" s="323"/>
      <c r="C15" s="324"/>
      <c r="D15" s="324"/>
      <c r="E15" s="324"/>
      <c r="F15" s="324"/>
      <c r="G15" s="324"/>
      <c r="H15" s="324"/>
      <c r="I15" s="324"/>
      <c r="J15" s="324"/>
      <c r="K15" s="324"/>
      <c r="L15" s="324"/>
      <c r="M15" s="325"/>
      <c r="N15" s="357" t="s">
        <v>296</v>
      </c>
      <c r="O15" s="358"/>
      <c r="P15" s="358"/>
      <c r="Q15" s="358"/>
      <c r="R15" s="358"/>
      <c r="S15" s="359"/>
    </row>
    <row r="16" spans="1:19" ht="15" customHeight="1" x14ac:dyDescent="0.25">
      <c r="A16" s="344"/>
      <c r="B16" s="323"/>
      <c r="C16" s="324"/>
      <c r="D16" s="324"/>
      <c r="E16" s="324"/>
      <c r="F16" s="324"/>
      <c r="G16" s="324"/>
      <c r="H16" s="324"/>
      <c r="I16" s="324"/>
      <c r="J16" s="324"/>
      <c r="K16" s="324"/>
      <c r="L16" s="324"/>
      <c r="M16" s="325"/>
      <c r="N16" s="357" t="s">
        <v>297</v>
      </c>
      <c r="O16" s="358"/>
      <c r="P16" s="358"/>
      <c r="Q16" s="358"/>
      <c r="R16" s="358"/>
      <c r="S16" s="359"/>
    </row>
    <row r="17" spans="1:19" ht="15" customHeight="1" x14ac:dyDescent="0.25">
      <c r="A17" s="344"/>
      <c r="B17" s="323"/>
      <c r="C17" s="324"/>
      <c r="D17" s="324"/>
      <c r="E17" s="324"/>
      <c r="F17" s="324"/>
      <c r="G17" s="324"/>
      <c r="H17" s="324"/>
      <c r="I17" s="324"/>
      <c r="J17" s="324"/>
      <c r="K17" s="324"/>
      <c r="L17" s="324"/>
      <c r="M17" s="325"/>
      <c r="N17" s="357"/>
      <c r="O17" s="358"/>
      <c r="P17" s="358"/>
      <c r="Q17" s="358"/>
      <c r="R17" s="358"/>
      <c r="S17" s="359"/>
    </row>
    <row r="18" spans="1:19" ht="15" customHeight="1" x14ac:dyDescent="0.25">
      <c r="A18" s="344"/>
      <c r="B18" s="389"/>
      <c r="C18" s="390"/>
      <c r="D18" s="390"/>
      <c r="E18" s="390"/>
      <c r="F18" s="390"/>
      <c r="G18" s="390"/>
      <c r="H18" s="390"/>
      <c r="I18" s="390"/>
      <c r="J18" s="390"/>
      <c r="K18" s="390"/>
      <c r="L18" s="390"/>
      <c r="M18" s="391"/>
      <c r="N18" s="363"/>
      <c r="O18" s="364"/>
      <c r="P18" s="364"/>
      <c r="Q18" s="364"/>
      <c r="R18" s="364"/>
      <c r="S18" s="365"/>
    </row>
    <row r="19" spans="1:19" ht="15" customHeight="1" x14ac:dyDescent="0.25">
      <c r="A19" s="344"/>
      <c r="B19" s="320" t="s">
        <v>553</v>
      </c>
      <c r="C19" s="321"/>
      <c r="D19" s="321"/>
      <c r="E19" s="321"/>
      <c r="F19" s="321"/>
      <c r="G19" s="321"/>
      <c r="H19" s="321"/>
      <c r="I19" s="321"/>
      <c r="J19" s="321"/>
      <c r="K19" s="321"/>
      <c r="L19" s="321"/>
      <c r="M19" s="322"/>
      <c r="N19" s="354" t="s">
        <v>295</v>
      </c>
      <c r="O19" s="355"/>
      <c r="P19" s="355"/>
      <c r="Q19" s="355"/>
      <c r="R19" s="355"/>
      <c r="S19" s="356"/>
    </row>
    <row r="20" spans="1:19" ht="15" customHeight="1" x14ac:dyDescent="0.25">
      <c r="A20" s="344"/>
      <c r="B20" s="323"/>
      <c r="C20" s="324"/>
      <c r="D20" s="324"/>
      <c r="E20" s="324"/>
      <c r="F20" s="324"/>
      <c r="G20" s="324"/>
      <c r="H20" s="324"/>
      <c r="I20" s="324"/>
      <c r="J20" s="324"/>
      <c r="K20" s="324"/>
      <c r="L20" s="324"/>
      <c r="M20" s="325"/>
      <c r="N20" s="357" t="s">
        <v>296</v>
      </c>
      <c r="O20" s="358"/>
      <c r="P20" s="358"/>
      <c r="Q20" s="358"/>
      <c r="R20" s="358"/>
      <c r="S20" s="359"/>
    </row>
    <row r="21" spans="1:19" ht="15" customHeight="1" x14ac:dyDescent="0.25">
      <c r="A21" s="344"/>
      <c r="B21" s="323"/>
      <c r="C21" s="324"/>
      <c r="D21" s="324"/>
      <c r="E21" s="324"/>
      <c r="F21" s="324"/>
      <c r="G21" s="324"/>
      <c r="H21" s="324"/>
      <c r="I21" s="324"/>
      <c r="J21" s="324"/>
      <c r="K21" s="324"/>
      <c r="L21" s="324"/>
      <c r="M21" s="325"/>
      <c r="N21" s="357" t="s">
        <v>297</v>
      </c>
      <c r="O21" s="358"/>
      <c r="P21" s="358"/>
      <c r="Q21" s="358"/>
      <c r="R21" s="358"/>
      <c r="S21" s="359"/>
    </row>
    <row r="22" spans="1:19" ht="15" customHeight="1" x14ac:dyDescent="0.25">
      <c r="A22" s="344"/>
      <c r="B22" s="323"/>
      <c r="C22" s="324"/>
      <c r="D22" s="324"/>
      <c r="E22" s="324"/>
      <c r="F22" s="324"/>
      <c r="G22" s="324"/>
      <c r="H22" s="324"/>
      <c r="I22" s="324"/>
      <c r="J22" s="324"/>
      <c r="K22" s="324"/>
      <c r="L22" s="324"/>
      <c r="M22" s="325"/>
      <c r="N22" s="357"/>
      <c r="O22" s="358"/>
      <c r="P22" s="358"/>
      <c r="Q22" s="358"/>
      <c r="R22" s="358"/>
      <c r="S22" s="359"/>
    </row>
    <row r="23" spans="1:19" ht="15" customHeight="1" thickBot="1" x14ac:dyDescent="0.3">
      <c r="A23" s="344"/>
      <c r="B23" s="389"/>
      <c r="C23" s="390"/>
      <c r="D23" s="390"/>
      <c r="E23" s="390"/>
      <c r="F23" s="390"/>
      <c r="G23" s="390"/>
      <c r="H23" s="390"/>
      <c r="I23" s="390"/>
      <c r="J23" s="390"/>
      <c r="K23" s="390"/>
      <c r="L23" s="390"/>
      <c r="M23" s="391"/>
      <c r="N23" s="363"/>
      <c r="O23" s="364"/>
      <c r="P23" s="364"/>
      <c r="Q23" s="364"/>
      <c r="R23" s="364"/>
      <c r="S23" s="365"/>
    </row>
    <row r="24" spans="1:19" ht="15" hidden="1" customHeight="1" x14ac:dyDescent="0.25">
      <c r="A24" s="344"/>
      <c r="B24" s="320"/>
      <c r="C24" s="321"/>
      <c r="D24" s="321"/>
      <c r="E24" s="321"/>
      <c r="F24" s="321"/>
      <c r="G24" s="321"/>
      <c r="H24" s="321"/>
      <c r="I24" s="321"/>
      <c r="J24" s="321"/>
      <c r="K24" s="321"/>
      <c r="L24" s="321"/>
      <c r="M24" s="322"/>
      <c r="N24" s="354"/>
      <c r="O24" s="355"/>
      <c r="P24" s="355"/>
      <c r="Q24" s="355"/>
      <c r="R24" s="355"/>
      <c r="S24" s="356"/>
    </row>
    <row r="25" spans="1:19" ht="15" hidden="1" customHeight="1" x14ac:dyDescent="0.25">
      <c r="A25" s="344"/>
      <c r="B25" s="323"/>
      <c r="C25" s="324"/>
      <c r="D25" s="324"/>
      <c r="E25" s="324"/>
      <c r="F25" s="324"/>
      <c r="G25" s="324"/>
      <c r="H25" s="324"/>
      <c r="I25" s="324"/>
      <c r="J25" s="324"/>
      <c r="K25" s="324"/>
      <c r="L25" s="324"/>
      <c r="M25" s="325"/>
      <c r="N25" s="357"/>
      <c r="O25" s="358"/>
      <c r="P25" s="358"/>
      <c r="Q25" s="358"/>
      <c r="R25" s="358"/>
      <c r="S25" s="359"/>
    </row>
    <row r="26" spans="1:19" ht="15" hidden="1" customHeight="1" x14ac:dyDescent="0.25">
      <c r="A26" s="344"/>
      <c r="B26" s="323"/>
      <c r="C26" s="324"/>
      <c r="D26" s="324"/>
      <c r="E26" s="324"/>
      <c r="F26" s="324"/>
      <c r="G26" s="324"/>
      <c r="H26" s="324"/>
      <c r="I26" s="324"/>
      <c r="J26" s="324"/>
      <c r="K26" s="324"/>
      <c r="L26" s="324"/>
      <c r="M26" s="325"/>
      <c r="N26" s="357"/>
      <c r="O26" s="358"/>
      <c r="P26" s="358"/>
      <c r="Q26" s="358"/>
      <c r="R26" s="358"/>
      <c r="S26" s="359"/>
    </row>
    <row r="27" spans="1:19" ht="15" hidden="1" customHeight="1" x14ac:dyDescent="0.25">
      <c r="A27" s="344"/>
      <c r="B27" s="323"/>
      <c r="C27" s="324"/>
      <c r="D27" s="324"/>
      <c r="E27" s="324"/>
      <c r="F27" s="324"/>
      <c r="G27" s="324"/>
      <c r="H27" s="324"/>
      <c r="I27" s="324"/>
      <c r="J27" s="324"/>
      <c r="K27" s="324"/>
      <c r="L27" s="324"/>
      <c r="M27" s="325"/>
      <c r="N27" s="357"/>
      <c r="O27" s="358"/>
      <c r="P27" s="358"/>
      <c r="Q27" s="358"/>
      <c r="R27" s="358"/>
      <c r="S27" s="359"/>
    </row>
    <row r="28" spans="1:19" ht="15" hidden="1" customHeight="1" x14ac:dyDescent="0.25">
      <c r="A28" s="344"/>
      <c r="B28" s="389"/>
      <c r="C28" s="390"/>
      <c r="D28" s="390"/>
      <c r="E28" s="390"/>
      <c r="F28" s="390"/>
      <c r="G28" s="390"/>
      <c r="H28" s="390"/>
      <c r="I28" s="390"/>
      <c r="J28" s="390"/>
      <c r="K28" s="390"/>
      <c r="L28" s="390"/>
      <c r="M28" s="391"/>
      <c r="N28" s="363"/>
      <c r="O28" s="364"/>
      <c r="P28" s="364"/>
      <c r="Q28" s="364"/>
      <c r="R28" s="364"/>
      <c r="S28" s="365"/>
    </row>
    <row r="29" spans="1:19" ht="15" hidden="1" customHeight="1" x14ac:dyDescent="0.25">
      <c r="A29" s="344"/>
      <c r="B29" s="320"/>
      <c r="C29" s="321"/>
      <c r="D29" s="321"/>
      <c r="E29" s="321"/>
      <c r="F29" s="321"/>
      <c r="G29" s="321"/>
      <c r="H29" s="321"/>
      <c r="I29" s="321"/>
      <c r="J29" s="321"/>
      <c r="K29" s="321"/>
      <c r="L29" s="321"/>
      <c r="M29" s="322"/>
      <c r="N29" s="354"/>
      <c r="O29" s="355"/>
      <c r="P29" s="355"/>
      <c r="Q29" s="355"/>
      <c r="R29" s="355"/>
      <c r="S29" s="356"/>
    </row>
    <row r="30" spans="1:19" ht="15" hidden="1" customHeight="1" x14ac:dyDescent="0.25">
      <c r="A30" s="344"/>
      <c r="B30" s="323"/>
      <c r="C30" s="324"/>
      <c r="D30" s="324"/>
      <c r="E30" s="324"/>
      <c r="F30" s="324"/>
      <c r="G30" s="324"/>
      <c r="H30" s="324"/>
      <c r="I30" s="324"/>
      <c r="J30" s="324"/>
      <c r="K30" s="324"/>
      <c r="L30" s="324"/>
      <c r="M30" s="325"/>
      <c r="N30" s="357"/>
      <c r="O30" s="358"/>
      <c r="P30" s="358"/>
      <c r="Q30" s="358"/>
      <c r="R30" s="358"/>
      <c r="S30" s="359"/>
    </row>
    <row r="31" spans="1:19" ht="15" hidden="1" customHeight="1" x14ac:dyDescent="0.25">
      <c r="A31" s="344"/>
      <c r="B31" s="323"/>
      <c r="C31" s="324"/>
      <c r="D31" s="324"/>
      <c r="E31" s="324"/>
      <c r="F31" s="324"/>
      <c r="G31" s="324"/>
      <c r="H31" s="324"/>
      <c r="I31" s="324"/>
      <c r="J31" s="324"/>
      <c r="K31" s="324"/>
      <c r="L31" s="324"/>
      <c r="M31" s="325"/>
      <c r="N31" s="357"/>
      <c r="O31" s="358"/>
      <c r="P31" s="358"/>
      <c r="Q31" s="358"/>
      <c r="R31" s="358"/>
      <c r="S31" s="359"/>
    </row>
    <row r="32" spans="1:19" ht="15" hidden="1" customHeight="1" x14ac:dyDescent="0.25">
      <c r="A32" s="344"/>
      <c r="B32" s="323"/>
      <c r="C32" s="324"/>
      <c r="D32" s="324"/>
      <c r="E32" s="324"/>
      <c r="F32" s="324"/>
      <c r="G32" s="324"/>
      <c r="H32" s="324"/>
      <c r="I32" s="324"/>
      <c r="J32" s="324"/>
      <c r="K32" s="324"/>
      <c r="L32" s="324"/>
      <c r="M32" s="325"/>
      <c r="N32" s="357"/>
      <c r="O32" s="358"/>
      <c r="P32" s="358"/>
      <c r="Q32" s="358"/>
      <c r="R32" s="358"/>
      <c r="S32" s="359"/>
    </row>
    <row r="33" spans="1:19" ht="15" hidden="1" customHeight="1" thickBot="1" x14ac:dyDescent="0.3">
      <c r="A33" s="448"/>
      <c r="B33" s="326"/>
      <c r="C33" s="327"/>
      <c r="D33" s="327"/>
      <c r="E33" s="327"/>
      <c r="F33" s="327"/>
      <c r="G33" s="327"/>
      <c r="H33" s="327"/>
      <c r="I33" s="327"/>
      <c r="J33" s="327"/>
      <c r="K33" s="327"/>
      <c r="L33" s="327"/>
      <c r="M33" s="328"/>
      <c r="N33" s="369"/>
      <c r="O33" s="370"/>
      <c r="P33" s="370"/>
      <c r="Q33" s="370"/>
      <c r="R33" s="370"/>
      <c r="S33" s="371"/>
    </row>
    <row r="34" spans="1:19" ht="15" customHeight="1" x14ac:dyDescent="0.25">
      <c r="A34" s="449" t="s">
        <v>117</v>
      </c>
      <c r="B34" s="392" t="s">
        <v>554</v>
      </c>
      <c r="C34" s="393"/>
      <c r="D34" s="393"/>
      <c r="E34" s="393"/>
      <c r="F34" s="393"/>
      <c r="G34" s="393"/>
      <c r="H34" s="393"/>
      <c r="I34" s="393"/>
      <c r="J34" s="393"/>
      <c r="K34" s="393"/>
      <c r="L34" s="393"/>
      <c r="M34" s="394"/>
      <c r="N34" s="360" t="s">
        <v>308</v>
      </c>
      <c r="O34" s="361"/>
      <c r="P34" s="361"/>
      <c r="Q34" s="361"/>
      <c r="R34" s="361"/>
      <c r="S34" s="362"/>
    </row>
    <row r="35" spans="1:19" ht="15" customHeight="1" x14ac:dyDescent="0.25">
      <c r="A35" s="450"/>
      <c r="B35" s="323"/>
      <c r="C35" s="324"/>
      <c r="D35" s="324"/>
      <c r="E35" s="324"/>
      <c r="F35" s="324"/>
      <c r="G35" s="324"/>
      <c r="H35" s="324"/>
      <c r="I35" s="324"/>
      <c r="J35" s="324"/>
      <c r="K35" s="324"/>
      <c r="L35" s="324"/>
      <c r="M35" s="325"/>
      <c r="N35" s="357" t="s">
        <v>315</v>
      </c>
      <c r="O35" s="358"/>
      <c r="P35" s="358"/>
      <c r="Q35" s="358"/>
      <c r="R35" s="358"/>
      <c r="S35" s="359"/>
    </row>
    <row r="36" spans="1:19" ht="15" customHeight="1" x14ac:dyDescent="0.25">
      <c r="A36" s="450"/>
      <c r="B36" s="323"/>
      <c r="C36" s="324"/>
      <c r="D36" s="324"/>
      <c r="E36" s="324"/>
      <c r="F36" s="324"/>
      <c r="G36" s="324"/>
      <c r="H36" s="324"/>
      <c r="I36" s="324"/>
      <c r="J36" s="324"/>
      <c r="K36" s="324"/>
      <c r="L36" s="324"/>
      <c r="M36" s="325"/>
      <c r="N36" s="357"/>
      <c r="O36" s="358"/>
      <c r="P36" s="358"/>
      <c r="Q36" s="358"/>
      <c r="R36" s="358"/>
      <c r="S36" s="359"/>
    </row>
    <row r="37" spans="1:19" ht="15" customHeight="1" x14ac:dyDescent="0.25">
      <c r="A37" s="450"/>
      <c r="B37" s="323"/>
      <c r="C37" s="324"/>
      <c r="D37" s="324"/>
      <c r="E37" s="324"/>
      <c r="F37" s="324"/>
      <c r="G37" s="324"/>
      <c r="H37" s="324"/>
      <c r="I37" s="324"/>
      <c r="J37" s="324"/>
      <c r="K37" s="324"/>
      <c r="L37" s="324"/>
      <c r="M37" s="325"/>
      <c r="N37" s="357"/>
      <c r="O37" s="358"/>
      <c r="P37" s="358"/>
      <c r="Q37" s="358"/>
      <c r="R37" s="358"/>
      <c r="S37" s="359"/>
    </row>
    <row r="38" spans="1:19" ht="15" customHeight="1" x14ac:dyDescent="0.25">
      <c r="A38" s="450"/>
      <c r="B38" s="389"/>
      <c r="C38" s="390"/>
      <c r="D38" s="390"/>
      <c r="E38" s="390"/>
      <c r="F38" s="390"/>
      <c r="G38" s="390"/>
      <c r="H38" s="390"/>
      <c r="I38" s="390"/>
      <c r="J38" s="390"/>
      <c r="K38" s="390"/>
      <c r="L38" s="390"/>
      <c r="M38" s="391"/>
      <c r="N38" s="363"/>
      <c r="O38" s="364"/>
      <c r="P38" s="364"/>
      <c r="Q38" s="364"/>
      <c r="R38" s="364"/>
      <c r="S38" s="365"/>
    </row>
    <row r="39" spans="1:19" ht="15" customHeight="1" x14ac:dyDescent="0.25">
      <c r="A39" s="450"/>
      <c r="B39" s="320"/>
      <c r="C39" s="321"/>
      <c r="D39" s="321"/>
      <c r="E39" s="321"/>
      <c r="F39" s="321"/>
      <c r="G39" s="321"/>
      <c r="H39" s="321"/>
      <c r="I39" s="321"/>
      <c r="J39" s="321"/>
      <c r="K39" s="321"/>
      <c r="L39" s="321"/>
      <c r="M39" s="322"/>
      <c r="N39" s="354"/>
      <c r="O39" s="355"/>
      <c r="P39" s="355"/>
      <c r="Q39" s="355"/>
      <c r="R39" s="355"/>
      <c r="S39" s="356"/>
    </row>
    <row r="40" spans="1:19" ht="15" customHeight="1" x14ac:dyDescent="0.25">
      <c r="A40" s="450"/>
      <c r="B40" s="323"/>
      <c r="C40" s="324"/>
      <c r="D40" s="324"/>
      <c r="E40" s="324"/>
      <c r="F40" s="324"/>
      <c r="G40" s="324"/>
      <c r="H40" s="324"/>
      <c r="I40" s="324"/>
      <c r="J40" s="324"/>
      <c r="K40" s="324"/>
      <c r="L40" s="324"/>
      <c r="M40" s="325"/>
      <c r="N40" s="357"/>
      <c r="O40" s="358"/>
      <c r="P40" s="358"/>
      <c r="Q40" s="358"/>
      <c r="R40" s="358"/>
      <c r="S40" s="359"/>
    </row>
    <row r="41" spans="1:19" ht="15" customHeight="1" x14ac:dyDescent="0.25">
      <c r="A41" s="450"/>
      <c r="B41" s="323"/>
      <c r="C41" s="324"/>
      <c r="D41" s="324"/>
      <c r="E41" s="324"/>
      <c r="F41" s="324"/>
      <c r="G41" s="324"/>
      <c r="H41" s="324"/>
      <c r="I41" s="324"/>
      <c r="J41" s="324"/>
      <c r="K41" s="324"/>
      <c r="L41" s="324"/>
      <c r="M41" s="325"/>
      <c r="N41" s="357"/>
      <c r="O41" s="358"/>
      <c r="P41" s="358"/>
      <c r="Q41" s="358"/>
      <c r="R41" s="358"/>
      <c r="S41" s="359"/>
    </row>
    <row r="42" spans="1:19" ht="15" customHeight="1" x14ac:dyDescent="0.25">
      <c r="A42" s="450"/>
      <c r="B42" s="323"/>
      <c r="C42" s="324"/>
      <c r="D42" s="324"/>
      <c r="E42" s="324"/>
      <c r="F42" s="324"/>
      <c r="G42" s="324"/>
      <c r="H42" s="324"/>
      <c r="I42" s="324"/>
      <c r="J42" s="324"/>
      <c r="K42" s="324"/>
      <c r="L42" s="324"/>
      <c r="M42" s="325"/>
      <c r="N42" s="357"/>
      <c r="O42" s="358"/>
      <c r="P42" s="358"/>
      <c r="Q42" s="358"/>
      <c r="R42" s="358"/>
      <c r="S42" s="359"/>
    </row>
    <row r="43" spans="1:19" ht="15" customHeight="1" thickBot="1" x14ac:dyDescent="0.3">
      <c r="A43" s="450"/>
      <c r="B43" s="389"/>
      <c r="C43" s="390"/>
      <c r="D43" s="390"/>
      <c r="E43" s="390"/>
      <c r="F43" s="390"/>
      <c r="G43" s="390"/>
      <c r="H43" s="390"/>
      <c r="I43" s="390"/>
      <c r="J43" s="390"/>
      <c r="K43" s="390"/>
      <c r="L43" s="390"/>
      <c r="M43" s="391"/>
      <c r="N43" s="363"/>
      <c r="O43" s="364"/>
      <c r="P43" s="364"/>
      <c r="Q43" s="364"/>
      <c r="R43" s="364"/>
      <c r="S43" s="365"/>
    </row>
    <row r="44" spans="1:19" ht="15" hidden="1" customHeight="1" x14ac:dyDescent="0.25">
      <c r="A44" s="450"/>
      <c r="B44" s="320"/>
      <c r="C44" s="321"/>
      <c r="D44" s="321"/>
      <c r="E44" s="321"/>
      <c r="F44" s="321"/>
      <c r="G44" s="321"/>
      <c r="H44" s="321"/>
      <c r="I44" s="321"/>
      <c r="J44" s="321"/>
      <c r="K44" s="321"/>
      <c r="L44" s="321"/>
      <c r="M44" s="322"/>
      <c r="N44" s="354"/>
      <c r="O44" s="355"/>
      <c r="P44" s="355"/>
      <c r="Q44" s="355"/>
      <c r="R44" s="355"/>
      <c r="S44" s="356"/>
    </row>
    <row r="45" spans="1:19" ht="15" hidden="1" customHeight="1" x14ac:dyDescent="0.25">
      <c r="A45" s="450"/>
      <c r="B45" s="323"/>
      <c r="C45" s="324"/>
      <c r="D45" s="324"/>
      <c r="E45" s="324"/>
      <c r="F45" s="324"/>
      <c r="G45" s="324"/>
      <c r="H45" s="324"/>
      <c r="I45" s="324"/>
      <c r="J45" s="324"/>
      <c r="K45" s="324"/>
      <c r="L45" s="324"/>
      <c r="M45" s="325"/>
      <c r="N45" s="357"/>
      <c r="O45" s="358"/>
      <c r="P45" s="358"/>
      <c r="Q45" s="358"/>
      <c r="R45" s="358"/>
      <c r="S45" s="359"/>
    </row>
    <row r="46" spans="1:19" ht="15" hidden="1" customHeight="1" x14ac:dyDescent="0.25">
      <c r="A46" s="450"/>
      <c r="B46" s="323"/>
      <c r="C46" s="324"/>
      <c r="D46" s="324"/>
      <c r="E46" s="324"/>
      <c r="F46" s="324"/>
      <c r="G46" s="324"/>
      <c r="H46" s="324"/>
      <c r="I46" s="324"/>
      <c r="J46" s="324"/>
      <c r="K46" s="324"/>
      <c r="L46" s="324"/>
      <c r="M46" s="325"/>
      <c r="N46" s="357"/>
      <c r="O46" s="358"/>
      <c r="P46" s="358"/>
      <c r="Q46" s="358"/>
      <c r="R46" s="358"/>
      <c r="S46" s="359"/>
    </row>
    <row r="47" spans="1:19" ht="15" hidden="1" customHeight="1" x14ac:dyDescent="0.25">
      <c r="A47" s="450"/>
      <c r="B47" s="323"/>
      <c r="C47" s="324"/>
      <c r="D47" s="324"/>
      <c r="E47" s="324"/>
      <c r="F47" s="324"/>
      <c r="G47" s="324"/>
      <c r="H47" s="324"/>
      <c r="I47" s="324"/>
      <c r="J47" s="324"/>
      <c r="K47" s="324"/>
      <c r="L47" s="324"/>
      <c r="M47" s="325"/>
      <c r="N47" s="357"/>
      <c r="O47" s="358"/>
      <c r="P47" s="358"/>
      <c r="Q47" s="358"/>
      <c r="R47" s="358"/>
      <c r="S47" s="359"/>
    </row>
    <row r="48" spans="1:19" ht="15" hidden="1" customHeight="1" x14ac:dyDescent="0.25">
      <c r="A48" s="450"/>
      <c r="B48" s="389"/>
      <c r="C48" s="390"/>
      <c r="D48" s="390"/>
      <c r="E48" s="390"/>
      <c r="F48" s="390"/>
      <c r="G48" s="390"/>
      <c r="H48" s="390"/>
      <c r="I48" s="390"/>
      <c r="J48" s="390"/>
      <c r="K48" s="390"/>
      <c r="L48" s="390"/>
      <c r="M48" s="391"/>
      <c r="N48" s="363"/>
      <c r="O48" s="364"/>
      <c r="P48" s="364"/>
      <c r="Q48" s="364"/>
      <c r="R48" s="364"/>
      <c r="S48" s="365"/>
    </row>
    <row r="49" spans="1:19" ht="15" hidden="1" customHeight="1" x14ac:dyDescent="0.25">
      <c r="A49" s="450"/>
      <c r="B49" s="320"/>
      <c r="C49" s="321"/>
      <c r="D49" s="321"/>
      <c r="E49" s="321"/>
      <c r="F49" s="321"/>
      <c r="G49" s="321"/>
      <c r="H49" s="321"/>
      <c r="I49" s="321"/>
      <c r="J49" s="321"/>
      <c r="K49" s="321"/>
      <c r="L49" s="321"/>
      <c r="M49" s="322"/>
      <c r="N49" s="354"/>
      <c r="O49" s="355"/>
      <c r="P49" s="355"/>
      <c r="Q49" s="355"/>
      <c r="R49" s="355"/>
      <c r="S49" s="356"/>
    </row>
    <row r="50" spans="1:19" ht="15" hidden="1" customHeight="1" x14ac:dyDescent="0.25">
      <c r="A50" s="450"/>
      <c r="B50" s="323"/>
      <c r="C50" s="324"/>
      <c r="D50" s="324"/>
      <c r="E50" s="324"/>
      <c r="F50" s="324"/>
      <c r="G50" s="324"/>
      <c r="H50" s="324"/>
      <c r="I50" s="324"/>
      <c r="J50" s="324"/>
      <c r="K50" s="324"/>
      <c r="L50" s="324"/>
      <c r="M50" s="325"/>
      <c r="N50" s="357"/>
      <c r="O50" s="358"/>
      <c r="P50" s="358"/>
      <c r="Q50" s="358"/>
      <c r="R50" s="358"/>
      <c r="S50" s="359"/>
    </row>
    <row r="51" spans="1:19" ht="15" hidden="1" customHeight="1" x14ac:dyDescent="0.25">
      <c r="A51" s="450"/>
      <c r="B51" s="323"/>
      <c r="C51" s="324"/>
      <c r="D51" s="324"/>
      <c r="E51" s="324"/>
      <c r="F51" s="324"/>
      <c r="G51" s="324"/>
      <c r="H51" s="324"/>
      <c r="I51" s="324"/>
      <c r="J51" s="324"/>
      <c r="K51" s="324"/>
      <c r="L51" s="324"/>
      <c r="M51" s="325"/>
      <c r="N51" s="357"/>
      <c r="O51" s="358"/>
      <c r="P51" s="358"/>
      <c r="Q51" s="358"/>
      <c r="R51" s="358"/>
      <c r="S51" s="359"/>
    </row>
    <row r="52" spans="1:19" ht="15" hidden="1" customHeight="1" x14ac:dyDescent="0.25">
      <c r="A52" s="450"/>
      <c r="B52" s="323"/>
      <c r="C52" s="324"/>
      <c r="D52" s="324"/>
      <c r="E52" s="324"/>
      <c r="F52" s="324"/>
      <c r="G52" s="324"/>
      <c r="H52" s="324"/>
      <c r="I52" s="324"/>
      <c r="J52" s="324"/>
      <c r="K52" s="324"/>
      <c r="L52" s="324"/>
      <c r="M52" s="325"/>
      <c r="N52" s="357"/>
      <c r="O52" s="358"/>
      <c r="P52" s="358"/>
      <c r="Q52" s="358"/>
      <c r="R52" s="358"/>
      <c r="S52" s="359"/>
    </row>
    <row r="53" spans="1:19" ht="15" hidden="1" customHeight="1" thickBot="1" x14ac:dyDescent="0.3">
      <c r="A53" s="451"/>
      <c r="B53" s="326"/>
      <c r="C53" s="327"/>
      <c r="D53" s="327"/>
      <c r="E53" s="327"/>
      <c r="F53" s="327"/>
      <c r="G53" s="327"/>
      <c r="H53" s="327"/>
      <c r="I53" s="327"/>
      <c r="J53" s="327"/>
      <c r="K53" s="327"/>
      <c r="L53" s="327"/>
      <c r="M53" s="328"/>
      <c r="N53" s="369"/>
      <c r="O53" s="370"/>
      <c r="P53" s="370"/>
      <c r="Q53" s="370"/>
      <c r="R53" s="370"/>
      <c r="S53" s="371"/>
    </row>
    <row r="54" spans="1:19" ht="15" customHeight="1" x14ac:dyDescent="0.25">
      <c r="A54" s="456" t="s">
        <v>469</v>
      </c>
      <c r="B54" s="392" t="s">
        <v>555</v>
      </c>
      <c r="C54" s="393"/>
      <c r="D54" s="393"/>
      <c r="E54" s="393"/>
      <c r="F54" s="393"/>
      <c r="G54" s="393"/>
      <c r="H54" s="393"/>
      <c r="I54" s="393"/>
      <c r="J54" s="393"/>
      <c r="K54" s="393"/>
      <c r="L54" s="393"/>
      <c r="M54" s="394"/>
      <c r="N54" s="360" t="s">
        <v>322</v>
      </c>
      <c r="O54" s="361"/>
      <c r="P54" s="361"/>
      <c r="Q54" s="361"/>
      <c r="R54" s="361"/>
      <c r="S54" s="362"/>
    </row>
    <row r="55" spans="1:19" ht="15" customHeight="1" x14ac:dyDescent="0.25">
      <c r="A55" s="344"/>
      <c r="B55" s="323"/>
      <c r="C55" s="324"/>
      <c r="D55" s="324"/>
      <c r="E55" s="324"/>
      <c r="F55" s="324"/>
      <c r="G55" s="324"/>
      <c r="H55" s="324"/>
      <c r="I55" s="324"/>
      <c r="J55" s="324"/>
      <c r="K55" s="324"/>
      <c r="L55" s="324"/>
      <c r="M55" s="325"/>
      <c r="N55" s="357" t="s">
        <v>328</v>
      </c>
      <c r="O55" s="358"/>
      <c r="P55" s="358"/>
      <c r="Q55" s="358"/>
      <c r="R55" s="358"/>
      <c r="S55" s="359"/>
    </row>
    <row r="56" spans="1:19" ht="15" customHeight="1" x14ac:dyDescent="0.25">
      <c r="A56" s="344"/>
      <c r="B56" s="323"/>
      <c r="C56" s="324"/>
      <c r="D56" s="324"/>
      <c r="E56" s="324"/>
      <c r="F56" s="324"/>
      <c r="G56" s="324"/>
      <c r="H56" s="324"/>
      <c r="I56" s="324"/>
      <c r="J56" s="324"/>
      <c r="K56" s="324"/>
      <c r="L56" s="324"/>
      <c r="M56" s="325"/>
      <c r="N56" s="357" t="s">
        <v>329</v>
      </c>
      <c r="O56" s="358"/>
      <c r="P56" s="358"/>
      <c r="Q56" s="358"/>
      <c r="R56" s="358"/>
      <c r="S56" s="359"/>
    </row>
    <row r="57" spans="1:19" ht="15" customHeight="1" x14ac:dyDescent="0.25">
      <c r="A57" s="344"/>
      <c r="B57" s="323"/>
      <c r="C57" s="324"/>
      <c r="D57" s="324"/>
      <c r="E57" s="324"/>
      <c r="F57" s="324"/>
      <c r="G57" s="324"/>
      <c r="H57" s="324"/>
      <c r="I57" s="324"/>
      <c r="J57" s="324"/>
      <c r="K57" s="324"/>
      <c r="L57" s="324"/>
      <c r="M57" s="325"/>
      <c r="N57" s="357"/>
      <c r="O57" s="358"/>
      <c r="P57" s="358"/>
      <c r="Q57" s="358"/>
      <c r="R57" s="358"/>
      <c r="S57" s="359"/>
    </row>
    <row r="58" spans="1:19" ht="15" customHeight="1" x14ac:dyDescent="0.25">
      <c r="A58" s="344"/>
      <c r="B58" s="389"/>
      <c r="C58" s="390"/>
      <c r="D58" s="390"/>
      <c r="E58" s="390"/>
      <c r="F58" s="390"/>
      <c r="G58" s="390"/>
      <c r="H58" s="390"/>
      <c r="I58" s="390"/>
      <c r="J58" s="390"/>
      <c r="K58" s="390"/>
      <c r="L58" s="390"/>
      <c r="M58" s="391"/>
      <c r="N58" s="363"/>
      <c r="O58" s="364"/>
      <c r="P58" s="364"/>
      <c r="Q58" s="364"/>
      <c r="R58" s="364"/>
      <c r="S58" s="365"/>
    </row>
    <row r="59" spans="1:19" ht="15" customHeight="1" x14ac:dyDescent="0.25">
      <c r="A59" s="344"/>
      <c r="B59" s="320"/>
      <c r="C59" s="321"/>
      <c r="D59" s="321"/>
      <c r="E59" s="321"/>
      <c r="F59" s="321"/>
      <c r="G59" s="321"/>
      <c r="H59" s="321"/>
      <c r="I59" s="321"/>
      <c r="J59" s="321"/>
      <c r="K59" s="321"/>
      <c r="L59" s="321"/>
      <c r="M59" s="322"/>
      <c r="N59" s="354"/>
      <c r="O59" s="355"/>
      <c r="P59" s="355"/>
      <c r="Q59" s="355"/>
      <c r="R59" s="355"/>
      <c r="S59" s="356"/>
    </row>
    <row r="60" spans="1:19" ht="15" customHeight="1" x14ac:dyDescent="0.25">
      <c r="A60" s="344"/>
      <c r="B60" s="323"/>
      <c r="C60" s="324"/>
      <c r="D60" s="324"/>
      <c r="E60" s="324"/>
      <c r="F60" s="324"/>
      <c r="G60" s="324"/>
      <c r="H60" s="324"/>
      <c r="I60" s="324"/>
      <c r="J60" s="324"/>
      <c r="K60" s="324"/>
      <c r="L60" s="324"/>
      <c r="M60" s="325"/>
      <c r="N60" s="357"/>
      <c r="O60" s="358"/>
      <c r="P60" s="358"/>
      <c r="Q60" s="358"/>
      <c r="R60" s="358"/>
      <c r="S60" s="359"/>
    </row>
    <row r="61" spans="1:19" ht="15" customHeight="1" x14ac:dyDescent="0.25">
      <c r="A61" s="344"/>
      <c r="B61" s="323"/>
      <c r="C61" s="324"/>
      <c r="D61" s="324"/>
      <c r="E61" s="324"/>
      <c r="F61" s="324"/>
      <c r="G61" s="324"/>
      <c r="H61" s="324"/>
      <c r="I61" s="324"/>
      <c r="J61" s="324"/>
      <c r="K61" s="324"/>
      <c r="L61" s="324"/>
      <c r="M61" s="325"/>
      <c r="N61" s="357"/>
      <c r="O61" s="358"/>
      <c r="P61" s="358"/>
      <c r="Q61" s="358"/>
      <c r="R61" s="358"/>
      <c r="S61" s="359"/>
    </row>
    <row r="62" spans="1:19" ht="15" customHeight="1" x14ac:dyDescent="0.25">
      <c r="A62" s="344"/>
      <c r="B62" s="323"/>
      <c r="C62" s="324"/>
      <c r="D62" s="324"/>
      <c r="E62" s="324"/>
      <c r="F62" s="324"/>
      <c r="G62" s="324"/>
      <c r="H62" s="324"/>
      <c r="I62" s="324"/>
      <c r="J62" s="324"/>
      <c r="K62" s="324"/>
      <c r="L62" s="324"/>
      <c r="M62" s="325"/>
      <c r="N62" s="357"/>
      <c r="O62" s="358"/>
      <c r="P62" s="358"/>
      <c r="Q62" s="358"/>
      <c r="R62" s="358"/>
      <c r="S62" s="359"/>
    </row>
    <row r="63" spans="1:19" ht="15" customHeight="1" thickBot="1" x14ac:dyDescent="0.3">
      <c r="A63" s="344"/>
      <c r="B63" s="326"/>
      <c r="C63" s="327"/>
      <c r="D63" s="327"/>
      <c r="E63" s="327"/>
      <c r="F63" s="327"/>
      <c r="G63" s="327"/>
      <c r="H63" s="327"/>
      <c r="I63" s="327"/>
      <c r="J63" s="327"/>
      <c r="K63" s="327"/>
      <c r="L63" s="327"/>
      <c r="M63" s="328"/>
      <c r="N63" s="369"/>
      <c r="O63" s="370"/>
      <c r="P63" s="370"/>
      <c r="Q63" s="370"/>
      <c r="R63" s="370"/>
      <c r="S63" s="371"/>
    </row>
    <row r="64" spans="1:19" ht="15" hidden="1" customHeight="1" x14ac:dyDescent="0.25">
      <c r="A64" s="344"/>
      <c r="B64" s="323"/>
      <c r="C64" s="324"/>
      <c r="D64" s="324"/>
      <c r="E64" s="324"/>
      <c r="F64" s="324"/>
      <c r="G64" s="324"/>
      <c r="H64" s="324"/>
      <c r="I64" s="324"/>
      <c r="J64" s="324"/>
      <c r="K64" s="324"/>
      <c r="L64" s="324"/>
      <c r="M64" s="325"/>
      <c r="N64" s="457"/>
      <c r="O64" s="458"/>
      <c r="P64" s="458"/>
      <c r="Q64" s="458"/>
      <c r="R64" s="458"/>
      <c r="S64" s="459"/>
    </row>
    <row r="65" spans="1:19" ht="15" hidden="1" customHeight="1" x14ac:dyDescent="0.25">
      <c r="A65" s="344"/>
      <c r="B65" s="323"/>
      <c r="C65" s="324"/>
      <c r="D65" s="324"/>
      <c r="E65" s="324"/>
      <c r="F65" s="324"/>
      <c r="G65" s="324"/>
      <c r="H65" s="324"/>
      <c r="I65" s="324"/>
      <c r="J65" s="324"/>
      <c r="K65" s="324"/>
      <c r="L65" s="324"/>
      <c r="M65" s="325"/>
      <c r="N65" s="357"/>
      <c r="O65" s="358"/>
      <c r="P65" s="358"/>
      <c r="Q65" s="358"/>
      <c r="R65" s="358"/>
      <c r="S65" s="359"/>
    </row>
    <row r="66" spans="1:19" ht="15" hidden="1" customHeight="1" x14ac:dyDescent="0.25">
      <c r="A66" s="344"/>
      <c r="B66" s="323"/>
      <c r="C66" s="324"/>
      <c r="D66" s="324"/>
      <c r="E66" s="324"/>
      <c r="F66" s="324"/>
      <c r="G66" s="324"/>
      <c r="H66" s="324"/>
      <c r="I66" s="324"/>
      <c r="J66" s="324"/>
      <c r="K66" s="324"/>
      <c r="L66" s="324"/>
      <c r="M66" s="325"/>
      <c r="N66" s="357"/>
      <c r="O66" s="358"/>
      <c r="P66" s="358"/>
      <c r="Q66" s="358"/>
      <c r="R66" s="358"/>
      <c r="S66" s="359"/>
    </row>
    <row r="67" spans="1:19" ht="15" hidden="1" customHeight="1" x14ac:dyDescent="0.25">
      <c r="A67" s="344"/>
      <c r="B67" s="323"/>
      <c r="C67" s="324"/>
      <c r="D67" s="324"/>
      <c r="E67" s="324"/>
      <c r="F67" s="324"/>
      <c r="G67" s="324"/>
      <c r="H67" s="324"/>
      <c r="I67" s="324"/>
      <c r="J67" s="324"/>
      <c r="K67" s="324"/>
      <c r="L67" s="324"/>
      <c r="M67" s="325"/>
      <c r="N67" s="357"/>
      <c r="O67" s="358"/>
      <c r="P67" s="358"/>
      <c r="Q67" s="358"/>
      <c r="R67" s="358"/>
      <c r="S67" s="359"/>
    </row>
    <row r="68" spans="1:19" ht="15" hidden="1" customHeight="1" x14ac:dyDescent="0.25">
      <c r="A68" s="448"/>
      <c r="B68" s="326"/>
      <c r="C68" s="327"/>
      <c r="D68" s="327"/>
      <c r="E68" s="327"/>
      <c r="F68" s="327"/>
      <c r="G68" s="327"/>
      <c r="H68" s="327"/>
      <c r="I68" s="327"/>
      <c r="J68" s="327"/>
      <c r="K68" s="327"/>
      <c r="L68" s="327"/>
      <c r="M68" s="328"/>
      <c r="N68" s="369"/>
      <c r="O68" s="370"/>
      <c r="P68" s="370"/>
      <c r="Q68" s="370"/>
      <c r="R68" s="370"/>
      <c r="S68" s="371"/>
    </row>
    <row r="69" spans="1:19" ht="15" customHeight="1" x14ac:dyDescent="0.25">
      <c r="A69" s="366"/>
      <c r="B69" s="367"/>
      <c r="C69" s="367"/>
      <c r="D69" s="367"/>
      <c r="E69" s="367"/>
      <c r="F69" s="367"/>
      <c r="G69" s="367"/>
      <c r="H69" s="367"/>
      <c r="I69" s="367"/>
      <c r="J69" s="367"/>
      <c r="K69" s="367"/>
      <c r="L69" s="367"/>
      <c r="M69" s="367"/>
      <c r="N69" s="367"/>
      <c r="O69" s="367"/>
      <c r="P69" s="367"/>
      <c r="Q69" s="367"/>
      <c r="R69" s="367"/>
      <c r="S69" s="368"/>
    </row>
    <row r="70" spans="1:19" ht="20.100000000000001" customHeight="1" x14ac:dyDescent="0.25">
      <c r="A70" s="270" t="s">
        <v>119</v>
      </c>
      <c r="B70" s="271"/>
      <c r="C70" s="271"/>
      <c r="D70" s="271"/>
      <c r="E70" s="271"/>
      <c r="F70" s="271"/>
      <c r="G70" s="271"/>
      <c r="H70" s="271"/>
      <c r="I70" s="271"/>
      <c r="J70" s="37"/>
      <c r="K70" s="316" t="s">
        <v>120</v>
      </c>
      <c r="L70" s="216"/>
      <c r="M70" s="216"/>
      <c r="N70" s="216"/>
      <c r="O70" s="216"/>
      <c r="P70" s="216"/>
      <c r="Q70" s="216"/>
      <c r="R70" s="216"/>
      <c r="S70" s="217"/>
    </row>
    <row r="71" spans="1:19" ht="15" customHeight="1" x14ac:dyDescent="0.25">
      <c r="A71" s="344" t="s">
        <v>202</v>
      </c>
      <c r="B71" s="373" t="s">
        <v>121</v>
      </c>
      <c r="C71" s="374"/>
      <c r="D71" s="374"/>
      <c r="E71" s="374"/>
      <c r="F71" s="375"/>
      <c r="G71" s="348">
        <f>E1_RiF!G13</f>
        <v>12</v>
      </c>
      <c r="H71" s="349"/>
      <c r="I71" s="350"/>
      <c r="J71" s="372"/>
      <c r="K71" s="341" t="s">
        <v>203</v>
      </c>
      <c r="L71" s="313" t="s">
        <v>122</v>
      </c>
      <c r="M71" s="314"/>
      <c r="N71" s="314"/>
      <c r="O71" s="314"/>
      <c r="P71" s="314"/>
      <c r="Q71" s="314"/>
      <c r="R71" s="314"/>
      <c r="S71" s="315"/>
    </row>
    <row r="72" spans="1:19" ht="15" customHeight="1" x14ac:dyDescent="0.25">
      <c r="A72" s="344"/>
      <c r="B72" s="376" t="s">
        <v>123</v>
      </c>
      <c r="C72" s="377"/>
      <c r="D72" s="377"/>
      <c r="E72" s="377"/>
      <c r="F72" s="378"/>
      <c r="G72" s="335">
        <f>SUM(G73:I83)</f>
        <v>12</v>
      </c>
      <c r="H72" s="336"/>
      <c r="I72" s="337"/>
      <c r="J72" s="372"/>
      <c r="K72" s="342"/>
      <c r="L72" s="317" t="s">
        <v>182</v>
      </c>
      <c r="M72" s="318"/>
      <c r="N72" s="318"/>
      <c r="O72" s="318"/>
      <c r="P72" s="318"/>
      <c r="Q72" s="318"/>
      <c r="R72" s="318"/>
      <c r="S72" s="319"/>
    </row>
    <row r="73" spans="1:19" ht="15" customHeight="1" x14ac:dyDescent="0.25">
      <c r="A73" s="344"/>
      <c r="B73" s="351" t="s">
        <v>124</v>
      </c>
      <c r="C73" s="352"/>
      <c r="D73" s="352"/>
      <c r="E73" s="352"/>
      <c r="F73" s="353"/>
      <c r="G73" s="332"/>
      <c r="H73" s="333"/>
      <c r="I73" s="334"/>
      <c r="J73" s="372"/>
      <c r="K73" s="342"/>
      <c r="L73" s="317" t="s">
        <v>161</v>
      </c>
      <c r="M73" s="318"/>
      <c r="N73" s="318"/>
      <c r="O73" s="318"/>
      <c r="P73" s="318"/>
      <c r="Q73" s="318"/>
      <c r="R73" s="318"/>
      <c r="S73" s="319"/>
    </row>
    <row r="74" spans="1:19" ht="15" customHeight="1" x14ac:dyDescent="0.25">
      <c r="A74" s="344"/>
      <c r="B74" s="351" t="s">
        <v>125</v>
      </c>
      <c r="C74" s="352"/>
      <c r="D74" s="352"/>
      <c r="E74" s="352"/>
      <c r="F74" s="353"/>
      <c r="G74" s="332"/>
      <c r="H74" s="333"/>
      <c r="I74" s="334"/>
      <c r="J74" s="372"/>
      <c r="K74" s="342"/>
      <c r="L74" s="317" t="s">
        <v>180</v>
      </c>
      <c r="M74" s="318"/>
      <c r="N74" s="318"/>
      <c r="O74" s="318"/>
      <c r="P74" s="318"/>
      <c r="Q74" s="318"/>
      <c r="R74" s="318"/>
      <c r="S74" s="319"/>
    </row>
    <row r="75" spans="1:19" ht="15" customHeight="1" x14ac:dyDescent="0.25">
      <c r="A75" s="344"/>
      <c r="B75" s="351" t="s">
        <v>126</v>
      </c>
      <c r="C75" s="352"/>
      <c r="D75" s="352"/>
      <c r="E75" s="352"/>
      <c r="F75" s="353"/>
      <c r="G75" s="332"/>
      <c r="H75" s="333"/>
      <c r="I75" s="334"/>
      <c r="J75" s="372"/>
      <c r="K75" s="342"/>
      <c r="L75" s="317" t="s">
        <v>181</v>
      </c>
      <c r="M75" s="318"/>
      <c r="N75" s="318"/>
      <c r="O75" s="318"/>
      <c r="P75" s="318"/>
      <c r="Q75" s="318"/>
      <c r="R75" s="318"/>
      <c r="S75" s="319"/>
    </row>
    <row r="76" spans="1:19" ht="15" customHeight="1" x14ac:dyDescent="0.25">
      <c r="A76" s="344"/>
      <c r="B76" s="351" t="s">
        <v>127</v>
      </c>
      <c r="C76" s="352"/>
      <c r="D76" s="352"/>
      <c r="E76" s="352"/>
      <c r="F76" s="353"/>
      <c r="G76" s="332"/>
      <c r="H76" s="333"/>
      <c r="I76" s="334"/>
      <c r="J76" s="372"/>
      <c r="K76" s="342"/>
      <c r="L76" s="317"/>
      <c r="M76" s="318"/>
      <c r="N76" s="318"/>
      <c r="O76" s="318"/>
      <c r="P76" s="318"/>
      <c r="Q76" s="318"/>
      <c r="R76" s="318"/>
      <c r="S76" s="319"/>
    </row>
    <row r="77" spans="1:19" ht="15" customHeight="1" x14ac:dyDescent="0.25">
      <c r="A77" s="344"/>
      <c r="B77" s="351" t="s">
        <v>128</v>
      </c>
      <c r="C77" s="352"/>
      <c r="D77" s="352"/>
      <c r="E77" s="352"/>
      <c r="F77" s="353"/>
      <c r="G77" s="332"/>
      <c r="H77" s="333"/>
      <c r="I77" s="334"/>
      <c r="J77" s="372"/>
      <c r="K77" s="342"/>
      <c r="L77" s="317"/>
      <c r="M77" s="318"/>
      <c r="N77" s="318"/>
      <c r="O77" s="318"/>
      <c r="P77" s="318"/>
      <c r="Q77" s="318"/>
      <c r="R77" s="318"/>
      <c r="S77" s="319"/>
    </row>
    <row r="78" spans="1:19" ht="15" customHeight="1" x14ac:dyDescent="0.25">
      <c r="A78" s="344"/>
      <c r="B78" s="351" t="s">
        <v>129</v>
      </c>
      <c r="C78" s="352"/>
      <c r="D78" s="352"/>
      <c r="E78" s="352"/>
      <c r="F78" s="353"/>
      <c r="G78" s="332">
        <v>6</v>
      </c>
      <c r="H78" s="333"/>
      <c r="I78" s="334"/>
      <c r="J78" s="372"/>
      <c r="K78" s="342"/>
      <c r="L78" s="317"/>
      <c r="M78" s="318"/>
      <c r="N78" s="318"/>
      <c r="O78" s="318"/>
      <c r="P78" s="318"/>
      <c r="Q78" s="318"/>
      <c r="R78" s="318"/>
      <c r="S78" s="319"/>
    </row>
    <row r="79" spans="1:19" ht="15" customHeight="1" x14ac:dyDescent="0.25">
      <c r="A79" s="344"/>
      <c r="B79" s="351" t="s">
        <v>130</v>
      </c>
      <c r="C79" s="352"/>
      <c r="D79" s="352"/>
      <c r="E79" s="352"/>
      <c r="F79" s="353"/>
      <c r="G79" s="332">
        <v>6</v>
      </c>
      <c r="H79" s="333"/>
      <c r="I79" s="334"/>
      <c r="J79" s="372"/>
      <c r="K79" s="343"/>
      <c r="L79" s="317"/>
      <c r="M79" s="318"/>
      <c r="N79" s="318"/>
      <c r="O79" s="318"/>
      <c r="P79" s="318"/>
      <c r="Q79" s="318"/>
      <c r="R79" s="318"/>
      <c r="S79" s="319"/>
    </row>
    <row r="80" spans="1:19" ht="15" customHeight="1" x14ac:dyDescent="0.25">
      <c r="A80" s="344"/>
      <c r="B80" s="351" t="s">
        <v>131</v>
      </c>
      <c r="C80" s="352"/>
      <c r="D80" s="352"/>
      <c r="E80" s="352"/>
      <c r="F80" s="353"/>
      <c r="G80" s="332"/>
      <c r="H80" s="333"/>
      <c r="I80" s="334"/>
      <c r="J80" s="372"/>
      <c r="K80" s="341" t="s">
        <v>204</v>
      </c>
      <c r="L80" s="313" t="s">
        <v>132</v>
      </c>
      <c r="M80" s="314"/>
      <c r="N80" s="314"/>
      <c r="O80" s="314"/>
      <c r="P80" s="314"/>
      <c r="Q80" s="314"/>
      <c r="R80" s="314"/>
      <c r="S80" s="315"/>
    </row>
    <row r="81" spans="1:19" ht="15" customHeight="1" x14ac:dyDescent="0.25">
      <c r="A81" s="344"/>
      <c r="B81" s="351" t="s">
        <v>133</v>
      </c>
      <c r="C81" s="352"/>
      <c r="D81" s="352"/>
      <c r="E81" s="352"/>
      <c r="F81" s="353"/>
      <c r="G81" s="332"/>
      <c r="H81" s="333"/>
      <c r="I81" s="334"/>
      <c r="J81" s="372"/>
      <c r="K81" s="342"/>
      <c r="L81" s="317" t="s">
        <v>171</v>
      </c>
      <c r="M81" s="318"/>
      <c r="N81" s="318"/>
      <c r="O81" s="318"/>
      <c r="P81" s="318"/>
      <c r="Q81" s="318"/>
      <c r="R81" s="318"/>
      <c r="S81" s="319"/>
    </row>
    <row r="82" spans="1:19" ht="15" customHeight="1" x14ac:dyDescent="0.25">
      <c r="A82" s="344"/>
      <c r="B82" s="351" t="s">
        <v>134</v>
      </c>
      <c r="C82" s="352"/>
      <c r="D82" s="352"/>
      <c r="E82" s="352"/>
      <c r="F82" s="353"/>
      <c r="G82" s="332"/>
      <c r="H82" s="333"/>
      <c r="I82" s="334"/>
      <c r="J82" s="372"/>
      <c r="K82" s="342"/>
      <c r="L82" s="317"/>
      <c r="M82" s="318"/>
      <c r="N82" s="318"/>
      <c r="O82" s="318"/>
      <c r="P82" s="318"/>
      <c r="Q82" s="318"/>
      <c r="R82" s="318"/>
      <c r="S82" s="319"/>
    </row>
    <row r="83" spans="1:19" ht="15" customHeight="1" x14ac:dyDescent="0.25">
      <c r="A83" s="344"/>
      <c r="B83" s="351" t="s">
        <v>135</v>
      </c>
      <c r="C83" s="352"/>
      <c r="D83" s="352"/>
      <c r="E83" s="352"/>
      <c r="F83" s="353"/>
      <c r="G83" s="332"/>
      <c r="H83" s="333"/>
      <c r="I83" s="334"/>
      <c r="J83" s="372"/>
      <c r="K83" s="342"/>
      <c r="L83" s="317"/>
      <c r="M83" s="318"/>
      <c r="N83" s="318"/>
      <c r="O83" s="318"/>
      <c r="P83" s="318"/>
      <c r="Q83" s="318"/>
      <c r="R83" s="318"/>
      <c r="S83" s="319"/>
    </row>
    <row r="84" spans="1:19" ht="15" customHeight="1" x14ac:dyDescent="0.25">
      <c r="A84" s="344"/>
      <c r="B84" s="310" t="s">
        <v>136</v>
      </c>
      <c r="C84" s="311"/>
      <c r="D84" s="311"/>
      <c r="E84" s="311"/>
      <c r="F84" s="312"/>
      <c r="G84" s="348">
        <f>E1_RiF!H13</f>
        <v>38</v>
      </c>
      <c r="H84" s="349"/>
      <c r="I84" s="350"/>
      <c r="J84" s="372"/>
      <c r="K84" s="342"/>
      <c r="L84" s="317"/>
      <c r="M84" s="318"/>
      <c r="N84" s="318"/>
      <c r="O84" s="318"/>
      <c r="P84" s="318"/>
      <c r="Q84" s="318"/>
      <c r="R84" s="318"/>
      <c r="S84" s="319"/>
    </row>
    <row r="85" spans="1:19" ht="15" customHeight="1" x14ac:dyDescent="0.25">
      <c r="A85" s="344"/>
      <c r="B85" s="345" t="s">
        <v>206</v>
      </c>
      <c r="C85" s="346"/>
      <c r="D85" s="346"/>
      <c r="E85" s="346"/>
      <c r="F85" s="347"/>
      <c r="G85" s="335">
        <f>SUM(G84,G71)</f>
        <v>50</v>
      </c>
      <c r="H85" s="336"/>
      <c r="I85" s="337"/>
      <c r="J85" s="424"/>
      <c r="K85" s="343"/>
      <c r="L85" s="317"/>
      <c r="M85" s="318"/>
      <c r="N85" s="318"/>
      <c r="O85" s="318"/>
      <c r="P85" s="318"/>
      <c r="Q85" s="318"/>
      <c r="R85" s="318"/>
      <c r="S85" s="319"/>
    </row>
    <row r="86" spans="1:19" ht="15" customHeight="1" x14ac:dyDescent="0.25">
      <c r="A86" s="338"/>
      <c r="B86" s="339"/>
      <c r="C86" s="339"/>
      <c r="D86" s="339"/>
      <c r="E86" s="339"/>
      <c r="F86" s="339"/>
      <c r="G86" s="339"/>
      <c r="H86" s="339"/>
      <c r="I86" s="339"/>
      <c r="J86" s="339"/>
      <c r="K86" s="339"/>
      <c r="L86" s="339"/>
      <c r="M86" s="339"/>
      <c r="N86" s="339"/>
      <c r="O86" s="339"/>
      <c r="P86" s="339"/>
      <c r="Q86" s="339"/>
      <c r="R86" s="339"/>
      <c r="S86" s="340"/>
    </row>
    <row r="87" spans="1:19" ht="20.100000000000001" customHeight="1" x14ac:dyDescent="0.25">
      <c r="A87" s="421" t="s">
        <v>137</v>
      </c>
      <c r="B87" s="422"/>
      <c r="C87" s="422"/>
      <c r="D87" s="422"/>
      <c r="E87" s="422"/>
      <c r="F87" s="422"/>
      <c r="G87" s="422"/>
      <c r="H87" s="422"/>
      <c r="I87" s="422"/>
      <c r="J87" s="422"/>
      <c r="K87" s="422"/>
      <c r="L87" s="422"/>
      <c r="M87" s="422"/>
      <c r="N87" s="422"/>
      <c r="O87" s="422"/>
      <c r="P87" s="422"/>
      <c r="Q87" s="422"/>
      <c r="R87" s="422"/>
      <c r="S87" s="423"/>
    </row>
    <row r="88" spans="1:19" ht="15" customHeight="1" x14ac:dyDescent="0.25">
      <c r="A88" s="432" t="s">
        <v>201</v>
      </c>
      <c r="B88" s="433" t="s">
        <v>138</v>
      </c>
      <c r="C88" s="434"/>
      <c r="D88" s="434"/>
      <c r="E88" s="435"/>
      <c r="F88" s="433" t="str">
        <f>E1_RiF!E13</f>
        <v>zal. bez oceny</v>
      </c>
      <c r="G88" s="434"/>
      <c r="H88" s="434"/>
      <c r="I88" s="435"/>
      <c r="J88" s="436"/>
      <c r="K88" s="440" t="s">
        <v>139</v>
      </c>
      <c r="L88" s="437" t="s">
        <v>140</v>
      </c>
      <c r="M88" s="438"/>
      <c r="N88" s="438"/>
      <c r="O88" s="438"/>
      <c r="P88" s="438"/>
      <c r="Q88" s="438"/>
      <c r="R88" s="438"/>
      <c r="S88" s="439"/>
    </row>
    <row r="89" spans="1:19" ht="15" customHeight="1" x14ac:dyDescent="0.25">
      <c r="A89" s="432"/>
      <c r="B89" s="418" t="s">
        <v>141</v>
      </c>
      <c r="C89" s="419"/>
      <c r="D89" s="419"/>
      <c r="E89" s="420"/>
      <c r="F89" s="418" t="s">
        <v>142</v>
      </c>
      <c r="G89" s="419"/>
      <c r="H89" s="419"/>
      <c r="I89" s="420"/>
      <c r="J89" s="436"/>
      <c r="K89" s="440"/>
      <c r="L89" s="329" t="s">
        <v>292</v>
      </c>
      <c r="M89" s="330"/>
      <c r="N89" s="330"/>
      <c r="O89" s="330"/>
      <c r="P89" s="330"/>
      <c r="Q89" s="330"/>
      <c r="R89" s="330"/>
      <c r="S89" s="331"/>
    </row>
    <row r="90" spans="1:19" ht="15" customHeight="1" x14ac:dyDescent="0.25">
      <c r="A90" s="432"/>
      <c r="B90" s="412" t="s">
        <v>152</v>
      </c>
      <c r="C90" s="413"/>
      <c r="D90" s="413"/>
      <c r="E90" s="414"/>
      <c r="F90" s="415">
        <v>90</v>
      </c>
      <c r="G90" s="416"/>
      <c r="H90" s="416"/>
      <c r="I90" s="417"/>
      <c r="J90" s="436"/>
      <c r="K90" s="440"/>
      <c r="L90" s="329" t="s">
        <v>293</v>
      </c>
      <c r="M90" s="330"/>
      <c r="N90" s="330"/>
      <c r="O90" s="330"/>
      <c r="P90" s="330"/>
      <c r="Q90" s="330"/>
      <c r="R90" s="330"/>
      <c r="S90" s="331"/>
    </row>
    <row r="91" spans="1:19" ht="15" customHeight="1" x14ac:dyDescent="0.25">
      <c r="A91" s="432"/>
      <c r="B91" s="412" t="s">
        <v>170</v>
      </c>
      <c r="C91" s="413"/>
      <c r="D91" s="413"/>
      <c r="E91" s="414"/>
      <c r="F91" s="415">
        <v>10</v>
      </c>
      <c r="G91" s="416"/>
      <c r="H91" s="416"/>
      <c r="I91" s="417"/>
      <c r="J91" s="436"/>
      <c r="K91" s="440"/>
      <c r="L91" s="329" t="s">
        <v>143</v>
      </c>
      <c r="M91" s="330"/>
      <c r="N91" s="330"/>
      <c r="O91" s="330"/>
      <c r="P91" s="330"/>
      <c r="Q91" s="330"/>
      <c r="R91" s="330"/>
      <c r="S91" s="331"/>
    </row>
    <row r="92" spans="1:19" ht="15" customHeight="1" x14ac:dyDescent="0.25">
      <c r="A92" s="432"/>
      <c r="B92" s="412"/>
      <c r="C92" s="413"/>
      <c r="D92" s="413"/>
      <c r="E92" s="414"/>
      <c r="F92" s="415"/>
      <c r="G92" s="416"/>
      <c r="H92" s="416"/>
      <c r="I92" s="417"/>
      <c r="J92" s="436"/>
      <c r="K92" s="440"/>
      <c r="L92" s="329" t="s">
        <v>294</v>
      </c>
      <c r="M92" s="330"/>
      <c r="N92" s="330"/>
      <c r="O92" s="330"/>
      <c r="P92" s="330"/>
      <c r="Q92" s="330"/>
      <c r="R92" s="330"/>
      <c r="S92" s="331"/>
    </row>
    <row r="93" spans="1:19" ht="15" customHeight="1" x14ac:dyDescent="0.25">
      <c r="A93" s="432"/>
      <c r="B93" s="412"/>
      <c r="C93" s="413"/>
      <c r="D93" s="413"/>
      <c r="E93" s="414"/>
      <c r="F93" s="415"/>
      <c r="G93" s="416"/>
      <c r="H93" s="416"/>
      <c r="I93" s="417"/>
      <c r="J93" s="436"/>
      <c r="K93" s="440"/>
      <c r="L93" s="329" t="s">
        <v>144</v>
      </c>
      <c r="M93" s="330"/>
      <c r="N93" s="330"/>
      <c r="O93" s="330"/>
      <c r="P93" s="330"/>
      <c r="Q93" s="330"/>
      <c r="R93" s="330"/>
      <c r="S93" s="331"/>
    </row>
    <row r="94" spans="1:19" ht="15" customHeight="1" x14ac:dyDescent="0.25">
      <c r="A94" s="432"/>
      <c r="B94" s="412"/>
      <c r="C94" s="413"/>
      <c r="D94" s="413"/>
      <c r="E94" s="414"/>
      <c r="F94" s="415"/>
      <c r="G94" s="416"/>
      <c r="H94" s="416"/>
      <c r="I94" s="417"/>
      <c r="J94" s="436"/>
      <c r="K94" s="440"/>
      <c r="L94" s="329" t="s">
        <v>881</v>
      </c>
      <c r="M94" s="330"/>
      <c r="N94" s="330"/>
      <c r="O94" s="330"/>
      <c r="P94" s="330"/>
      <c r="Q94" s="330"/>
      <c r="R94" s="330"/>
      <c r="S94" s="331"/>
    </row>
    <row r="95" spans="1:19" ht="15" customHeight="1" x14ac:dyDescent="0.25">
      <c r="A95" s="338"/>
      <c r="B95" s="339"/>
      <c r="C95" s="339"/>
      <c r="D95" s="339"/>
      <c r="E95" s="339"/>
      <c r="F95" s="339"/>
      <c r="G95" s="339"/>
      <c r="H95" s="339"/>
      <c r="I95" s="339"/>
      <c r="J95" s="339"/>
      <c r="K95" s="339"/>
      <c r="L95" s="339"/>
      <c r="M95" s="339"/>
      <c r="N95" s="339"/>
      <c r="O95" s="339"/>
      <c r="P95" s="339"/>
      <c r="Q95" s="339"/>
      <c r="R95" s="339"/>
      <c r="S95" s="340"/>
    </row>
    <row r="96" spans="1:19" ht="20.100000000000001" customHeight="1" x14ac:dyDescent="0.25">
      <c r="A96" s="425" t="s">
        <v>200</v>
      </c>
      <c r="B96" s="426" t="s">
        <v>145</v>
      </c>
      <c r="C96" s="426"/>
      <c r="D96" s="426"/>
      <c r="E96" s="426"/>
      <c r="F96" s="426"/>
      <c r="G96" s="426"/>
      <c r="H96" s="426"/>
      <c r="I96" s="426"/>
      <c r="J96" s="426"/>
      <c r="K96" s="426"/>
      <c r="L96" s="426"/>
      <c r="M96" s="426"/>
      <c r="N96" s="426"/>
      <c r="O96" s="426"/>
      <c r="P96" s="426"/>
      <c r="Q96" s="426"/>
      <c r="R96" s="426"/>
      <c r="S96" s="427"/>
    </row>
    <row r="97" spans="1:19" ht="15" customHeight="1" x14ac:dyDescent="0.25">
      <c r="A97" s="425"/>
      <c r="B97" s="428" t="s">
        <v>146</v>
      </c>
      <c r="C97" s="428"/>
      <c r="D97" s="428"/>
      <c r="E97" s="428"/>
      <c r="F97" s="428"/>
      <c r="G97" s="428"/>
      <c r="H97" s="428"/>
      <c r="I97" s="428"/>
      <c r="J97" s="428"/>
      <c r="K97" s="428"/>
      <c r="L97" s="428"/>
      <c r="M97" s="428"/>
      <c r="N97" s="428"/>
      <c r="O97" s="428"/>
      <c r="P97" s="428"/>
      <c r="Q97" s="428"/>
      <c r="R97" s="428"/>
      <c r="S97" s="429"/>
    </row>
    <row r="98" spans="1:19" ht="127.5" customHeight="1" x14ac:dyDescent="0.25">
      <c r="A98" s="425"/>
      <c r="B98" s="395" t="s">
        <v>460</v>
      </c>
      <c r="C98" s="395"/>
      <c r="D98" s="395"/>
      <c r="E98" s="395"/>
      <c r="F98" s="395"/>
      <c r="G98" s="395"/>
      <c r="H98" s="395"/>
      <c r="I98" s="395"/>
      <c r="J98" s="395"/>
      <c r="K98" s="395"/>
      <c r="L98" s="395"/>
      <c r="M98" s="395"/>
      <c r="N98" s="395"/>
      <c r="O98" s="395"/>
      <c r="P98" s="395"/>
      <c r="Q98" s="395"/>
      <c r="R98" s="395"/>
      <c r="S98" s="396"/>
    </row>
    <row r="99" spans="1:19" ht="15" customHeight="1" x14ac:dyDescent="0.25">
      <c r="A99" s="425"/>
      <c r="B99" s="430" t="s">
        <v>147</v>
      </c>
      <c r="C99" s="430"/>
      <c r="D99" s="430"/>
      <c r="E99" s="430"/>
      <c r="F99" s="430"/>
      <c r="G99" s="430"/>
      <c r="H99" s="430"/>
      <c r="I99" s="430"/>
      <c r="J99" s="430"/>
      <c r="K99" s="430"/>
      <c r="L99" s="430"/>
      <c r="M99" s="430"/>
      <c r="N99" s="430"/>
      <c r="O99" s="430"/>
      <c r="P99" s="430"/>
      <c r="Q99" s="430"/>
      <c r="R99" s="430"/>
      <c r="S99" s="431"/>
    </row>
    <row r="100" spans="1:19" ht="60" customHeight="1" x14ac:dyDescent="0.25">
      <c r="A100" s="425"/>
      <c r="B100" s="395" t="s">
        <v>392</v>
      </c>
      <c r="C100" s="395"/>
      <c r="D100" s="395"/>
      <c r="E100" s="395"/>
      <c r="F100" s="395"/>
      <c r="G100" s="395"/>
      <c r="H100" s="395"/>
      <c r="I100" s="395"/>
      <c r="J100" s="395"/>
      <c r="K100" s="395"/>
      <c r="L100" s="395"/>
      <c r="M100" s="395"/>
      <c r="N100" s="395"/>
      <c r="O100" s="395"/>
      <c r="P100" s="395"/>
      <c r="Q100" s="395"/>
      <c r="R100" s="395"/>
      <c r="S100" s="396"/>
    </row>
    <row r="101" spans="1:19" ht="15" customHeight="1" x14ac:dyDescent="0.25">
      <c r="A101" s="425"/>
      <c r="B101" s="430" t="s">
        <v>148</v>
      </c>
      <c r="C101" s="430"/>
      <c r="D101" s="430"/>
      <c r="E101" s="430"/>
      <c r="F101" s="430"/>
      <c r="G101" s="430"/>
      <c r="H101" s="430"/>
      <c r="I101" s="430"/>
      <c r="J101" s="430"/>
      <c r="K101" s="430"/>
      <c r="L101" s="430"/>
      <c r="M101" s="430"/>
      <c r="N101" s="430"/>
      <c r="O101" s="430"/>
      <c r="P101" s="430"/>
      <c r="Q101" s="430"/>
      <c r="R101" s="430"/>
      <c r="S101" s="431"/>
    </row>
    <row r="102" spans="1:19" ht="60" customHeight="1" x14ac:dyDescent="0.25">
      <c r="A102" s="425"/>
      <c r="B102" s="395" t="s">
        <v>392</v>
      </c>
      <c r="C102" s="395"/>
      <c r="D102" s="395"/>
      <c r="E102" s="395"/>
      <c r="F102" s="395"/>
      <c r="G102" s="395"/>
      <c r="H102" s="395"/>
      <c r="I102" s="395"/>
      <c r="J102" s="395"/>
      <c r="K102" s="395"/>
      <c r="L102" s="395"/>
      <c r="M102" s="395"/>
      <c r="N102" s="395"/>
      <c r="O102" s="395"/>
      <c r="P102" s="395"/>
      <c r="Q102" s="395"/>
      <c r="R102" s="395"/>
      <c r="S102" s="396"/>
    </row>
    <row r="103" spans="1:19" ht="15" customHeight="1" x14ac:dyDescent="0.25">
      <c r="A103" s="24"/>
      <c r="B103" s="15"/>
      <c r="C103" s="13"/>
      <c r="D103" s="13"/>
      <c r="E103" s="13"/>
      <c r="F103" s="13"/>
      <c r="G103" s="13"/>
      <c r="H103" s="13"/>
      <c r="I103" s="13"/>
      <c r="J103" s="13"/>
      <c r="K103" s="13"/>
      <c r="L103" s="13"/>
      <c r="M103" s="13"/>
      <c r="N103" s="13"/>
      <c r="O103" s="13"/>
      <c r="P103" s="13"/>
      <c r="Q103" s="13"/>
      <c r="R103" s="13"/>
      <c r="S103" s="120"/>
    </row>
  </sheetData>
  <sheetProtection algorithmName="SHA-512" hashValue="Mues2/UDpTVEkrNLJDOLKR3Y5pLryCbQdO5JPBcPu5Mf8WhDX5hHDmRC53V/ZExYKUvXMMbekMcD/+ApJWaFyQ==" saltValue="JG8l0zu8EGnRLAVJLv/mKw==" spinCount="100000" sheet="1" objects="1" scenarios="1"/>
  <mergeCells count="179">
    <mergeCell ref="A1:B1"/>
    <mergeCell ref="A3:C3"/>
    <mergeCell ref="D3:I3"/>
    <mergeCell ref="A4:C4"/>
    <mergeCell ref="D4:I4"/>
    <mergeCell ref="A5:C5"/>
    <mergeCell ref="D5:K5"/>
    <mergeCell ref="A8:S8"/>
    <mergeCell ref="A10:S10"/>
    <mergeCell ref="B11:M12"/>
    <mergeCell ref="N11:S12"/>
    <mergeCell ref="L5:M5"/>
    <mergeCell ref="O5:P5"/>
    <mergeCell ref="Q5:S5"/>
    <mergeCell ref="A6:S6"/>
    <mergeCell ref="A7:C7"/>
    <mergeCell ref="J7:K7"/>
    <mergeCell ref="L7:M7"/>
    <mergeCell ref="O7:P7"/>
    <mergeCell ref="Q7:R7"/>
    <mergeCell ref="A11:A13"/>
    <mergeCell ref="B13:M13"/>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B101:S101"/>
    <mergeCell ref="B102:S102"/>
    <mergeCell ref="B94:E94"/>
    <mergeCell ref="F94:I94"/>
    <mergeCell ref="L94:S94"/>
    <mergeCell ref="A95:S95"/>
    <mergeCell ref="A96:A102"/>
    <mergeCell ref="B96:S96"/>
    <mergeCell ref="B97:S97"/>
    <mergeCell ref="B98:S98"/>
    <mergeCell ref="B99:S99"/>
    <mergeCell ref="B100:S100"/>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s>
  <dataValidations count="7">
    <dataValidation type="list" allowBlank="1" showInputMessage="1" showErrorMessage="1" sqref="B90:E94" xr:uid="{00000000-0002-0000-0400-000000000000}">
      <formula1>ZAL</formula1>
    </dataValidation>
    <dataValidation type="list" allowBlank="1" showInputMessage="1" showErrorMessage="1" sqref="L7" xr:uid="{00000000-0002-0000-0400-000001000000}">
      <formula1>STATUS</formula1>
    </dataValidation>
    <dataValidation type="list" allowBlank="1" showInputMessage="1" showErrorMessage="1" sqref="L72:L79" xr:uid="{00000000-0002-0000-0400-000002000000}">
      <formula1>METODY</formula1>
    </dataValidation>
    <dataValidation type="list" allowBlank="1" showInputMessage="1" showErrorMessage="1" sqref="L81:L85" xr:uid="{00000000-0002-0000-0400-000003000000}">
      <formula1>PRAC_STUD</formula1>
    </dataValidation>
    <dataValidation type="list" allowBlank="1" showInputMessage="1" showErrorMessage="1" sqref="N14:S33" xr:uid="{00000000-0002-0000-0400-000004000000}">
      <formula1>KEW_E1</formula1>
    </dataValidation>
    <dataValidation type="list" allowBlank="1" showInputMessage="1" showErrorMessage="1" sqref="N34:S53" xr:uid="{00000000-0002-0000-0400-000005000000}">
      <formula1>KEU_E1</formula1>
    </dataValidation>
    <dataValidation type="list" allowBlank="1" showInputMessage="1" showErrorMessage="1" sqref="N54:S68" xr:uid="{00000000-0002-0000-0400-000006000000}">
      <formula1>KEK_E1</formula1>
    </dataValidation>
  </dataValidations>
  <hyperlinks>
    <hyperlink ref="O13" r:id="rId1" xr:uid="{B34D342B-72FF-4121-B02A-9186CC611AEF}"/>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Gothic,Pogrubiony"&amp;12&amp;K05-047KARTA KURSU&amp;R&amp;G</oddHeader>
  </headerFooter>
  <rowBreaks count="1" manualBreakCount="1">
    <brk id="68" max="16383" man="1"/>
  </rowBreaks>
  <drawing r:id="rId3"/>
  <legacyDrawingHF r:id="rId4"/>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Arkusz51">
    <tabColor rgb="FFD5D5FF"/>
    <pageSetUpPr fitToPage="1"/>
  </sheetPr>
  <dimension ref="A1:S38"/>
  <sheetViews>
    <sheetView showGridLines="0" zoomScale="90" zoomScaleNormal="90" zoomScaleSheetLayoutView="50" workbookViewId="0">
      <selection sqref="A1:B1"/>
    </sheetView>
  </sheetViews>
  <sheetFormatPr defaultColWidth="8.7109375" defaultRowHeight="15" x14ac:dyDescent="0.25"/>
  <cols>
    <col min="1" max="1" width="16.7109375" style="2" customWidth="1"/>
    <col min="2" max="3" width="10.7109375" style="2" customWidth="1"/>
    <col min="4" max="5" width="20.7109375" style="2" customWidth="1"/>
    <col min="6" max="9" width="10.7109375" style="2" customWidth="1"/>
    <col min="10" max="10" width="20.7109375" style="2" customWidth="1"/>
    <col min="11" max="18" width="10.7109375" style="2" customWidth="1"/>
  </cols>
  <sheetData>
    <row r="1" spans="1:19" ht="26.25" thickBot="1" x14ac:dyDescent="0.3">
      <c r="A1" s="305" t="str">
        <f>E1_RiF!B2</f>
        <v>2020/2021</v>
      </c>
      <c r="B1" s="306"/>
      <c r="C1" s="40"/>
      <c r="D1" s="1"/>
    </row>
    <row r="2" spans="1:19" ht="10.15" customHeight="1" thickBot="1" x14ac:dyDescent="0.3"/>
    <row r="3" spans="1:19" ht="39" customHeight="1" thickBot="1" x14ac:dyDescent="0.3">
      <c r="A3" s="307" t="s">
        <v>92</v>
      </c>
      <c r="B3" s="308"/>
      <c r="C3" s="273" t="str">
        <f>E1_RiF!B66</f>
        <v>Moduł E1/13</v>
      </c>
      <c r="D3" s="309"/>
      <c r="E3" s="309"/>
      <c r="F3" s="274"/>
      <c r="G3" s="3"/>
      <c r="H3" s="3"/>
      <c r="I3" s="3"/>
      <c r="J3" s="3"/>
      <c r="K3" s="3"/>
      <c r="L3" s="4"/>
      <c r="M3" s="4"/>
      <c r="N3" s="4"/>
      <c r="O3" s="4"/>
      <c r="P3" s="4"/>
      <c r="Q3" s="4"/>
    </row>
    <row r="4" spans="1:19" s="5" customFormat="1" ht="39.75" customHeight="1" thickBot="1" x14ac:dyDescent="0.3">
      <c r="A4" s="282" t="s">
        <v>93</v>
      </c>
      <c r="B4" s="282"/>
      <c r="C4" s="299" t="str">
        <f>E1_RiF!C66</f>
        <v>Moduł dyplomowy (2)</v>
      </c>
      <c r="D4" s="300"/>
      <c r="E4" s="300"/>
      <c r="F4" s="300"/>
      <c r="G4" s="300"/>
      <c r="H4" s="300"/>
      <c r="I4" s="300"/>
      <c r="J4" s="301"/>
      <c r="K4" s="304" t="s">
        <v>94</v>
      </c>
      <c r="L4" s="304"/>
      <c r="M4" s="56">
        <f>E1_RiF!D66</f>
        <v>6</v>
      </c>
      <c r="N4" s="302" t="s">
        <v>95</v>
      </c>
      <c r="O4" s="303"/>
      <c r="P4" s="296" t="str">
        <f>E1_RiF!F66</f>
        <v>prof. A. Zelek</v>
      </c>
      <c r="Q4" s="297"/>
      <c r="R4" s="298"/>
    </row>
    <row r="5" spans="1:19" s="6" customFormat="1" ht="10.15" customHeight="1" thickBot="1" x14ac:dyDescent="0.3">
      <c r="A5" s="281"/>
      <c r="B5" s="281"/>
      <c r="C5" s="281"/>
      <c r="D5" s="281"/>
      <c r="E5" s="281"/>
      <c r="F5" s="281"/>
      <c r="G5" s="281"/>
      <c r="H5" s="281"/>
      <c r="I5" s="281"/>
      <c r="J5" s="281"/>
      <c r="K5" s="281"/>
      <c r="L5" s="281"/>
      <c r="M5" s="281"/>
      <c r="N5" s="281"/>
      <c r="O5" s="281"/>
      <c r="P5" s="281"/>
      <c r="Q5" s="281"/>
      <c r="R5" s="281"/>
    </row>
    <row r="6" spans="1:19" s="5" customFormat="1" ht="43.35" customHeight="1" thickBot="1" x14ac:dyDescent="0.3">
      <c r="A6" s="282" t="s">
        <v>96</v>
      </c>
      <c r="B6" s="282"/>
      <c r="C6" s="273" t="str">
        <f>E1_RiF!B3</f>
        <v>EKONOMIA</v>
      </c>
      <c r="D6" s="274"/>
      <c r="E6" s="7" t="str">
        <f>E1_RiF!B4</f>
        <v>I stopnia</v>
      </c>
      <c r="F6" s="54" t="s">
        <v>97</v>
      </c>
      <c r="G6" s="8" t="s">
        <v>347</v>
      </c>
      <c r="H6" s="54" t="s">
        <v>99</v>
      </c>
      <c r="I6" s="8">
        <v>6</v>
      </c>
      <c r="J6" s="9" t="s">
        <v>291</v>
      </c>
      <c r="K6" s="283" t="s">
        <v>100</v>
      </c>
      <c r="L6" s="283"/>
      <c r="M6" s="284" t="s">
        <v>101</v>
      </c>
      <c r="N6" s="284"/>
      <c r="O6" s="57" t="s">
        <v>102</v>
      </c>
      <c r="P6" s="285" t="s">
        <v>103</v>
      </c>
      <c r="Q6" s="286"/>
      <c r="R6" s="56">
        <f>E1_RiF!G66</f>
        <v>18</v>
      </c>
    </row>
    <row r="7" spans="1:19" ht="10.15" customHeight="1" thickBot="1" x14ac:dyDescent="0.3">
      <c r="B7" s="10"/>
      <c r="C7" s="10"/>
      <c r="D7" s="10"/>
      <c r="E7" s="10"/>
      <c r="F7" s="10"/>
      <c r="G7" s="10"/>
      <c r="H7" s="10"/>
      <c r="I7" s="10"/>
      <c r="J7" s="10"/>
      <c r="K7" s="10"/>
      <c r="L7" s="10"/>
      <c r="M7" s="11"/>
      <c r="N7" s="10"/>
      <c r="O7" s="10"/>
      <c r="P7" s="10"/>
      <c r="Q7" s="10"/>
    </row>
    <row r="8" spans="1:19" ht="15" customHeight="1" x14ac:dyDescent="0.25">
      <c r="A8" s="267"/>
      <c r="B8" s="268"/>
      <c r="C8" s="268"/>
      <c r="D8" s="268"/>
      <c r="E8" s="268"/>
      <c r="F8" s="268"/>
      <c r="G8" s="268"/>
      <c r="H8" s="268"/>
      <c r="I8" s="268"/>
      <c r="J8" s="268"/>
      <c r="K8" s="268"/>
      <c r="L8" s="268"/>
      <c r="M8" s="268"/>
      <c r="N8" s="268"/>
      <c r="O8" s="268"/>
      <c r="P8" s="268"/>
      <c r="Q8" s="268"/>
      <c r="R8" s="269"/>
      <c r="S8" s="5"/>
    </row>
    <row r="9" spans="1:19" ht="30" customHeight="1" x14ac:dyDescent="0.25">
      <c r="A9" s="270" t="s">
        <v>104</v>
      </c>
      <c r="B9" s="271"/>
      <c r="C9" s="271"/>
      <c r="D9" s="271"/>
      <c r="E9" s="271"/>
      <c r="F9" s="271"/>
      <c r="G9" s="271"/>
      <c r="H9" s="271"/>
      <c r="I9" s="271"/>
      <c r="J9" s="271"/>
      <c r="K9" s="271"/>
      <c r="L9" s="271"/>
      <c r="M9" s="271"/>
      <c r="N9" s="271"/>
      <c r="O9" s="271"/>
      <c r="P9" s="271"/>
      <c r="Q9" s="271"/>
      <c r="R9" s="272"/>
    </row>
    <row r="10" spans="1:19" ht="15" customHeight="1" x14ac:dyDescent="0.25">
      <c r="A10" s="287" t="s">
        <v>451</v>
      </c>
      <c r="B10" s="288"/>
      <c r="C10" s="288"/>
      <c r="D10" s="288"/>
      <c r="E10" s="288"/>
      <c r="F10" s="288"/>
      <c r="G10" s="288"/>
      <c r="H10" s="288"/>
      <c r="I10" s="288"/>
      <c r="J10" s="288"/>
      <c r="K10" s="288"/>
      <c r="L10" s="288"/>
      <c r="M10" s="288"/>
      <c r="N10" s="288"/>
      <c r="O10" s="288"/>
      <c r="P10" s="288"/>
      <c r="Q10" s="288"/>
      <c r="R10" s="289"/>
    </row>
    <row r="11" spans="1:19" ht="100.15" customHeight="1" thickBot="1" x14ac:dyDescent="0.3">
      <c r="A11" s="507" t="s">
        <v>795</v>
      </c>
      <c r="B11" s="508"/>
      <c r="C11" s="508"/>
      <c r="D11" s="508"/>
      <c r="E11" s="508"/>
      <c r="F11" s="508"/>
      <c r="G11" s="508"/>
      <c r="H11" s="508"/>
      <c r="I11" s="508"/>
      <c r="J11" s="508"/>
      <c r="K11" s="508"/>
      <c r="L11" s="508"/>
      <c r="M11" s="508"/>
      <c r="N11" s="508"/>
      <c r="O11" s="508"/>
      <c r="P11" s="508"/>
      <c r="Q11" s="508"/>
      <c r="R11" s="509"/>
    </row>
    <row r="12" spans="1:19" ht="10.15" customHeight="1" thickBot="1" x14ac:dyDescent="0.3">
      <c r="A12" s="253"/>
      <c r="B12" s="253"/>
      <c r="C12" s="253"/>
      <c r="D12" s="253"/>
      <c r="E12" s="253"/>
      <c r="F12" s="253"/>
      <c r="G12" s="253"/>
      <c r="H12" s="253"/>
      <c r="I12" s="253"/>
      <c r="J12" s="253"/>
      <c r="K12" s="253"/>
      <c r="L12" s="253"/>
      <c r="M12" s="253"/>
      <c r="N12" s="253"/>
      <c r="O12" s="253"/>
      <c r="P12" s="253"/>
      <c r="Q12" s="253"/>
      <c r="R12" s="253"/>
    </row>
    <row r="13" spans="1:19" ht="15" customHeight="1" x14ac:dyDescent="0.25">
      <c r="A13" s="51"/>
      <c r="B13" s="52"/>
      <c r="C13" s="52"/>
      <c r="D13" s="52"/>
      <c r="E13" s="52"/>
      <c r="F13" s="52"/>
      <c r="G13" s="52"/>
      <c r="H13" s="52"/>
      <c r="I13" s="52"/>
      <c r="J13" s="52"/>
      <c r="K13" s="52"/>
      <c r="L13" s="52"/>
      <c r="M13" s="52"/>
      <c r="N13" s="52"/>
      <c r="O13" s="52"/>
      <c r="P13" s="52"/>
      <c r="Q13" s="52"/>
      <c r="R13" s="53"/>
      <c r="S13" s="5"/>
    </row>
    <row r="14" spans="1:19" ht="30" customHeight="1" x14ac:dyDescent="0.25">
      <c r="A14" s="270" t="s">
        <v>106</v>
      </c>
      <c r="B14" s="271"/>
      <c r="C14" s="271"/>
      <c r="D14" s="271"/>
      <c r="E14" s="271"/>
      <c r="F14" s="271"/>
      <c r="G14" s="271"/>
      <c r="H14" s="271"/>
      <c r="I14" s="271"/>
      <c r="J14" s="271"/>
      <c r="K14" s="271"/>
      <c r="L14" s="271"/>
      <c r="M14" s="271"/>
      <c r="N14" s="271"/>
      <c r="O14" s="271"/>
      <c r="P14" s="271"/>
      <c r="Q14" s="271"/>
      <c r="R14" s="272"/>
    </row>
    <row r="15" spans="1:19" s="12" customFormat="1" ht="15" customHeight="1" x14ac:dyDescent="0.25">
      <c r="A15" s="261" t="s">
        <v>199</v>
      </c>
      <c r="B15" s="262"/>
      <c r="C15" s="262"/>
      <c r="D15" s="262"/>
      <c r="E15" s="262"/>
      <c r="F15" s="262"/>
      <c r="G15" s="262"/>
      <c r="H15" s="262"/>
      <c r="I15" s="262"/>
      <c r="J15" s="262"/>
      <c r="K15" s="262"/>
      <c r="L15" s="262"/>
      <c r="M15" s="262"/>
      <c r="N15" s="262"/>
      <c r="O15" s="262"/>
      <c r="P15" s="262"/>
      <c r="Q15" s="262"/>
      <c r="R15" s="263"/>
    </row>
    <row r="16" spans="1:19" ht="48.75" customHeight="1" thickBot="1" x14ac:dyDescent="0.3">
      <c r="A16" s="264" t="s">
        <v>422</v>
      </c>
      <c r="B16" s="265"/>
      <c r="C16" s="265"/>
      <c r="D16" s="265"/>
      <c r="E16" s="265"/>
      <c r="F16" s="265"/>
      <c r="G16" s="265"/>
      <c r="H16" s="265"/>
      <c r="I16" s="265"/>
      <c r="J16" s="265"/>
      <c r="K16" s="265"/>
      <c r="L16" s="265"/>
      <c r="M16" s="265"/>
      <c r="N16" s="265"/>
      <c r="O16" s="265"/>
      <c r="P16" s="265"/>
      <c r="Q16" s="265"/>
      <c r="R16" s="266"/>
    </row>
    <row r="17" spans="1:19" ht="10.15" customHeight="1" thickBot="1" x14ac:dyDescent="0.3">
      <c r="A17" s="253"/>
      <c r="B17" s="253"/>
      <c r="C17" s="253"/>
      <c r="D17" s="253"/>
      <c r="E17" s="253"/>
      <c r="F17" s="253"/>
      <c r="G17" s="253"/>
      <c r="H17" s="253"/>
      <c r="I17" s="253"/>
      <c r="J17" s="253"/>
      <c r="K17" s="253"/>
      <c r="L17" s="253"/>
      <c r="M17" s="253"/>
      <c r="N17" s="253"/>
      <c r="O17" s="253"/>
      <c r="P17" s="253"/>
      <c r="Q17" s="253"/>
      <c r="R17" s="253"/>
    </row>
    <row r="18" spans="1:19" ht="15" customHeight="1" x14ac:dyDescent="0.25">
      <c r="A18" s="267"/>
      <c r="B18" s="268"/>
      <c r="C18" s="268"/>
      <c r="D18" s="268"/>
      <c r="E18" s="268"/>
      <c r="F18" s="268"/>
      <c r="G18" s="268"/>
      <c r="H18" s="268"/>
      <c r="I18" s="268"/>
      <c r="J18" s="268"/>
      <c r="K18" s="268"/>
      <c r="L18" s="268"/>
      <c r="M18" s="268"/>
      <c r="N18" s="268"/>
      <c r="O18" s="268"/>
      <c r="P18" s="268"/>
      <c r="Q18" s="268"/>
      <c r="R18" s="269"/>
      <c r="S18" s="5"/>
    </row>
    <row r="19" spans="1:19" ht="30" customHeight="1" x14ac:dyDescent="0.25">
      <c r="A19" s="270" t="s">
        <v>107</v>
      </c>
      <c r="B19" s="271"/>
      <c r="C19" s="271"/>
      <c r="D19" s="271"/>
      <c r="E19" s="271"/>
      <c r="F19" s="271"/>
      <c r="G19" s="271"/>
      <c r="H19" s="271"/>
      <c r="I19" s="271"/>
      <c r="J19" s="271"/>
      <c r="K19" s="271"/>
      <c r="L19" s="271"/>
      <c r="M19" s="271"/>
      <c r="N19" s="271"/>
      <c r="O19" s="271"/>
      <c r="P19" s="271"/>
      <c r="Q19" s="271"/>
      <c r="R19" s="272"/>
    </row>
    <row r="20" spans="1:19" ht="15" customHeight="1" x14ac:dyDescent="0.25">
      <c r="A20" s="261" t="s">
        <v>452</v>
      </c>
      <c r="B20" s="262"/>
      <c r="C20" s="262"/>
      <c r="D20" s="262"/>
      <c r="E20" s="262"/>
      <c r="F20" s="262"/>
      <c r="G20" s="262"/>
      <c r="H20" s="262"/>
      <c r="I20" s="262"/>
      <c r="J20" s="262"/>
      <c r="K20" s="262"/>
      <c r="L20" s="262"/>
      <c r="M20" s="262"/>
      <c r="N20" s="262"/>
      <c r="O20" s="262"/>
      <c r="P20" s="262"/>
      <c r="Q20" s="262"/>
      <c r="R20" s="263"/>
    </row>
    <row r="21" spans="1:19" ht="40.15" customHeight="1" x14ac:dyDescent="0.25">
      <c r="A21" s="483" t="s">
        <v>462</v>
      </c>
      <c r="B21" s="255"/>
      <c r="C21" s="255"/>
      <c r="D21" s="255"/>
      <c r="E21" s="256"/>
      <c r="F21" s="484" t="s">
        <v>463</v>
      </c>
      <c r="G21" s="258"/>
      <c r="H21" s="258"/>
      <c r="I21" s="258"/>
      <c r="J21" s="258"/>
      <c r="K21" s="260"/>
      <c r="L21" s="484" t="s">
        <v>464</v>
      </c>
      <c r="M21" s="258"/>
      <c r="N21" s="258"/>
      <c r="O21" s="258"/>
      <c r="P21" s="258"/>
      <c r="Q21" s="258"/>
      <c r="R21" s="259"/>
    </row>
    <row r="22" spans="1:19" ht="127.5" customHeight="1" thickBot="1" x14ac:dyDescent="0.3">
      <c r="A22" s="293" t="s">
        <v>528</v>
      </c>
      <c r="B22" s="294"/>
      <c r="C22" s="294"/>
      <c r="D22" s="294"/>
      <c r="E22" s="294"/>
      <c r="F22" s="294" t="s">
        <v>529</v>
      </c>
      <c r="G22" s="294"/>
      <c r="H22" s="294"/>
      <c r="I22" s="294"/>
      <c r="J22" s="294"/>
      <c r="K22" s="294"/>
      <c r="L22" s="294" t="s">
        <v>530</v>
      </c>
      <c r="M22" s="294"/>
      <c r="N22" s="294"/>
      <c r="O22" s="294"/>
      <c r="P22" s="294"/>
      <c r="Q22" s="294"/>
      <c r="R22" s="295"/>
    </row>
    <row r="23" spans="1:19" ht="10.15" customHeight="1" thickBot="1" x14ac:dyDescent="0.3">
      <c r="A23" s="253"/>
      <c r="B23" s="253"/>
      <c r="C23" s="253"/>
      <c r="D23" s="253"/>
      <c r="E23" s="253"/>
      <c r="F23" s="253"/>
      <c r="G23" s="253"/>
      <c r="H23" s="253"/>
      <c r="I23" s="253"/>
      <c r="J23" s="253"/>
      <c r="K23" s="253"/>
      <c r="L23" s="253"/>
      <c r="M23" s="253"/>
      <c r="N23" s="253"/>
      <c r="O23" s="253"/>
      <c r="P23" s="253"/>
      <c r="Q23" s="253"/>
      <c r="R23" s="253"/>
    </row>
    <row r="24" spans="1:19" ht="15" customHeight="1" x14ac:dyDescent="0.25">
      <c r="A24" s="41"/>
      <c r="B24" s="42"/>
      <c r="C24" s="42"/>
      <c r="D24" s="42"/>
      <c r="E24" s="42"/>
      <c r="F24" s="42"/>
      <c r="G24" s="42"/>
      <c r="H24" s="42"/>
      <c r="I24" s="42"/>
      <c r="J24" s="42"/>
      <c r="K24" s="42"/>
      <c r="L24" s="42"/>
      <c r="M24" s="42"/>
      <c r="N24" s="42"/>
      <c r="O24" s="42"/>
      <c r="P24" s="42"/>
      <c r="Q24" s="42"/>
      <c r="R24" s="43"/>
    </row>
    <row r="25" spans="1:19" ht="20.100000000000001" customHeight="1" x14ac:dyDescent="0.25">
      <c r="A25" s="215" t="s">
        <v>109</v>
      </c>
      <c r="B25" s="216"/>
      <c r="C25" s="216"/>
      <c r="D25" s="216"/>
      <c r="E25" s="216"/>
      <c r="F25" s="216"/>
      <c r="G25" s="216"/>
      <c r="H25" s="216"/>
      <c r="I25" s="216"/>
      <c r="J25" s="216"/>
      <c r="K25" s="216"/>
      <c r="L25" s="216"/>
      <c r="M25" s="216"/>
      <c r="N25" s="216"/>
      <c r="O25" s="216"/>
      <c r="P25" s="216"/>
      <c r="Q25" s="216"/>
      <c r="R25" s="217"/>
    </row>
    <row r="26" spans="1:19" ht="25.15" customHeight="1" x14ac:dyDescent="0.25">
      <c r="A26" s="32" t="s">
        <v>110</v>
      </c>
      <c r="B26" s="218" t="str">
        <f>E1_RiF!B66</f>
        <v>Moduł E1/13</v>
      </c>
      <c r="C26" s="219"/>
      <c r="D26" s="38" t="str">
        <f>E1_RiF!B67</f>
        <v>Kurs 13.1.</v>
      </c>
      <c r="E26" s="118"/>
      <c r="F26" s="226"/>
      <c r="G26" s="227"/>
      <c r="H26" s="234"/>
      <c r="I26" s="235"/>
      <c r="J26" s="39"/>
      <c r="K26" s="242"/>
      <c r="L26" s="243"/>
      <c r="M26" s="242"/>
      <c r="N26" s="243"/>
      <c r="O26" s="244"/>
      <c r="P26" s="245"/>
      <c r="Q26" s="244"/>
      <c r="R26" s="246"/>
    </row>
    <row r="27" spans="1:19" s="14" customFormat="1" ht="59.25" customHeight="1" x14ac:dyDescent="0.25">
      <c r="A27" s="145" t="s">
        <v>111</v>
      </c>
      <c r="B27" s="468" t="str">
        <f>E1_RiF!C67</f>
        <v>Praca z promotorem</v>
      </c>
      <c r="C27" s="469"/>
      <c r="D27" s="470"/>
      <c r="E27" s="471"/>
      <c r="F27" s="472"/>
      <c r="G27" s="473"/>
      <c r="H27" s="474"/>
      <c r="I27" s="475"/>
      <c r="J27" s="476"/>
      <c r="K27" s="477"/>
      <c r="L27" s="478"/>
      <c r="M27" s="478"/>
      <c r="N27" s="479"/>
      <c r="O27" s="480"/>
      <c r="P27" s="481"/>
      <c r="Q27" s="481"/>
      <c r="R27" s="482"/>
    </row>
    <row r="28" spans="1:19" s="14" customFormat="1" ht="30" customHeight="1" thickBot="1" x14ac:dyDescent="0.3">
      <c r="A28" s="44" t="s">
        <v>112</v>
      </c>
      <c r="B28" s="220">
        <f>E1_RiF!D67</f>
        <v>6</v>
      </c>
      <c r="C28" s="221"/>
      <c r="D28" s="222"/>
      <c r="E28" s="231"/>
      <c r="F28" s="232"/>
      <c r="G28" s="233"/>
      <c r="H28" s="239"/>
      <c r="I28" s="240"/>
      <c r="J28" s="241"/>
      <c r="K28" s="275"/>
      <c r="L28" s="276"/>
      <c r="M28" s="276"/>
      <c r="N28" s="277"/>
      <c r="O28" s="278"/>
      <c r="P28" s="279"/>
      <c r="Q28" s="279"/>
      <c r="R28" s="280"/>
    </row>
    <row r="29" spans="1:19" s="14" customFormat="1" ht="34.5" hidden="1" customHeight="1" thickBot="1" x14ac:dyDescent="0.3">
      <c r="A29" s="166"/>
      <c r="B29" s="167"/>
      <c r="C29" s="168" t="s">
        <v>459</v>
      </c>
      <c r="D29" s="169"/>
      <c r="E29" s="170"/>
      <c r="F29" s="171"/>
      <c r="G29" s="172"/>
      <c r="H29" s="173"/>
      <c r="I29" s="174"/>
      <c r="J29" s="175"/>
      <c r="K29" s="176"/>
      <c r="L29" s="177"/>
      <c r="M29" s="178"/>
      <c r="N29" s="179"/>
      <c r="O29" s="180"/>
      <c r="P29" s="181"/>
      <c r="Q29" s="182"/>
      <c r="R29" s="183"/>
    </row>
    <row r="30" spans="1:19" s="14" customFormat="1" x14ac:dyDescent="0.25">
      <c r="A30" s="119"/>
      <c r="B30" s="119"/>
      <c r="C30" s="119"/>
      <c r="D30" s="119"/>
      <c r="E30" s="119"/>
      <c r="F30" s="119"/>
      <c r="G30" s="119"/>
      <c r="H30" s="119"/>
      <c r="I30" s="119"/>
      <c r="J30" s="119"/>
      <c r="K30" s="119"/>
      <c r="L30" s="119"/>
      <c r="M30" s="119"/>
      <c r="N30" s="119"/>
      <c r="O30" s="119"/>
      <c r="P30" s="119"/>
      <c r="Q30" s="119"/>
      <c r="R30" s="119"/>
    </row>
    <row r="31" spans="1:19" s="14" customFormat="1" x14ac:dyDescent="0.25">
      <c r="A31" s="119"/>
      <c r="B31" s="119"/>
      <c r="C31" s="119"/>
      <c r="D31" s="119"/>
      <c r="E31" s="119"/>
      <c r="F31" s="119"/>
      <c r="G31" s="119"/>
      <c r="H31" s="119"/>
      <c r="I31" s="119"/>
      <c r="J31" s="119"/>
      <c r="K31" s="119"/>
      <c r="L31" s="119"/>
      <c r="M31" s="119"/>
      <c r="N31" s="119"/>
      <c r="O31" s="119"/>
      <c r="P31" s="119"/>
      <c r="Q31" s="119"/>
      <c r="R31" s="119"/>
    </row>
    <row r="32" spans="1:19" s="14" customFormat="1" x14ac:dyDescent="0.25">
      <c r="A32" s="119"/>
      <c r="B32" s="119"/>
      <c r="C32" s="119"/>
      <c r="D32" s="119"/>
      <c r="E32" s="119"/>
      <c r="F32" s="119"/>
      <c r="G32" s="119"/>
      <c r="H32" s="119"/>
      <c r="I32" s="119"/>
      <c r="J32" s="119"/>
      <c r="K32" s="119"/>
      <c r="L32" s="119"/>
      <c r="M32" s="119"/>
      <c r="N32" s="119"/>
      <c r="O32" s="119"/>
      <c r="P32" s="119"/>
      <c r="Q32" s="119"/>
      <c r="R32" s="119"/>
    </row>
    <row r="33" spans="1:18" s="14" customFormat="1" x14ac:dyDescent="0.25">
      <c r="A33" s="119"/>
      <c r="B33" s="119"/>
      <c r="C33" s="119"/>
      <c r="D33" s="119"/>
      <c r="E33" s="119"/>
      <c r="F33" s="119"/>
      <c r="G33" s="119"/>
      <c r="H33" s="119"/>
      <c r="I33" s="119"/>
      <c r="J33" s="119"/>
      <c r="K33" s="119"/>
      <c r="L33" s="119"/>
      <c r="M33" s="119"/>
      <c r="N33" s="119"/>
      <c r="O33" s="119"/>
      <c r="P33" s="119"/>
      <c r="Q33" s="119"/>
      <c r="R33" s="119"/>
    </row>
    <row r="34" spans="1:18" s="14" customFormat="1" x14ac:dyDescent="0.25">
      <c r="A34" s="119"/>
      <c r="B34" s="119"/>
      <c r="C34" s="119"/>
      <c r="D34" s="119"/>
      <c r="E34" s="119"/>
      <c r="F34" s="119"/>
      <c r="G34" s="119"/>
      <c r="H34" s="119"/>
      <c r="I34" s="119"/>
      <c r="J34" s="119"/>
      <c r="K34" s="119"/>
      <c r="L34" s="119"/>
      <c r="M34" s="119"/>
      <c r="N34" s="119"/>
      <c r="O34" s="119"/>
      <c r="P34" s="119"/>
      <c r="Q34" s="119"/>
      <c r="R34" s="119"/>
    </row>
    <row r="35" spans="1:18" x14ac:dyDescent="0.25">
      <c r="A35" s="119"/>
      <c r="B35" s="119"/>
      <c r="C35" s="119"/>
      <c r="D35" s="119"/>
      <c r="E35" s="119"/>
      <c r="F35" s="119"/>
      <c r="G35" s="119"/>
      <c r="H35" s="119"/>
      <c r="I35" s="119"/>
      <c r="J35" s="119"/>
      <c r="K35" s="119"/>
      <c r="L35" s="119"/>
      <c r="M35" s="119"/>
      <c r="N35" s="119"/>
      <c r="O35" s="119"/>
      <c r="P35" s="119"/>
      <c r="Q35" s="119"/>
      <c r="R35" s="119"/>
    </row>
    <row r="36" spans="1:18" x14ac:dyDescent="0.25">
      <c r="A36" s="119"/>
      <c r="B36" s="119"/>
      <c r="C36" s="119"/>
      <c r="D36" s="119"/>
      <c r="E36" s="119"/>
      <c r="F36" s="119"/>
      <c r="G36" s="119"/>
      <c r="H36" s="119"/>
      <c r="I36" s="119"/>
      <c r="J36" s="119"/>
      <c r="K36" s="119"/>
      <c r="L36" s="119"/>
      <c r="M36" s="119"/>
      <c r="N36" s="119"/>
      <c r="O36" s="119"/>
      <c r="P36" s="119"/>
      <c r="Q36" s="119"/>
      <c r="R36" s="119"/>
    </row>
    <row r="37" spans="1:18" x14ac:dyDescent="0.25">
      <c r="A37" s="119"/>
      <c r="B37" s="119"/>
      <c r="C37" s="119"/>
      <c r="D37" s="119"/>
      <c r="E37" s="119"/>
      <c r="F37" s="119"/>
      <c r="G37" s="119"/>
      <c r="H37" s="119"/>
      <c r="I37" s="119"/>
      <c r="J37" s="119"/>
      <c r="K37" s="119"/>
      <c r="L37" s="119"/>
      <c r="M37" s="119"/>
      <c r="N37" s="119"/>
      <c r="O37" s="119"/>
      <c r="P37" s="119"/>
      <c r="Q37" s="119"/>
      <c r="R37" s="119"/>
    </row>
    <row r="38" spans="1:18" x14ac:dyDescent="0.25">
      <c r="A38" s="119"/>
      <c r="B38" s="119"/>
      <c r="C38" s="119"/>
      <c r="D38" s="119"/>
      <c r="E38" s="119"/>
      <c r="F38" s="119"/>
      <c r="G38" s="119"/>
      <c r="H38" s="119"/>
      <c r="I38" s="119"/>
      <c r="J38" s="119"/>
      <c r="K38" s="119"/>
      <c r="L38" s="119"/>
      <c r="M38" s="119"/>
      <c r="N38" s="119"/>
      <c r="O38" s="119"/>
      <c r="P38" s="119"/>
      <c r="Q38" s="119"/>
      <c r="R38" s="119"/>
    </row>
  </sheetData>
  <sheetProtection algorithmName="SHA-512" hashValue="8EJLjlGxFteH5X0eqWGWNqui3OrB/S0GyVz2D7+ZdW3JKgnrg8zDc8vmiWOy+bMTV4LivcXR/UNY8jGgsHkvKw==" saltValue="XQbgty4ipqb2ZW/8ejokwg==" spinCount="100000" sheet="1" objects="1" scenarios="1"/>
  <mergeCells count="51">
    <mergeCell ref="A1:B1"/>
    <mergeCell ref="A3:B3"/>
    <mergeCell ref="C3:F3"/>
    <mergeCell ref="A4:B4"/>
    <mergeCell ref="C4:J4"/>
    <mergeCell ref="A20:R20"/>
    <mergeCell ref="A11:R11"/>
    <mergeCell ref="A12:R12"/>
    <mergeCell ref="A14:R14"/>
    <mergeCell ref="N4:O4"/>
    <mergeCell ref="P4:R4"/>
    <mergeCell ref="A5:R5"/>
    <mergeCell ref="A6:B6"/>
    <mergeCell ref="C6:D6"/>
    <mergeCell ref="K6:L6"/>
    <mergeCell ref="M6:N6"/>
    <mergeCell ref="P6:Q6"/>
    <mergeCell ref="K4:L4"/>
    <mergeCell ref="A8:R8"/>
    <mergeCell ref="A9:R9"/>
    <mergeCell ref="A10:R10"/>
    <mergeCell ref="A15:R15"/>
    <mergeCell ref="A16:R16"/>
    <mergeCell ref="A17:R17"/>
    <mergeCell ref="A18:R18"/>
    <mergeCell ref="A19:R19"/>
    <mergeCell ref="A21:E21"/>
    <mergeCell ref="F21:K21"/>
    <mergeCell ref="L21:R21"/>
    <mergeCell ref="A22:E22"/>
    <mergeCell ref="F22:K22"/>
    <mergeCell ref="L22:R22"/>
    <mergeCell ref="A23:R23"/>
    <mergeCell ref="A25:R25"/>
    <mergeCell ref="B26:C26"/>
    <mergeCell ref="F26:G26"/>
    <mergeCell ref="H26:I26"/>
    <mergeCell ref="K26:L26"/>
    <mergeCell ref="M26:N26"/>
    <mergeCell ref="O26:P26"/>
    <mergeCell ref="Q26:R26"/>
    <mergeCell ref="B28:D28"/>
    <mergeCell ref="E28:G28"/>
    <mergeCell ref="H28:J28"/>
    <mergeCell ref="K28:N28"/>
    <mergeCell ref="O28:R28"/>
    <mergeCell ref="B27:D27"/>
    <mergeCell ref="E27:G27"/>
    <mergeCell ref="H27:J27"/>
    <mergeCell ref="K27:N27"/>
    <mergeCell ref="O27:R27"/>
  </mergeCells>
  <dataValidations count="2">
    <dataValidation type="textLength" allowBlank="1" showInputMessage="1" showErrorMessage="1" errorTitle="ilość znaków" error="treść powinna mieć pomiędzy 20 a 1100 znaków" sqref="A11:R11" xr:uid="{00000000-0002-0000-3100-000000000000}">
      <formula1>20</formula1>
      <formula2>1200</formula2>
    </dataValidation>
    <dataValidation type="list" allowBlank="1" showInputMessage="1" showErrorMessage="1" sqref="K6:L6" xr:uid="{00000000-0002-0000-3100-000001000000}">
      <formula1>STATUS</formula1>
    </dataValidation>
  </dataValidations>
  <hyperlinks>
    <hyperlink ref="C29" r:id="rId1" xr:uid="{80E1347D-2A48-4977-A8BB-C174B01F0DF5}"/>
  </hyperlinks>
  <printOptions horizontalCentered="1"/>
  <pageMargins left="0.70866141732283472" right="0.70866141732283472" top="0.74803149606299213" bottom="0.74803149606299213" header="0.31496062992125984" footer="0.31496062992125984"/>
  <pageSetup paperSize="9" scale="57" orientation="landscape" r:id="rId2"/>
  <headerFooter>
    <oddHeader>&amp;C&amp;"Century Gothic,Pogrubiony"&amp;12&amp;K05-047KARTA MODUŁU&amp;R&amp;G</oddHeader>
  </headerFooter>
  <drawing r:id="rId3"/>
  <legacyDrawingHF r:id="rId4"/>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Arkusz52">
    <pageSetUpPr fitToPage="1"/>
  </sheetPr>
  <dimension ref="A1:S103"/>
  <sheetViews>
    <sheetView showGridLines="0" zoomScale="95" zoomScaleNormal="95" zoomScaleSheetLayoutView="80" workbookViewId="0">
      <selection sqref="A1:B1"/>
    </sheetView>
  </sheetViews>
  <sheetFormatPr defaultColWidth="8.7109375" defaultRowHeight="15" x14ac:dyDescent="0.25"/>
  <cols>
    <col min="1" max="1" width="10.28515625" style="2" customWidth="1"/>
    <col min="2" max="3" width="9.28515625" style="2"/>
    <col min="4" max="4" width="19.7109375" style="2" customWidth="1"/>
    <col min="5" max="5" width="13.7109375" style="2" customWidth="1"/>
    <col min="6" max="6" width="14.7109375" style="2" customWidth="1"/>
    <col min="7" max="9" width="9.7109375" style="2" customWidth="1"/>
    <col min="10" max="10" width="3.7109375" style="2" customWidth="1"/>
    <col min="11" max="11" width="12.42578125" style="2" customWidth="1"/>
    <col min="12" max="13" width="10.7109375" style="2" customWidth="1"/>
    <col min="14" max="14" width="13.7109375" style="2" customWidth="1"/>
    <col min="15" max="19" width="11.7109375" style="2" customWidth="1"/>
  </cols>
  <sheetData>
    <row r="1" spans="1:19" s="31" customFormat="1" ht="15.75" x14ac:dyDescent="0.25">
      <c r="A1" s="441" t="str">
        <f>E1_RiF!B2</f>
        <v>2020/2021</v>
      </c>
      <c r="B1" s="441"/>
      <c r="C1" s="29"/>
      <c r="D1" s="29"/>
      <c r="E1" s="30"/>
      <c r="F1" s="30"/>
      <c r="G1" s="30"/>
      <c r="H1" s="30"/>
      <c r="I1" s="30"/>
      <c r="J1" s="30"/>
      <c r="K1" s="30"/>
      <c r="L1" s="30"/>
      <c r="M1" s="30"/>
      <c r="N1" s="30"/>
      <c r="O1" s="30"/>
      <c r="P1" s="30"/>
      <c r="Q1" s="30"/>
      <c r="R1" s="30"/>
      <c r="S1" s="30"/>
    </row>
    <row r="2" spans="1:19" ht="10.15" customHeight="1" thickBot="1" x14ac:dyDescent="0.3"/>
    <row r="3" spans="1:19" ht="20.100000000000001" customHeight="1" thickBot="1" x14ac:dyDescent="0.3">
      <c r="A3" s="379" t="str">
        <f>E1_RiF!B66</f>
        <v>Moduł E1/13</v>
      </c>
      <c r="B3" s="379"/>
      <c r="C3" s="379"/>
      <c r="D3" s="383" t="str">
        <f>E1_RiF!C66</f>
        <v>Moduł dyplomowy (2)</v>
      </c>
      <c r="E3" s="384"/>
      <c r="F3" s="384"/>
      <c r="G3" s="384"/>
      <c r="H3" s="384"/>
      <c r="I3" s="385"/>
      <c r="J3" s="3"/>
      <c r="K3" s="3"/>
      <c r="L3" s="4"/>
      <c r="M3" s="4"/>
      <c r="N3" s="4"/>
      <c r="O3" s="4"/>
      <c r="P3" s="4"/>
      <c r="Q3" s="4"/>
      <c r="R3" s="4"/>
    </row>
    <row r="4" spans="1:19" ht="18.75" thickBot="1" x14ac:dyDescent="0.3">
      <c r="A4" s="442" t="s">
        <v>110</v>
      </c>
      <c r="B4" s="442"/>
      <c r="C4" s="442"/>
      <c r="D4" s="380" t="str">
        <f>E1_RiF!B67</f>
        <v>Kurs 13.1.</v>
      </c>
      <c r="E4" s="381"/>
      <c r="F4" s="381"/>
      <c r="G4" s="381"/>
      <c r="H4" s="381"/>
      <c r="I4" s="382"/>
      <c r="J4" s="3"/>
      <c r="K4" s="3"/>
      <c r="L4" s="4"/>
      <c r="M4" s="4"/>
      <c r="N4" s="4"/>
      <c r="O4" s="4"/>
      <c r="P4" s="4"/>
      <c r="Q4" s="4"/>
      <c r="R4" s="4"/>
    </row>
    <row r="5" spans="1:19" ht="23.25" thickBot="1" x14ac:dyDescent="0.3">
      <c r="A5" s="443" t="s">
        <v>111</v>
      </c>
      <c r="B5" s="443"/>
      <c r="C5" s="443"/>
      <c r="D5" s="444" t="str">
        <f>E1_RiF!C67</f>
        <v>Praca z promotorem</v>
      </c>
      <c r="E5" s="444"/>
      <c r="F5" s="444"/>
      <c r="G5" s="444"/>
      <c r="H5" s="444"/>
      <c r="I5" s="444"/>
      <c r="J5" s="444"/>
      <c r="K5" s="444"/>
      <c r="L5" s="445" t="s">
        <v>94</v>
      </c>
      <c r="M5" s="445"/>
      <c r="N5" s="49">
        <f>E1_RiF!D67</f>
        <v>6</v>
      </c>
      <c r="O5" s="445" t="s">
        <v>95</v>
      </c>
      <c r="P5" s="445"/>
      <c r="Q5" s="446" t="str">
        <f>E1_RiF!F66</f>
        <v>prof. A. Zelek</v>
      </c>
      <c r="R5" s="446"/>
      <c r="S5" s="446"/>
    </row>
    <row r="6" spans="1:19" ht="10.15" customHeight="1" thickBot="1" x14ac:dyDescent="0.3">
      <c r="A6" s="281"/>
      <c r="B6" s="281"/>
      <c r="C6" s="281"/>
      <c r="D6" s="281"/>
      <c r="E6" s="281"/>
      <c r="F6" s="281"/>
      <c r="G6" s="281"/>
      <c r="H6" s="281"/>
      <c r="I6" s="281"/>
      <c r="J6" s="281"/>
      <c r="K6" s="281"/>
      <c r="L6" s="281"/>
      <c r="M6" s="281"/>
      <c r="N6" s="281"/>
      <c r="O6" s="281"/>
      <c r="P6" s="281"/>
      <c r="Q6" s="281"/>
      <c r="R6" s="281"/>
      <c r="S6" s="281"/>
    </row>
    <row r="7" spans="1:19" s="5" customFormat="1" ht="40.5" customHeight="1" thickBot="1" x14ac:dyDescent="0.3">
      <c r="A7" s="443" t="s">
        <v>96</v>
      </c>
      <c r="B7" s="443"/>
      <c r="C7" s="443"/>
      <c r="D7" s="7" t="str">
        <f>E1_RiF!B3</f>
        <v>EKONOMIA</v>
      </c>
      <c r="E7" s="7" t="str">
        <f>E1_RiF!B4</f>
        <v>I stopnia</v>
      </c>
      <c r="F7" s="55" t="s">
        <v>97</v>
      </c>
      <c r="G7" s="45" t="str">
        <f>'M (13)'!G6</f>
        <v>III</v>
      </c>
      <c r="H7" s="55" t="s">
        <v>99</v>
      </c>
      <c r="I7" s="45">
        <f>'M (13)'!I6</f>
        <v>6</v>
      </c>
      <c r="J7" s="285" t="s">
        <v>384</v>
      </c>
      <c r="K7" s="286"/>
      <c r="L7" s="387" t="s">
        <v>100</v>
      </c>
      <c r="M7" s="388"/>
      <c r="N7" s="9" t="s">
        <v>101</v>
      </c>
      <c r="O7" s="454" t="s">
        <v>102</v>
      </c>
      <c r="P7" s="454"/>
      <c r="Q7" s="455" t="s">
        <v>103</v>
      </c>
      <c r="R7" s="455"/>
      <c r="S7" s="50">
        <f>E1_RiF!G67</f>
        <v>18</v>
      </c>
    </row>
    <row r="8" spans="1:19" ht="10.15" customHeight="1" thickBot="1" x14ac:dyDescent="0.3">
      <c r="A8" s="386"/>
      <c r="B8" s="386"/>
      <c r="C8" s="386"/>
      <c r="D8" s="386"/>
      <c r="E8" s="386"/>
      <c r="F8" s="386"/>
      <c r="G8" s="386"/>
      <c r="H8" s="386"/>
      <c r="I8" s="386"/>
      <c r="J8" s="386"/>
      <c r="K8" s="386"/>
      <c r="L8" s="386"/>
      <c r="M8" s="386"/>
      <c r="N8" s="386"/>
      <c r="O8" s="386"/>
      <c r="P8" s="386"/>
      <c r="Q8" s="386"/>
      <c r="R8" s="386"/>
      <c r="S8" s="386"/>
    </row>
    <row r="9" spans="1:19" ht="15" customHeight="1" x14ac:dyDescent="0.25">
      <c r="A9" s="25"/>
      <c r="B9" s="26"/>
      <c r="C9" s="26"/>
      <c r="D9" s="26"/>
      <c r="E9" s="26"/>
      <c r="F9" s="26"/>
      <c r="G9" s="26"/>
      <c r="H9" s="26"/>
      <c r="I9" s="26"/>
      <c r="J9" s="26"/>
      <c r="K9" s="26"/>
      <c r="L9" s="26"/>
      <c r="M9" s="26"/>
      <c r="N9" s="26"/>
      <c r="O9" s="26"/>
      <c r="P9" s="26"/>
      <c r="Q9" s="26"/>
      <c r="R9" s="26"/>
      <c r="S9" s="27"/>
    </row>
    <row r="10" spans="1:19" ht="20.100000000000001" customHeight="1" x14ac:dyDescent="0.25">
      <c r="A10" s="215" t="s">
        <v>107</v>
      </c>
      <c r="B10" s="216"/>
      <c r="C10" s="216"/>
      <c r="D10" s="216"/>
      <c r="E10" s="216"/>
      <c r="F10" s="216"/>
      <c r="G10" s="216"/>
      <c r="H10" s="216"/>
      <c r="I10" s="216"/>
      <c r="J10" s="216"/>
      <c r="K10" s="216"/>
      <c r="L10" s="216"/>
      <c r="M10" s="216"/>
      <c r="N10" s="216"/>
      <c r="O10" s="216"/>
      <c r="P10" s="216"/>
      <c r="Q10" s="216"/>
      <c r="R10" s="216"/>
      <c r="S10" s="217"/>
    </row>
    <row r="11" spans="1:19" ht="15" customHeight="1" x14ac:dyDescent="0.25">
      <c r="A11" s="452" t="s">
        <v>113</v>
      </c>
      <c r="B11" s="403" t="s">
        <v>114</v>
      </c>
      <c r="C11" s="404"/>
      <c r="D11" s="404"/>
      <c r="E11" s="404"/>
      <c r="F11" s="404"/>
      <c r="G11" s="404"/>
      <c r="H11" s="404"/>
      <c r="I11" s="404"/>
      <c r="J11" s="404"/>
      <c r="K11" s="404"/>
      <c r="L11" s="404"/>
      <c r="M11" s="405"/>
      <c r="N11" s="397" t="s">
        <v>115</v>
      </c>
      <c r="O11" s="398"/>
      <c r="P11" s="398"/>
      <c r="Q11" s="398"/>
      <c r="R11" s="398"/>
      <c r="S11" s="399"/>
    </row>
    <row r="12" spans="1:19" ht="15" customHeight="1" x14ac:dyDescent="0.25">
      <c r="A12" s="452"/>
      <c r="B12" s="406"/>
      <c r="C12" s="407"/>
      <c r="D12" s="407"/>
      <c r="E12" s="407"/>
      <c r="F12" s="407"/>
      <c r="G12" s="407"/>
      <c r="H12" s="407"/>
      <c r="I12" s="407"/>
      <c r="J12" s="407"/>
      <c r="K12" s="407"/>
      <c r="L12" s="407"/>
      <c r="M12" s="408"/>
      <c r="N12" s="400"/>
      <c r="O12" s="401"/>
      <c r="P12" s="401"/>
      <c r="Q12" s="401"/>
      <c r="R12" s="401"/>
      <c r="S12" s="402"/>
    </row>
    <row r="13" spans="1:19" ht="20.100000000000001" customHeight="1" thickBot="1" x14ac:dyDescent="0.3">
      <c r="A13" s="453"/>
      <c r="B13" s="409" t="s">
        <v>468</v>
      </c>
      <c r="C13" s="410"/>
      <c r="D13" s="410"/>
      <c r="E13" s="410"/>
      <c r="F13" s="410"/>
      <c r="G13" s="410"/>
      <c r="H13" s="410"/>
      <c r="I13" s="410"/>
      <c r="J13" s="410"/>
      <c r="K13" s="410"/>
      <c r="L13" s="410"/>
      <c r="M13" s="411"/>
      <c r="N13" s="165"/>
      <c r="O13" s="143" t="s">
        <v>458</v>
      </c>
      <c r="P13" s="144"/>
      <c r="Q13" s="141"/>
      <c r="R13" s="141"/>
      <c r="S13" s="142"/>
    </row>
    <row r="14" spans="1:19" ht="15" customHeight="1" x14ac:dyDescent="0.25">
      <c r="A14" s="449" t="s">
        <v>116</v>
      </c>
      <c r="B14" s="392" t="s">
        <v>696</v>
      </c>
      <c r="C14" s="393"/>
      <c r="D14" s="393"/>
      <c r="E14" s="393"/>
      <c r="F14" s="393"/>
      <c r="G14" s="393"/>
      <c r="H14" s="393"/>
      <c r="I14" s="393"/>
      <c r="J14" s="393"/>
      <c r="K14" s="393"/>
      <c r="L14" s="393"/>
      <c r="M14" s="394"/>
      <c r="N14" s="360" t="s">
        <v>295</v>
      </c>
      <c r="O14" s="361"/>
      <c r="P14" s="361"/>
      <c r="Q14" s="361"/>
      <c r="R14" s="361"/>
      <c r="S14" s="362"/>
    </row>
    <row r="15" spans="1:19" ht="15" customHeight="1" x14ac:dyDescent="0.25">
      <c r="A15" s="450"/>
      <c r="B15" s="323"/>
      <c r="C15" s="464"/>
      <c r="D15" s="464"/>
      <c r="E15" s="464"/>
      <c r="F15" s="464"/>
      <c r="G15" s="464"/>
      <c r="H15" s="464"/>
      <c r="I15" s="464"/>
      <c r="J15" s="464"/>
      <c r="K15" s="464"/>
      <c r="L15" s="464"/>
      <c r="M15" s="325"/>
      <c r="N15" s="357" t="s">
        <v>298</v>
      </c>
      <c r="O15" s="358"/>
      <c r="P15" s="358"/>
      <c r="Q15" s="358"/>
      <c r="R15" s="358"/>
      <c r="S15" s="359"/>
    </row>
    <row r="16" spans="1:19" ht="15" customHeight="1" x14ac:dyDescent="0.25">
      <c r="A16" s="450"/>
      <c r="B16" s="323"/>
      <c r="C16" s="464"/>
      <c r="D16" s="464"/>
      <c r="E16" s="464"/>
      <c r="F16" s="464"/>
      <c r="G16" s="464"/>
      <c r="H16" s="464"/>
      <c r="I16" s="464"/>
      <c r="J16" s="464"/>
      <c r="K16" s="464"/>
      <c r="L16" s="464"/>
      <c r="M16" s="325"/>
      <c r="N16" s="357" t="s">
        <v>307</v>
      </c>
      <c r="O16" s="358"/>
      <c r="P16" s="358"/>
      <c r="Q16" s="358"/>
      <c r="R16" s="358"/>
      <c r="S16" s="359"/>
    </row>
    <row r="17" spans="1:19" ht="15" customHeight="1" x14ac:dyDescent="0.25">
      <c r="A17" s="450"/>
      <c r="B17" s="323"/>
      <c r="C17" s="464"/>
      <c r="D17" s="464"/>
      <c r="E17" s="464"/>
      <c r="F17" s="464"/>
      <c r="G17" s="464"/>
      <c r="H17" s="464"/>
      <c r="I17" s="464"/>
      <c r="J17" s="464"/>
      <c r="K17" s="464"/>
      <c r="L17" s="464"/>
      <c r="M17" s="325"/>
      <c r="N17" s="357"/>
      <c r="O17" s="358"/>
      <c r="P17" s="358"/>
      <c r="Q17" s="358"/>
      <c r="R17" s="358"/>
      <c r="S17" s="359"/>
    </row>
    <row r="18" spans="1:19" ht="15" customHeight="1" x14ac:dyDescent="0.25">
      <c r="A18" s="450"/>
      <c r="B18" s="389"/>
      <c r="C18" s="390"/>
      <c r="D18" s="390"/>
      <c r="E18" s="390"/>
      <c r="F18" s="390"/>
      <c r="G18" s="390"/>
      <c r="H18" s="390"/>
      <c r="I18" s="390"/>
      <c r="J18" s="390"/>
      <c r="K18" s="390"/>
      <c r="L18" s="390"/>
      <c r="M18" s="391"/>
      <c r="N18" s="363"/>
      <c r="O18" s="364"/>
      <c r="P18" s="364"/>
      <c r="Q18" s="364"/>
      <c r="R18" s="364"/>
      <c r="S18" s="365"/>
    </row>
    <row r="19" spans="1:19" ht="15" customHeight="1" x14ac:dyDescent="0.25">
      <c r="A19" s="450"/>
      <c r="B19" s="320"/>
      <c r="C19" s="321"/>
      <c r="D19" s="321"/>
      <c r="E19" s="321"/>
      <c r="F19" s="321"/>
      <c r="G19" s="321"/>
      <c r="H19" s="321"/>
      <c r="I19" s="321"/>
      <c r="J19" s="321"/>
      <c r="K19" s="321"/>
      <c r="L19" s="321"/>
      <c r="M19" s="322"/>
      <c r="N19" s="354"/>
      <c r="O19" s="355"/>
      <c r="P19" s="355"/>
      <c r="Q19" s="355"/>
      <c r="R19" s="355"/>
      <c r="S19" s="356"/>
    </row>
    <row r="20" spans="1:19" ht="15" customHeight="1" x14ac:dyDescent="0.25">
      <c r="A20" s="450"/>
      <c r="B20" s="323"/>
      <c r="C20" s="464"/>
      <c r="D20" s="464"/>
      <c r="E20" s="464"/>
      <c r="F20" s="464"/>
      <c r="G20" s="464"/>
      <c r="H20" s="464"/>
      <c r="I20" s="464"/>
      <c r="J20" s="464"/>
      <c r="K20" s="464"/>
      <c r="L20" s="464"/>
      <c r="M20" s="325"/>
      <c r="N20" s="357"/>
      <c r="O20" s="358"/>
      <c r="P20" s="358"/>
      <c r="Q20" s="358"/>
      <c r="R20" s="358"/>
      <c r="S20" s="359"/>
    </row>
    <row r="21" spans="1:19" ht="15" customHeight="1" x14ac:dyDescent="0.25">
      <c r="A21" s="450"/>
      <c r="B21" s="323"/>
      <c r="C21" s="464"/>
      <c r="D21" s="464"/>
      <c r="E21" s="464"/>
      <c r="F21" s="464"/>
      <c r="G21" s="464"/>
      <c r="H21" s="464"/>
      <c r="I21" s="464"/>
      <c r="J21" s="464"/>
      <c r="K21" s="464"/>
      <c r="L21" s="464"/>
      <c r="M21" s="325"/>
      <c r="N21" s="357"/>
      <c r="O21" s="358"/>
      <c r="P21" s="358"/>
      <c r="Q21" s="358"/>
      <c r="R21" s="358"/>
      <c r="S21" s="359"/>
    </row>
    <row r="22" spans="1:19" ht="15" customHeight="1" x14ac:dyDescent="0.25">
      <c r="A22" s="450"/>
      <c r="B22" s="323"/>
      <c r="C22" s="464"/>
      <c r="D22" s="464"/>
      <c r="E22" s="464"/>
      <c r="F22" s="464"/>
      <c r="G22" s="464"/>
      <c r="H22" s="464"/>
      <c r="I22" s="464"/>
      <c r="J22" s="464"/>
      <c r="K22" s="464"/>
      <c r="L22" s="464"/>
      <c r="M22" s="325"/>
      <c r="N22" s="357"/>
      <c r="O22" s="358"/>
      <c r="P22" s="358"/>
      <c r="Q22" s="358"/>
      <c r="R22" s="358"/>
      <c r="S22" s="359"/>
    </row>
    <row r="23" spans="1:19" ht="15" customHeight="1" thickBot="1" x14ac:dyDescent="0.3">
      <c r="A23" s="450"/>
      <c r="B23" s="389"/>
      <c r="C23" s="390"/>
      <c r="D23" s="390"/>
      <c r="E23" s="390"/>
      <c r="F23" s="390"/>
      <c r="G23" s="390"/>
      <c r="H23" s="390"/>
      <c r="I23" s="390"/>
      <c r="J23" s="390"/>
      <c r="K23" s="390"/>
      <c r="L23" s="390"/>
      <c r="M23" s="391"/>
      <c r="N23" s="363"/>
      <c r="O23" s="364"/>
      <c r="P23" s="364"/>
      <c r="Q23" s="364"/>
      <c r="R23" s="364"/>
      <c r="S23" s="365"/>
    </row>
    <row r="24" spans="1:19" ht="15" hidden="1" customHeight="1" x14ac:dyDescent="0.25">
      <c r="A24" s="450"/>
      <c r="B24" s="320"/>
      <c r="C24" s="321"/>
      <c r="D24" s="321"/>
      <c r="E24" s="321"/>
      <c r="F24" s="321"/>
      <c r="G24" s="321"/>
      <c r="H24" s="321"/>
      <c r="I24" s="321"/>
      <c r="J24" s="321"/>
      <c r="K24" s="321"/>
      <c r="L24" s="321"/>
      <c r="M24" s="322"/>
      <c r="N24" s="354"/>
      <c r="O24" s="355"/>
      <c r="P24" s="355"/>
      <c r="Q24" s="355"/>
      <c r="R24" s="355"/>
      <c r="S24" s="356"/>
    </row>
    <row r="25" spans="1:19" ht="15" hidden="1" customHeight="1" x14ac:dyDescent="0.25">
      <c r="A25" s="450"/>
      <c r="B25" s="323"/>
      <c r="C25" s="464"/>
      <c r="D25" s="464"/>
      <c r="E25" s="464"/>
      <c r="F25" s="464"/>
      <c r="G25" s="464"/>
      <c r="H25" s="464"/>
      <c r="I25" s="464"/>
      <c r="J25" s="464"/>
      <c r="K25" s="464"/>
      <c r="L25" s="464"/>
      <c r="M25" s="325"/>
      <c r="N25" s="357"/>
      <c r="O25" s="358"/>
      <c r="P25" s="358"/>
      <c r="Q25" s="358"/>
      <c r="R25" s="358"/>
      <c r="S25" s="359"/>
    </row>
    <row r="26" spans="1:19" ht="15" hidden="1" customHeight="1" x14ac:dyDescent="0.25">
      <c r="A26" s="450"/>
      <c r="B26" s="323"/>
      <c r="C26" s="464"/>
      <c r="D26" s="464"/>
      <c r="E26" s="464"/>
      <c r="F26" s="464"/>
      <c r="G26" s="464"/>
      <c r="H26" s="464"/>
      <c r="I26" s="464"/>
      <c r="J26" s="464"/>
      <c r="K26" s="464"/>
      <c r="L26" s="464"/>
      <c r="M26" s="325"/>
      <c r="N26" s="357"/>
      <c r="O26" s="358"/>
      <c r="P26" s="358"/>
      <c r="Q26" s="358"/>
      <c r="R26" s="358"/>
      <c r="S26" s="359"/>
    </row>
    <row r="27" spans="1:19" ht="15" hidden="1" customHeight="1" x14ac:dyDescent="0.25">
      <c r="A27" s="450"/>
      <c r="B27" s="323"/>
      <c r="C27" s="464"/>
      <c r="D27" s="464"/>
      <c r="E27" s="464"/>
      <c r="F27" s="464"/>
      <c r="G27" s="464"/>
      <c r="H27" s="464"/>
      <c r="I27" s="464"/>
      <c r="J27" s="464"/>
      <c r="K27" s="464"/>
      <c r="L27" s="464"/>
      <c r="M27" s="325"/>
      <c r="N27" s="357"/>
      <c r="O27" s="358"/>
      <c r="P27" s="358"/>
      <c r="Q27" s="358"/>
      <c r="R27" s="358"/>
      <c r="S27" s="359"/>
    </row>
    <row r="28" spans="1:19" ht="15" hidden="1" customHeight="1" x14ac:dyDescent="0.25">
      <c r="A28" s="450"/>
      <c r="B28" s="389"/>
      <c r="C28" s="390"/>
      <c r="D28" s="390"/>
      <c r="E28" s="390"/>
      <c r="F28" s="390"/>
      <c r="G28" s="390"/>
      <c r="H28" s="390"/>
      <c r="I28" s="390"/>
      <c r="J28" s="390"/>
      <c r="K28" s="390"/>
      <c r="L28" s="390"/>
      <c r="M28" s="391"/>
      <c r="N28" s="363"/>
      <c r="O28" s="364"/>
      <c r="P28" s="364"/>
      <c r="Q28" s="364"/>
      <c r="R28" s="364"/>
      <c r="S28" s="365"/>
    </row>
    <row r="29" spans="1:19" ht="15" hidden="1" customHeight="1" x14ac:dyDescent="0.25">
      <c r="A29" s="450"/>
      <c r="B29" s="320"/>
      <c r="C29" s="321"/>
      <c r="D29" s="321"/>
      <c r="E29" s="321"/>
      <c r="F29" s="321"/>
      <c r="G29" s="321"/>
      <c r="H29" s="321"/>
      <c r="I29" s="321"/>
      <c r="J29" s="321"/>
      <c r="K29" s="321"/>
      <c r="L29" s="321"/>
      <c r="M29" s="322"/>
      <c r="N29" s="354"/>
      <c r="O29" s="355"/>
      <c r="P29" s="355"/>
      <c r="Q29" s="355"/>
      <c r="R29" s="355"/>
      <c r="S29" s="356"/>
    </row>
    <row r="30" spans="1:19" ht="15" hidden="1" customHeight="1" x14ac:dyDescent="0.25">
      <c r="A30" s="450"/>
      <c r="B30" s="323"/>
      <c r="C30" s="464"/>
      <c r="D30" s="464"/>
      <c r="E30" s="464"/>
      <c r="F30" s="464"/>
      <c r="G30" s="464"/>
      <c r="H30" s="464"/>
      <c r="I30" s="464"/>
      <c r="J30" s="464"/>
      <c r="K30" s="464"/>
      <c r="L30" s="464"/>
      <c r="M30" s="325"/>
      <c r="N30" s="357"/>
      <c r="O30" s="358"/>
      <c r="P30" s="358"/>
      <c r="Q30" s="358"/>
      <c r="R30" s="358"/>
      <c r="S30" s="359"/>
    </row>
    <row r="31" spans="1:19" ht="15" hidden="1" customHeight="1" x14ac:dyDescent="0.25">
      <c r="A31" s="450"/>
      <c r="B31" s="323"/>
      <c r="C31" s="464"/>
      <c r="D31" s="464"/>
      <c r="E31" s="464"/>
      <c r="F31" s="464"/>
      <c r="G31" s="464"/>
      <c r="H31" s="464"/>
      <c r="I31" s="464"/>
      <c r="J31" s="464"/>
      <c r="K31" s="464"/>
      <c r="L31" s="464"/>
      <c r="M31" s="325"/>
      <c r="N31" s="357"/>
      <c r="O31" s="358"/>
      <c r="P31" s="358"/>
      <c r="Q31" s="358"/>
      <c r="R31" s="358"/>
      <c r="S31" s="359"/>
    </row>
    <row r="32" spans="1:19" ht="15" hidden="1" customHeight="1" x14ac:dyDescent="0.25">
      <c r="A32" s="450"/>
      <c r="B32" s="323"/>
      <c r="C32" s="464"/>
      <c r="D32" s="464"/>
      <c r="E32" s="464"/>
      <c r="F32" s="464"/>
      <c r="G32" s="464"/>
      <c r="H32" s="464"/>
      <c r="I32" s="464"/>
      <c r="J32" s="464"/>
      <c r="K32" s="464"/>
      <c r="L32" s="464"/>
      <c r="M32" s="325"/>
      <c r="N32" s="357"/>
      <c r="O32" s="358"/>
      <c r="P32" s="358"/>
      <c r="Q32" s="358"/>
      <c r="R32" s="358"/>
      <c r="S32" s="359"/>
    </row>
    <row r="33" spans="1:19" ht="15" hidden="1" customHeight="1" thickBot="1" x14ac:dyDescent="0.3">
      <c r="A33" s="451"/>
      <c r="B33" s="326"/>
      <c r="C33" s="327"/>
      <c r="D33" s="327"/>
      <c r="E33" s="327"/>
      <c r="F33" s="327"/>
      <c r="G33" s="327"/>
      <c r="H33" s="327"/>
      <c r="I33" s="327"/>
      <c r="J33" s="327"/>
      <c r="K33" s="327"/>
      <c r="L33" s="327"/>
      <c r="M33" s="328"/>
      <c r="N33" s="369"/>
      <c r="O33" s="370"/>
      <c r="P33" s="370"/>
      <c r="Q33" s="370"/>
      <c r="R33" s="370"/>
      <c r="S33" s="371"/>
    </row>
    <row r="34" spans="1:19" ht="15" customHeight="1" x14ac:dyDescent="0.25">
      <c r="A34" s="449" t="s">
        <v>117</v>
      </c>
      <c r="B34" s="392" t="s">
        <v>697</v>
      </c>
      <c r="C34" s="393"/>
      <c r="D34" s="393"/>
      <c r="E34" s="393"/>
      <c r="F34" s="393"/>
      <c r="G34" s="393"/>
      <c r="H34" s="393"/>
      <c r="I34" s="393"/>
      <c r="J34" s="393"/>
      <c r="K34" s="393"/>
      <c r="L34" s="393"/>
      <c r="M34" s="394"/>
      <c r="N34" s="360" t="s">
        <v>308</v>
      </c>
      <c r="O34" s="361"/>
      <c r="P34" s="361"/>
      <c r="Q34" s="361"/>
      <c r="R34" s="361"/>
      <c r="S34" s="362"/>
    </row>
    <row r="35" spans="1:19" ht="15" customHeight="1" x14ac:dyDescent="0.25">
      <c r="A35" s="450"/>
      <c r="B35" s="323"/>
      <c r="C35" s="464"/>
      <c r="D35" s="464"/>
      <c r="E35" s="464"/>
      <c r="F35" s="464"/>
      <c r="G35" s="464"/>
      <c r="H35" s="464"/>
      <c r="I35" s="464"/>
      <c r="J35" s="464"/>
      <c r="K35" s="464"/>
      <c r="L35" s="464"/>
      <c r="M35" s="325"/>
      <c r="N35" s="357" t="s">
        <v>309</v>
      </c>
      <c r="O35" s="358"/>
      <c r="P35" s="358"/>
      <c r="Q35" s="358"/>
      <c r="R35" s="358"/>
      <c r="S35" s="359"/>
    </row>
    <row r="36" spans="1:19" ht="15" customHeight="1" x14ac:dyDescent="0.25">
      <c r="A36" s="450"/>
      <c r="B36" s="323"/>
      <c r="C36" s="464"/>
      <c r="D36" s="464"/>
      <c r="E36" s="464"/>
      <c r="F36" s="464"/>
      <c r="G36" s="464"/>
      <c r="H36" s="464"/>
      <c r="I36" s="464"/>
      <c r="J36" s="464"/>
      <c r="K36" s="464"/>
      <c r="L36" s="464"/>
      <c r="M36" s="325"/>
      <c r="N36" s="357" t="s">
        <v>310</v>
      </c>
      <c r="O36" s="358"/>
      <c r="P36" s="358"/>
      <c r="Q36" s="358"/>
      <c r="R36" s="358"/>
      <c r="S36" s="359"/>
    </row>
    <row r="37" spans="1:19" ht="15" customHeight="1" x14ac:dyDescent="0.25">
      <c r="A37" s="450"/>
      <c r="B37" s="323"/>
      <c r="C37" s="464"/>
      <c r="D37" s="464"/>
      <c r="E37" s="464"/>
      <c r="F37" s="464"/>
      <c r="G37" s="464"/>
      <c r="H37" s="464"/>
      <c r="I37" s="464"/>
      <c r="J37" s="464"/>
      <c r="K37" s="464"/>
      <c r="L37" s="464"/>
      <c r="M37" s="325"/>
      <c r="N37" s="357" t="s">
        <v>311</v>
      </c>
      <c r="O37" s="358"/>
      <c r="P37" s="358"/>
      <c r="Q37" s="358"/>
      <c r="R37" s="358"/>
      <c r="S37" s="359"/>
    </row>
    <row r="38" spans="1:19" ht="15" customHeight="1" x14ac:dyDescent="0.25">
      <c r="A38" s="450"/>
      <c r="B38" s="389"/>
      <c r="C38" s="390"/>
      <c r="D38" s="390"/>
      <c r="E38" s="390"/>
      <c r="F38" s="390"/>
      <c r="G38" s="390"/>
      <c r="H38" s="390"/>
      <c r="I38" s="390"/>
      <c r="J38" s="390"/>
      <c r="K38" s="390"/>
      <c r="L38" s="390"/>
      <c r="M38" s="391"/>
      <c r="N38" s="363"/>
      <c r="O38" s="364"/>
      <c r="P38" s="364"/>
      <c r="Q38" s="364"/>
      <c r="R38" s="364"/>
      <c r="S38" s="365"/>
    </row>
    <row r="39" spans="1:19" ht="15" customHeight="1" x14ac:dyDescent="0.25">
      <c r="A39" s="450"/>
      <c r="B39" s="320"/>
      <c r="C39" s="321"/>
      <c r="D39" s="321"/>
      <c r="E39" s="321"/>
      <c r="F39" s="321"/>
      <c r="G39" s="321"/>
      <c r="H39" s="321"/>
      <c r="I39" s="321"/>
      <c r="J39" s="321"/>
      <c r="K39" s="321"/>
      <c r="L39" s="321"/>
      <c r="M39" s="322"/>
      <c r="N39" s="354"/>
      <c r="O39" s="355"/>
      <c r="P39" s="355"/>
      <c r="Q39" s="355"/>
      <c r="R39" s="355"/>
      <c r="S39" s="356"/>
    </row>
    <row r="40" spans="1:19" ht="15" customHeight="1" x14ac:dyDescent="0.25">
      <c r="A40" s="450"/>
      <c r="B40" s="323"/>
      <c r="C40" s="464"/>
      <c r="D40" s="464"/>
      <c r="E40" s="464"/>
      <c r="F40" s="464"/>
      <c r="G40" s="464"/>
      <c r="H40" s="464"/>
      <c r="I40" s="464"/>
      <c r="J40" s="464"/>
      <c r="K40" s="464"/>
      <c r="L40" s="464"/>
      <c r="M40" s="325"/>
      <c r="N40" s="357"/>
      <c r="O40" s="358"/>
      <c r="P40" s="358"/>
      <c r="Q40" s="358"/>
      <c r="R40" s="358"/>
      <c r="S40" s="359"/>
    </row>
    <row r="41" spans="1:19" ht="15" customHeight="1" x14ac:dyDescent="0.25">
      <c r="A41" s="450"/>
      <c r="B41" s="323"/>
      <c r="C41" s="464"/>
      <c r="D41" s="464"/>
      <c r="E41" s="464"/>
      <c r="F41" s="464"/>
      <c r="G41" s="464"/>
      <c r="H41" s="464"/>
      <c r="I41" s="464"/>
      <c r="J41" s="464"/>
      <c r="K41" s="464"/>
      <c r="L41" s="464"/>
      <c r="M41" s="325"/>
      <c r="N41" s="357"/>
      <c r="O41" s="358"/>
      <c r="P41" s="358"/>
      <c r="Q41" s="358"/>
      <c r="R41" s="358"/>
      <c r="S41" s="359"/>
    </row>
    <row r="42" spans="1:19" ht="15" customHeight="1" x14ac:dyDescent="0.25">
      <c r="A42" s="450"/>
      <c r="B42" s="323"/>
      <c r="C42" s="464"/>
      <c r="D42" s="464"/>
      <c r="E42" s="464"/>
      <c r="F42" s="464"/>
      <c r="G42" s="464"/>
      <c r="H42" s="464"/>
      <c r="I42" s="464"/>
      <c r="J42" s="464"/>
      <c r="K42" s="464"/>
      <c r="L42" s="464"/>
      <c r="M42" s="325"/>
      <c r="N42" s="357"/>
      <c r="O42" s="358"/>
      <c r="P42" s="358"/>
      <c r="Q42" s="358"/>
      <c r="R42" s="358"/>
      <c r="S42" s="359"/>
    </row>
    <row r="43" spans="1:19" ht="15" customHeight="1" thickBot="1" x14ac:dyDescent="0.3">
      <c r="A43" s="450"/>
      <c r="B43" s="389"/>
      <c r="C43" s="390"/>
      <c r="D43" s="390"/>
      <c r="E43" s="390"/>
      <c r="F43" s="390"/>
      <c r="G43" s="390"/>
      <c r="H43" s="390"/>
      <c r="I43" s="390"/>
      <c r="J43" s="390"/>
      <c r="K43" s="390"/>
      <c r="L43" s="390"/>
      <c r="M43" s="391"/>
      <c r="N43" s="363"/>
      <c r="O43" s="364"/>
      <c r="P43" s="364"/>
      <c r="Q43" s="364"/>
      <c r="R43" s="364"/>
      <c r="S43" s="365"/>
    </row>
    <row r="44" spans="1:19" ht="15" hidden="1" customHeight="1" x14ac:dyDescent="0.25">
      <c r="A44" s="450"/>
      <c r="B44" s="320"/>
      <c r="C44" s="321"/>
      <c r="D44" s="321"/>
      <c r="E44" s="321"/>
      <c r="F44" s="321"/>
      <c r="G44" s="321"/>
      <c r="H44" s="321"/>
      <c r="I44" s="321"/>
      <c r="J44" s="321"/>
      <c r="K44" s="321"/>
      <c r="L44" s="321"/>
      <c r="M44" s="322"/>
      <c r="N44" s="354"/>
      <c r="O44" s="355"/>
      <c r="P44" s="355"/>
      <c r="Q44" s="355"/>
      <c r="R44" s="355"/>
      <c r="S44" s="356"/>
    </row>
    <row r="45" spans="1:19" ht="15" hidden="1" customHeight="1" x14ac:dyDescent="0.25">
      <c r="A45" s="450"/>
      <c r="B45" s="323"/>
      <c r="C45" s="464"/>
      <c r="D45" s="464"/>
      <c r="E45" s="464"/>
      <c r="F45" s="464"/>
      <c r="G45" s="464"/>
      <c r="H45" s="464"/>
      <c r="I45" s="464"/>
      <c r="J45" s="464"/>
      <c r="K45" s="464"/>
      <c r="L45" s="464"/>
      <c r="M45" s="325"/>
      <c r="N45" s="357"/>
      <c r="O45" s="358"/>
      <c r="P45" s="358"/>
      <c r="Q45" s="358"/>
      <c r="R45" s="358"/>
      <c r="S45" s="359"/>
    </row>
    <row r="46" spans="1:19" ht="15" hidden="1" customHeight="1" x14ac:dyDescent="0.25">
      <c r="A46" s="450"/>
      <c r="B46" s="323"/>
      <c r="C46" s="464"/>
      <c r="D46" s="464"/>
      <c r="E46" s="464"/>
      <c r="F46" s="464"/>
      <c r="G46" s="464"/>
      <c r="H46" s="464"/>
      <c r="I46" s="464"/>
      <c r="J46" s="464"/>
      <c r="K46" s="464"/>
      <c r="L46" s="464"/>
      <c r="M46" s="325"/>
      <c r="N46" s="357"/>
      <c r="O46" s="358"/>
      <c r="P46" s="358"/>
      <c r="Q46" s="358"/>
      <c r="R46" s="358"/>
      <c r="S46" s="359"/>
    </row>
    <row r="47" spans="1:19" ht="15" hidden="1" customHeight="1" x14ac:dyDescent="0.25">
      <c r="A47" s="450"/>
      <c r="B47" s="323"/>
      <c r="C47" s="464"/>
      <c r="D47" s="464"/>
      <c r="E47" s="464"/>
      <c r="F47" s="464"/>
      <c r="G47" s="464"/>
      <c r="H47" s="464"/>
      <c r="I47" s="464"/>
      <c r="J47" s="464"/>
      <c r="K47" s="464"/>
      <c r="L47" s="464"/>
      <c r="M47" s="325"/>
      <c r="N47" s="357"/>
      <c r="O47" s="358"/>
      <c r="P47" s="358"/>
      <c r="Q47" s="358"/>
      <c r="R47" s="358"/>
      <c r="S47" s="359"/>
    </row>
    <row r="48" spans="1:19" ht="15" hidden="1" customHeight="1" x14ac:dyDescent="0.25">
      <c r="A48" s="450"/>
      <c r="B48" s="389"/>
      <c r="C48" s="390"/>
      <c r="D48" s="390"/>
      <c r="E48" s="390"/>
      <c r="F48" s="390"/>
      <c r="G48" s="390"/>
      <c r="H48" s="390"/>
      <c r="I48" s="390"/>
      <c r="J48" s="390"/>
      <c r="K48" s="390"/>
      <c r="L48" s="390"/>
      <c r="M48" s="391"/>
      <c r="N48" s="363"/>
      <c r="O48" s="364"/>
      <c r="P48" s="364"/>
      <c r="Q48" s="364"/>
      <c r="R48" s="364"/>
      <c r="S48" s="365"/>
    </row>
    <row r="49" spans="1:19" ht="15" hidden="1" customHeight="1" x14ac:dyDescent="0.25">
      <c r="A49" s="450"/>
      <c r="B49" s="320"/>
      <c r="C49" s="321"/>
      <c r="D49" s="321"/>
      <c r="E49" s="321"/>
      <c r="F49" s="321"/>
      <c r="G49" s="321"/>
      <c r="H49" s="321"/>
      <c r="I49" s="321"/>
      <c r="J49" s="321"/>
      <c r="K49" s="321"/>
      <c r="L49" s="321"/>
      <c r="M49" s="322"/>
      <c r="N49" s="354"/>
      <c r="O49" s="355"/>
      <c r="P49" s="355"/>
      <c r="Q49" s="355"/>
      <c r="R49" s="355"/>
      <c r="S49" s="356"/>
    </row>
    <row r="50" spans="1:19" ht="15" hidden="1" customHeight="1" x14ac:dyDescent="0.25">
      <c r="A50" s="450"/>
      <c r="B50" s="323"/>
      <c r="C50" s="464"/>
      <c r="D50" s="464"/>
      <c r="E50" s="464"/>
      <c r="F50" s="464"/>
      <c r="G50" s="464"/>
      <c r="H50" s="464"/>
      <c r="I50" s="464"/>
      <c r="J50" s="464"/>
      <c r="K50" s="464"/>
      <c r="L50" s="464"/>
      <c r="M50" s="325"/>
      <c r="N50" s="357"/>
      <c r="O50" s="358"/>
      <c r="P50" s="358"/>
      <c r="Q50" s="358"/>
      <c r="R50" s="358"/>
      <c r="S50" s="359"/>
    </row>
    <row r="51" spans="1:19" ht="15" hidden="1" customHeight="1" x14ac:dyDescent="0.25">
      <c r="A51" s="450"/>
      <c r="B51" s="323"/>
      <c r="C51" s="464"/>
      <c r="D51" s="464"/>
      <c r="E51" s="464"/>
      <c r="F51" s="464"/>
      <c r="G51" s="464"/>
      <c r="H51" s="464"/>
      <c r="I51" s="464"/>
      <c r="J51" s="464"/>
      <c r="K51" s="464"/>
      <c r="L51" s="464"/>
      <c r="M51" s="325"/>
      <c r="N51" s="357"/>
      <c r="O51" s="358"/>
      <c r="P51" s="358"/>
      <c r="Q51" s="358"/>
      <c r="R51" s="358"/>
      <c r="S51" s="359"/>
    </row>
    <row r="52" spans="1:19" ht="15" hidden="1" customHeight="1" x14ac:dyDescent="0.25">
      <c r="A52" s="450"/>
      <c r="B52" s="323"/>
      <c r="C52" s="464"/>
      <c r="D52" s="464"/>
      <c r="E52" s="464"/>
      <c r="F52" s="464"/>
      <c r="G52" s="464"/>
      <c r="H52" s="464"/>
      <c r="I52" s="464"/>
      <c r="J52" s="464"/>
      <c r="K52" s="464"/>
      <c r="L52" s="464"/>
      <c r="M52" s="325"/>
      <c r="N52" s="357"/>
      <c r="O52" s="358"/>
      <c r="P52" s="358"/>
      <c r="Q52" s="358"/>
      <c r="R52" s="358"/>
      <c r="S52" s="359"/>
    </row>
    <row r="53" spans="1:19" ht="15" hidden="1" customHeight="1" thickBot="1" x14ac:dyDescent="0.3">
      <c r="A53" s="451"/>
      <c r="B53" s="326"/>
      <c r="C53" s="327"/>
      <c r="D53" s="327"/>
      <c r="E53" s="327"/>
      <c r="F53" s="327"/>
      <c r="G53" s="327"/>
      <c r="H53" s="327"/>
      <c r="I53" s="327"/>
      <c r="J53" s="327"/>
      <c r="K53" s="327"/>
      <c r="L53" s="327"/>
      <c r="M53" s="328"/>
      <c r="N53" s="369"/>
      <c r="O53" s="370"/>
      <c r="P53" s="370"/>
      <c r="Q53" s="370"/>
      <c r="R53" s="370"/>
      <c r="S53" s="371"/>
    </row>
    <row r="54" spans="1:19" ht="15" customHeight="1" x14ac:dyDescent="0.25">
      <c r="A54" s="569" t="s">
        <v>469</v>
      </c>
      <c r="B54" s="392" t="s">
        <v>704</v>
      </c>
      <c r="C54" s="393"/>
      <c r="D54" s="393"/>
      <c r="E54" s="393"/>
      <c r="F54" s="393"/>
      <c r="G54" s="393"/>
      <c r="H54" s="393"/>
      <c r="I54" s="393"/>
      <c r="J54" s="393"/>
      <c r="K54" s="393"/>
      <c r="L54" s="393"/>
      <c r="M54" s="394"/>
      <c r="N54" s="360" t="s">
        <v>324</v>
      </c>
      <c r="O54" s="361"/>
      <c r="P54" s="361"/>
      <c r="Q54" s="361"/>
      <c r="R54" s="361"/>
      <c r="S54" s="362"/>
    </row>
    <row r="55" spans="1:19" ht="15" customHeight="1" x14ac:dyDescent="0.25">
      <c r="A55" s="450"/>
      <c r="B55" s="323"/>
      <c r="C55" s="324"/>
      <c r="D55" s="324"/>
      <c r="E55" s="324"/>
      <c r="F55" s="324"/>
      <c r="G55" s="324"/>
      <c r="H55" s="324"/>
      <c r="I55" s="324"/>
      <c r="J55" s="324"/>
      <c r="K55" s="324"/>
      <c r="L55" s="324"/>
      <c r="M55" s="325"/>
      <c r="N55" s="357" t="s">
        <v>331</v>
      </c>
      <c r="O55" s="358"/>
      <c r="P55" s="358"/>
      <c r="Q55" s="358"/>
      <c r="R55" s="358"/>
      <c r="S55" s="359"/>
    </row>
    <row r="56" spans="1:19" ht="15" customHeight="1" x14ac:dyDescent="0.25">
      <c r="A56" s="450"/>
      <c r="B56" s="323"/>
      <c r="C56" s="324"/>
      <c r="D56" s="324"/>
      <c r="E56" s="324"/>
      <c r="F56" s="324"/>
      <c r="G56" s="324"/>
      <c r="H56" s="324"/>
      <c r="I56" s="324"/>
      <c r="J56" s="324"/>
      <c r="K56" s="324"/>
      <c r="L56" s="324"/>
      <c r="M56" s="325"/>
      <c r="N56" s="357"/>
      <c r="O56" s="358"/>
      <c r="P56" s="358"/>
      <c r="Q56" s="358"/>
      <c r="R56" s="358"/>
      <c r="S56" s="359"/>
    </row>
    <row r="57" spans="1:19" ht="15" customHeight="1" x14ac:dyDescent="0.25">
      <c r="A57" s="450"/>
      <c r="B57" s="323"/>
      <c r="C57" s="324"/>
      <c r="D57" s="324"/>
      <c r="E57" s="324"/>
      <c r="F57" s="324"/>
      <c r="G57" s="324"/>
      <c r="H57" s="324"/>
      <c r="I57" s="324"/>
      <c r="J57" s="324"/>
      <c r="K57" s="324"/>
      <c r="L57" s="324"/>
      <c r="M57" s="325"/>
      <c r="N57" s="357"/>
      <c r="O57" s="358"/>
      <c r="P57" s="358"/>
      <c r="Q57" s="358"/>
      <c r="R57" s="358"/>
      <c r="S57" s="359"/>
    </row>
    <row r="58" spans="1:19" ht="15" customHeight="1" x14ac:dyDescent="0.25">
      <c r="A58" s="450"/>
      <c r="B58" s="389"/>
      <c r="C58" s="390"/>
      <c r="D58" s="390"/>
      <c r="E58" s="390"/>
      <c r="F58" s="390"/>
      <c r="G58" s="390"/>
      <c r="H58" s="390"/>
      <c r="I58" s="390"/>
      <c r="J58" s="390"/>
      <c r="K58" s="390"/>
      <c r="L58" s="390"/>
      <c r="M58" s="391"/>
      <c r="N58" s="363"/>
      <c r="O58" s="364"/>
      <c r="P58" s="364"/>
      <c r="Q58" s="364"/>
      <c r="R58" s="364"/>
      <c r="S58" s="365"/>
    </row>
    <row r="59" spans="1:19" ht="15" customHeight="1" x14ac:dyDescent="0.25">
      <c r="A59" s="450"/>
      <c r="B59" s="320"/>
      <c r="C59" s="321"/>
      <c r="D59" s="321"/>
      <c r="E59" s="321"/>
      <c r="F59" s="321"/>
      <c r="G59" s="321"/>
      <c r="H59" s="321"/>
      <c r="I59" s="321"/>
      <c r="J59" s="321"/>
      <c r="K59" s="321"/>
      <c r="L59" s="321"/>
      <c r="M59" s="322"/>
      <c r="N59" s="354"/>
      <c r="O59" s="355"/>
      <c r="P59" s="355"/>
      <c r="Q59" s="355"/>
      <c r="R59" s="355"/>
      <c r="S59" s="356"/>
    </row>
    <row r="60" spans="1:19" ht="15" customHeight="1" x14ac:dyDescent="0.25">
      <c r="A60" s="450"/>
      <c r="B60" s="323"/>
      <c r="C60" s="324"/>
      <c r="D60" s="324"/>
      <c r="E60" s="324"/>
      <c r="F60" s="324"/>
      <c r="G60" s="324"/>
      <c r="H60" s="324"/>
      <c r="I60" s="324"/>
      <c r="J60" s="324"/>
      <c r="K60" s="324"/>
      <c r="L60" s="324"/>
      <c r="M60" s="325"/>
      <c r="N60" s="357"/>
      <c r="O60" s="358"/>
      <c r="P60" s="358"/>
      <c r="Q60" s="358"/>
      <c r="R60" s="358"/>
      <c r="S60" s="359"/>
    </row>
    <row r="61" spans="1:19" ht="15" customHeight="1" x14ac:dyDescent="0.25">
      <c r="A61" s="450"/>
      <c r="B61" s="323"/>
      <c r="C61" s="324"/>
      <c r="D61" s="324"/>
      <c r="E61" s="324"/>
      <c r="F61" s="324"/>
      <c r="G61" s="324"/>
      <c r="H61" s="324"/>
      <c r="I61" s="324"/>
      <c r="J61" s="324"/>
      <c r="K61" s="324"/>
      <c r="L61" s="324"/>
      <c r="M61" s="325"/>
      <c r="N61" s="357"/>
      <c r="O61" s="358"/>
      <c r="P61" s="358"/>
      <c r="Q61" s="358"/>
      <c r="R61" s="358"/>
      <c r="S61" s="359"/>
    </row>
    <row r="62" spans="1:19" ht="15" customHeight="1" x14ac:dyDescent="0.25">
      <c r="A62" s="450"/>
      <c r="B62" s="323"/>
      <c r="C62" s="324"/>
      <c r="D62" s="324"/>
      <c r="E62" s="324"/>
      <c r="F62" s="324"/>
      <c r="G62" s="324"/>
      <c r="H62" s="324"/>
      <c r="I62" s="324"/>
      <c r="J62" s="324"/>
      <c r="K62" s="324"/>
      <c r="L62" s="324"/>
      <c r="M62" s="325"/>
      <c r="N62" s="357"/>
      <c r="O62" s="358"/>
      <c r="P62" s="358"/>
      <c r="Q62" s="358"/>
      <c r="R62" s="358"/>
      <c r="S62" s="359"/>
    </row>
    <row r="63" spans="1:19" ht="15" customHeight="1" x14ac:dyDescent="0.25">
      <c r="A63" s="450"/>
      <c r="B63" s="389"/>
      <c r="C63" s="390"/>
      <c r="D63" s="390"/>
      <c r="E63" s="390"/>
      <c r="F63" s="390"/>
      <c r="G63" s="390"/>
      <c r="H63" s="390"/>
      <c r="I63" s="390"/>
      <c r="J63" s="390"/>
      <c r="K63" s="390"/>
      <c r="L63" s="390"/>
      <c r="M63" s="391"/>
      <c r="N63" s="363"/>
      <c r="O63" s="364"/>
      <c r="P63" s="364"/>
      <c r="Q63" s="364"/>
      <c r="R63" s="364"/>
      <c r="S63" s="365"/>
    </row>
    <row r="64" spans="1:19" ht="15" hidden="1" customHeight="1" x14ac:dyDescent="0.25">
      <c r="A64" s="450"/>
      <c r="B64" s="320"/>
      <c r="C64" s="321"/>
      <c r="D64" s="321"/>
      <c r="E64" s="321"/>
      <c r="F64" s="321"/>
      <c r="G64" s="321"/>
      <c r="H64" s="321"/>
      <c r="I64" s="321"/>
      <c r="J64" s="321"/>
      <c r="K64" s="321"/>
      <c r="L64" s="321"/>
      <c r="M64" s="322"/>
      <c r="N64" s="354"/>
      <c r="O64" s="355"/>
      <c r="P64" s="355"/>
      <c r="Q64" s="355"/>
      <c r="R64" s="355"/>
      <c r="S64" s="356"/>
    </row>
    <row r="65" spans="1:19" ht="15" hidden="1" customHeight="1" x14ac:dyDescent="0.25">
      <c r="A65" s="450"/>
      <c r="B65" s="323"/>
      <c r="C65" s="324"/>
      <c r="D65" s="324"/>
      <c r="E65" s="324"/>
      <c r="F65" s="324"/>
      <c r="G65" s="324"/>
      <c r="H65" s="324"/>
      <c r="I65" s="324"/>
      <c r="J65" s="324"/>
      <c r="K65" s="324"/>
      <c r="L65" s="324"/>
      <c r="M65" s="325"/>
      <c r="N65" s="357"/>
      <c r="O65" s="358"/>
      <c r="P65" s="358"/>
      <c r="Q65" s="358"/>
      <c r="R65" s="358"/>
      <c r="S65" s="359"/>
    </row>
    <row r="66" spans="1:19" ht="15" hidden="1" customHeight="1" x14ac:dyDescent="0.25">
      <c r="A66" s="450"/>
      <c r="B66" s="323"/>
      <c r="C66" s="324"/>
      <c r="D66" s="324"/>
      <c r="E66" s="324"/>
      <c r="F66" s="324"/>
      <c r="G66" s="324"/>
      <c r="H66" s="324"/>
      <c r="I66" s="324"/>
      <c r="J66" s="324"/>
      <c r="K66" s="324"/>
      <c r="L66" s="324"/>
      <c r="M66" s="325"/>
      <c r="N66" s="357"/>
      <c r="O66" s="358"/>
      <c r="P66" s="358"/>
      <c r="Q66" s="358"/>
      <c r="R66" s="358"/>
      <c r="S66" s="359"/>
    </row>
    <row r="67" spans="1:19" ht="15" hidden="1" customHeight="1" x14ac:dyDescent="0.25">
      <c r="A67" s="450"/>
      <c r="B67" s="323"/>
      <c r="C67" s="324"/>
      <c r="D67" s="324"/>
      <c r="E67" s="324"/>
      <c r="F67" s="324"/>
      <c r="G67" s="324"/>
      <c r="H67" s="324"/>
      <c r="I67" s="324"/>
      <c r="J67" s="324"/>
      <c r="K67" s="324"/>
      <c r="L67" s="324"/>
      <c r="M67" s="325"/>
      <c r="N67" s="357"/>
      <c r="O67" s="358"/>
      <c r="P67" s="358"/>
      <c r="Q67" s="358"/>
      <c r="R67" s="358"/>
      <c r="S67" s="359"/>
    </row>
    <row r="68" spans="1:19" ht="15" hidden="1" customHeight="1" x14ac:dyDescent="0.25">
      <c r="A68" s="451"/>
      <c r="B68" s="326"/>
      <c r="C68" s="327"/>
      <c r="D68" s="327"/>
      <c r="E68" s="327"/>
      <c r="F68" s="327"/>
      <c r="G68" s="327"/>
      <c r="H68" s="327"/>
      <c r="I68" s="327"/>
      <c r="J68" s="327"/>
      <c r="K68" s="327"/>
      <c r="L68" s="327"/>
      <c r="M68" s="328"/>
      <c r="N68" s="369"/>
      <c r="O68" s="370"/>
      <c r="P68" s="370"/>
      <c r="Q68" s="370"/>
      <c r="R68" s="370"/>
      <c r="S68" s="371"/>
    </row>
    <row r="69" spans="1:19" ht="15" customHeight="1" x14ac:dyDescent="0.25">
      <c r="A69" s="564"/>
      <c r="B69" s="565"/>
      <c r="C69" s="565"/>
      <c r="D69" s="565"/>
      <c r="E69" s="565"/>
      <c r="F69" s="565"/>
      <c r="G69" s="565"/>
      <c r="H69" s="565"/>
      <c r="I69" s="565"/>
      <c r="J69" s="565"/>
      <c r="K69" s="565"/>
      <c r="L69" s="565"/>
      <c r="M69" s="565"/>
      <c r="N69" s="565"/>
      <c r="O69" s="565"/>
      <c r="P69" s="565"/>
      <c r="Q69" s="565"/>
      <c r="R69" s="565"/>
      <c r="S69" s="566"/>
    </row>
    <row r="70" spans="1:19" ht="20.100000000000001" customHeight="1" x14ac:dyDescent="0.25">
      <c r="A70" s="215" t="s">
        <v>119</v>
      </c>
      <c r="B70" s="216"/>
      <c r="C70" s="216"/>
      <c r="D70" s="216"/>
      <c r="E70" s="216"/>
      <c r="F70" s="216"/>
      <c r="G70" s="216"/>
      <c r="H70" s="216"/>
      <c r="I70" s="567"/>
      <c r="J70" s="37"/>
      <c r="K70" s="316" t="s">
        <v>120</v>
      </c>
      <c r="L70" s="216"/>
      <c r="M70" s="216"/>
      <c r="N70" s="216"/>
      <c r="O70" s="216"/>
      <c r="P70" s="216"/>
      <c r="Q70" s="216"/>
      <c r="R70" s="216"/>
      <c r="S70" s="217"/>
    </row>
    <row r="71" spans="1:19" ht="15" customHeight="1" x14ac:dyDescent="0.25">
      <c r="A71" s="568" t="s">
        <v>202</v>
      </c>
      <c r="B71" s="373" t="s">
        <v>121</v>
      </c>
      <c r="C71" s="374"/>
      <c r="D71" s="374"/>
      <c r="E71" s="374"/>
      <c r="F71" s="375"/>
      <c r="G71" s="348">
        <f>E1_RiF!G67</f>
        <v>18</v>
      </c>
      <c r="H71" s="349"/>
      <c r="I71" s="350"/>
      <c r="J71" s="372"/>
      <c r="K71" s="341" t="s">
        <v>203</v>
      </c>
      <c r="L71" s="313" t="s">
        <v>466</v>
      </c>
      <c r="M71" s="314"/>
      <c r="N71" s="314"/>
      <c r="O71" s="314"/>
      <c r="P71" s="314"/>
      <c r="Q71" s="314"/>
      <c r="R71" s="314"/>
      <c r="S71" s="315"/>
    </row>
    <row r="72" spans="1:19" ht="15" customHeight="1" x14ac:dyDescent="0.25">
      <c r="A72" s="450"/>
      <c r="B72" s="376" t="s">
        <v>123</v>
      </c>
      <c r="C72" s="377"/>
      <c r="D72" s="377"/>
      <c r="E72" s="377"/>
      <c r="F72" s="378"/>
      <c r="G72" s="335">
        <f>SUM(G73:I83)</f>
        <v>18</v>
      </c>
      <c r="H72" s="336"/>
      <c r="I72" s="337"/>
      <c r="J72" s="372"/>
      <c r="K72" s="342"/>
      <c r="L72" s="317" t="s">
        <v>164</v>
      </c>
      <c r="M72" s="318"/>
      <c r="N72" s="318"/>
      <c r="O72" s="318"/>
      <c r="P72" s="318"/>
      <c r="Q72" s="318"/>
      <c r="R72" s="318"/>
      <c r="S72" s="319"/>
    </row>
    <row r="73" spans="1:19" ht="15" customHeight="1" x14ac:dyDescent="0.25">
      <c r="A73" s="450"/>
      <c r="B73" s="351" t="s">
        <v>124</v>
      </c>
      <c r="C73" s="352"/>
      <c r="D73" s="352"/>
      <c r="E73" s="352"/>
      <c r="F73" s="353"/>
      <c r="G73" s="332"/>
      <c r="H73" s="333"/>
      <c r="I73" s="334"/>
      <c r="J73" s="372"/>
      <c r="K73" s="342"/>
      <c r="L73" s="317" t="s">
        <v>158</v>
      </c>
      <c r="M73" s="318"/>
      <c r="N73" s="318"/>
      <c r="O73" s="318"/>
      <c r="P73" s="318"/>
      <c r="Q73" s="318"/>
      <c r="R73" s="318"/>
      <c r="S73" s="319"/>
    </row>
    <row r="74" spans="1:19" ht="15" customHeight="1" x14ac:dyDescent="0.25">
      <c r="A74" s="450"/>
      <c r="B74" s="351" t="s">
        <v>125</v>
      </c>
      <c r="C74" s="352"/>
      <c r="D74" s="352"/>
      <c r="E74" s="352"/>
      <c r="F74" s="353"/>
      <c r="G74" s="332"/>
      <c r="H74" s="333"/>
      <c r="I74" s="334"/>
      <c r="J74" s="372"/>
      <c r="K74" s="342"/>
      <c r="L74" s="317" t="s">
        <v>185</v>
      </c>
      <c r="M74" s="318"/>
      <c r="N74" s="318"/>
      <c r="O74" s="318"/>
      <c r="P74" s="318"/>
      <c r="Q74" s="318"/>
      <c r="R74" s="318"/>
      <c r="S74" s="319"/>
    </row>
    <row r="75" spans="1:19" ht="15" customHeight="1" x14ac:dyDescent="0.25">
      <c r="A75" s="450"/>
      <c r="B75" s="351" t="s">
        <v>126</v>
      </c>
      <c r="C75" s="352"/>
      <c r="D75" s="352"/>
      <c r="E75" s="352"/>
      <c r="F75" s="353"/>
      <c r="G75" s="332">
        <v>8</v>
      </c>
      <c r="H75" s="333"/>
      <c r="I75" s="334"/>
      <c r="J75" s="372"/>
      <c r="K75" s="342"/>
      <c r="L75" s="317"/>
      <c r="M75" s="318"/>
      <c r="N75" s="318"/>
      <c r="O75" s="318"/>
      <c r="P75" s="318"/>
      <c r="Q75" s="318"/>
      <c r="R75" s="318"/>
      <c r="S75" s="319"/>
    </row>
    <row r="76" spans="1:19" ht="15" customHeight="1" x14ac:dyDescent="0.25">
      <c r="A76" s="450"/>
      <c r="B76" s="351" t="s">
        <v>127</v>
      </c>
      <c r="C76" s="352"/>
      <c r="D76" s="352"/>
      <c r="E76" s="352"/>
      <c r="F76" s="353"/>
      <c r="G76" s="332"/>
      <c r="H76" s="333"/>
      <c r="I76" s="334"/>
      <c r="J76" s="372"/>
      <c r="K76" s="342"/>
      <c r="L76" s="317"/>
      <c r="M76" s="318"/>
      <c r="N76" s="318"/>
      <c r="O76" s="318"/>
      <c r="P76" s="318"/>
      <c r="Q76" s="318"/>
      <c r="R76" s="318"/>
      <c r="S76" s="319"/>
    </row>
    <row r="77" spans="1:19" ht="15" customHeight="1" x14ac:dyDescent="0.25">
      <c r="A77" s="450"/>
      <c r="B77" s="351" t="s">
        <v>128</v>
      </c>
      <c r="C77" s="352"/>
      <c r="D77" s="352"/>
      <c r="E77" s="352"/>
      <c r="F77" s="353"/>
      <c r="G77" s="332">
        <v>6</v>
      </c>
      <c r="H77" s="333"/>
      <c r="I77" s="334"/>
      <c r="J77" s="372"/>
      <c r="K77" s="342"/>
      <c r="L77" s="317"/>
      <c r="M77" s="318"/>
      <c r="N77" s="318"/>
      <c r="O77" s="318"/>
      <c r="P77" s="318"/>
      <c r="Q77" s="318"/>
      <c r="R77" s="318"/>
      <c r="S77" s="319"/>
    </row>
    <row r="78" spans="1:19" ht="15" customHeight="1" x14ac:dyDescent="0.25">
      <c r="A78" s="450"/>
      <c r="B78" s="351" t="s">
        <v>129</v>
      </c>
      <c r="C78" s="352"/>
      <c r="D78" s="352"/>
      <c r="E78" s="352"/>
      <c r="F78" s="353"/>
      <c r="G78" s="332"/>
      <c r="H78" s="333"/>
      <c r="I78" s="334"/>
      <c r="J78" s="372"/>
      <c r="K78" s="342"/>
      <c r="L78" s="317"/>
      <c r="M78" s="318"/>
      <c r="N78" s="318"/>
      <c r="O78" s="318"/>
      <c r="P78" s="318"/>
      <c r="Q78" s="318"/>
      <c r="R78" s="318"/>
      <c r="S78" s="319"/>
    </row>
    <row r="79" spans="1:19" ht="15" customHeight="1" x14ac:dyDescent="0.25">
      <c r="A79" s="450"/>
      <c r="B79" s="351" t="s">
        <v>130</v>
      </c>
      <c r="C79" s="352"/>
      <c r="D79" s="352"/>
      <c r="E79" s="352"/>
      <c r="F79" s="353"/>
      <c r="G79" s="332"/>
      <c r="H79" s="333"/>
      <c r="I79" s="334"/>
      <c r="J79" s="372"/>
      <c r="K79" s="343"/>
      <c r="L79" s="317"/>
      <c r="M79" s="318"/>
      <c r="N79" s="318"/>
      <c r="O79" s="318"/>
      <c r="P79" s="318"/>
      <c r="Q79" s="318"/>
      <c r="R79" s="318"/>
      <c r="S79" s="319"/>
    </row>
    <row r="80" spans="1:19" ht="15" customHeight="1" x14ac:dyDescent="0.25">
      <c r="A80" s="450"/>
      <c r="B80" s="351" t="s">
        <v>131</v>
      </c>
      <c r="C80" s="352"/>
      <c r="D80" s="352"/>
      <c r="E80" s="352"/>
      <c r="F80" s="353"/>
      <c r="G80" s="332"/>
      <c r="H80" s="333"/>
      <c r="I80" s="334"/>
      <c r="J80" s="372"/>
      <c r="K80" s="341" t="s">
        <v>204</v>
      </c>
      <c r="L80" s="313" t="s">
        <v>448</v>
      </c>
      <c r="M80" s="314"/>
      <c r="N80" s="314"/>
      <c r="O80" s="314"/>
      <c r="P80" s="314"/>
      <c r="Q80" s="314"/>
      <c r="R80" s="314"/>
      <c r="S80" s="315"/>
    </row>
    <row r="81" spans="1:19" ht="15" customHeight="1" x14ac:dyDescent="0.25">
      <c r="A81" s="450"/>
      <c r="B81" s="351" t="s">
        <v>133</v>
      </c>
      <c r="C81" s="352"/>
      <c r="D81" s="352"/>
      <c r="E81" s="352"/>
      <c r="F81" s="353"/>
      <c r="G81" s="332">
        <v>4</v>
      </c>
      <c r="H81" s="333"/>
      <c r="I81" s="334"/>
      <c r="J81" s="372"/>
      <c r="K81" s="342"/>
      <c r="L81" s="317" t="s">
        <v>157</v>
      </c>
      <c r="M81" s="318"/>
      <c r="N81" s="318"/>
      <c r="O81" s="318"/>
      <c r="P81" s="318"/>
      <c r="Q81" s="318"/>
      <c r="R81" s="318"/>
      <c r="S81" s="319"/>
    </row>
    <row r="82" spans="1:19" ht="15" customHeight="1" x14ac:dyDescent="0.25">
      <c r="A82" s="450"/>
      <c r="B82" s="351" t="s">
        <v>134</v>
      </c>
      <c r="C82" s="352"/>
      <c r="D82" s="352"/>
      <c r="E82" s="352"/>
      <c r="F82" s="353"/>
      <c r="G82" s="332"/>
      <c r="H82" s="333"/>
      <c r="I82" s="334"/>
      <c r="J82" s="372"/>
      <c r="K82" s="342"/>
      <c r="L82" s="317" t="s">
        <v>166</v>
      </c>
      <c r="M82" s="318"/>
      <c r="N82" s="318"/>
      <c r="O82" s="318"/>
      <c r="P82" s="318"/>
      <c r="Q82" s="318"/>
      <c r="R82" s="318"/>
      <c r="S82" s="319"/>
    </row>
    <row r="83" spans="1:19" ht="15" customHeight="1" x14ac:dyDescent="0.25">
      <c r="A83" s="450"/>
      <c r="B83" s="351" t="s">
        <v>135</v>
      </c>
      <c r="C83" s="352"/>
      <c r="D83" s="352"/>
      <c r="E83" s="352"/>
      <c r="F83" s="353"/>
      <c r="G83" s="332"/>
      <c r="H83" s="333"/>
      <c r="I83" s="334"/>
      <c r="J83" s="372"/>
      <c r="K83" s="342"/>
      <c r="L83" s="317" t="s">
        <v>171</v>
      </c>
      <c r="M83" s="318"/>
      <c r="N83" s="318"/>
      <c r="O83" s="318"/>
      <c r="P83" s="318"/>
      <c r="Q83" s="318"/>
      <c r="R83" s="318"/>
      <c r="S83" s="319"/>
    </row>
    <row r="84" spans="1:19" ht="15" customHeight="1" x14ac:dyDescent="0.25">
      <c r="A84" s="450"/>
      <c r="B84" s="310" t="s">
        <v>136</v>
      </c>
      <c r="C84" s="311"/>
      <c r="D84" s="311"/>
      <c r="E84" s="311"/>
      <c r="F84" s="312"/>
      <c r="G84" s="348">
        <f>E1_RiF!H67</f>
        <v>132</v>
      </c>
      <c r="H84" s="349"/>
      <c r="I84" s="350"/>
      <c r="J84" s="372"/>
      <c r="K84" s="342"/>
      <c r="L84" s="317"/>
      <c r="M84" s="318"/>
      <c r="N84" s="318"/>
      <c r="O84" s="318"/>
      <c r="P84" s="318"/>
      <c r="Q84" s="318"/>
      <c r="R84" s="318"/>
      <c r="S84" s="319"/>
    </row>
    <row r="85" spans="1:19" ht="15" customHeight="1" x14ac:dyDescent="0.25">
      <c r="A85" s="500"/>
      <c r="B85" s="345" t="s">
        <v>206</v>
      </c>
      <c r="C85" s="346"/>
      <c r="D85" s="346"/>
      <c r="E85" s="346"/>
      <c r="F85" s="347"/>
      <c r="G85" s="335">
        <f>SUM(G84,G71)</f>
        <v>150</v>
      </c>
      <c r="H85" s="336"/>
      <c r="I85" s="337"/>
      <c r="J85" s="424"/>
      <c r="K85" s="343"/>
      <c r="L85" s="317"/>
      <c r="M85" s="318"/>
      <c r="N85" s="318"/>
      <c r="O85" s="318"/>
      <c r="P85" s="318"/>
      <c r="Q85" s="318"/>
      <c r="R85" s="318"/>
      <c r="S85" s="319"/>
    </row>
    <row r="86" spans="1:19" ht="15" customHeight="1" x14ac:dyDescent="0.25">
      <c r="A86" s="338"/>
      <c r="B86" s="339"/>
      <c r="C86" s="339"/>
      <c r="D86" s="339"/>
      <c r="E86" s="339"/>
      <c r="F86" s="339"/>
      <c r="G86" s="339"/>
      <c r="H86" s="339"/>
      <c r="I86" s="339"/>
      <c r="J86" s="339"/>
      <c r="K86" s="339"/>
      <c r="L86" s="339"/>
      <c r="M86" s="339"/>
      <c r="N86" s="339"/>
      <c r="O86" s="339"/>
      <c r="P86" s="339"/>
      <c r="Q86" s="339"/>
      <c r="R86" s="339"/>
      <c r="S86" s="340"/>
    </row>
    <row r="87" spans="1:19" ht="20.100000000000001" customHeight="1" x14ac:dyDescent="0.25">
      <c r="A87" s="552" t="s">
        <v>137</v>
      </c>
      <c r="B87" s="553"/>
      <c r="C87" s="553"/>
      <c r="D87" s="553"/>
      <c r="E87" s="553"/>
      <c r="F87" s="553"/>
      <c r="G87" s="553"/>
      <c r="H87" s="553"/>
      <c r="I87" s="553"/>
      <c r="J87" s="553"/>
      <c r="K87" s="553"/>
      <c r="L87" s="553"/>
      <c r="M87" s="553"/>
      <c r="N87" s="553"/>
      <c r="O87" s="553"/>
      <c r="P87" s="553"/>
      <c r="Q87" s="553"/>
      <c r="R87" s="553"/>
      <c r="S87" s="554"/>
    </row>
    <row r="88" spans="1:19" ht="15" customHeight="1" x14ac:dyDescent="0.25">
      <c r="A88" s="555" t="s">
        <v>201</v>
      </c>
      <c r="B88" s="433" t="s">
        <v>138</v>
      </c>
      <c r="C88" s="434"/>
      <c r="D88" s="434"/>
      <c r="E88" s="435"/>
      <c r="F88" s="433" t="str">
        <f>E1_RiF!E67</f>
        <v>zal. bez oceny</v>
      </c>
      <c r="G88" s="434"/>
      <c r="H88" s="434"/>
      <c r="I88" s="435"/>
      <c r="J88" s="558"/>
      <c r="K88" s="561" t="s">
        <v>139</v>
      </c>
      <c r="L88" s="437" t="s">
        <v>140</v>
      </c>
      <c r="M88" s="438"/>
      <c r="N88" s="438"/>
      <c r="O88" s="438"/>
      <c r="P88" s="438"/>
      <c r="Q88" s="438"/>
      <c r="R88" s="438"/>
      <c r="S88" s="439"/>
    </row>
    <row r="89" spans="1:19" ht="15" customHeight="1" x14ac:dyDescent="0.25">
      <c r="A89" s="556"/>
      <c r="B89" s="418" t="s">
        <v>461</v>
      </c>
      <c r="C89" s="419"/>
      <c r="D89" s="419"/>
      <c r="E89" s="420"/>
      <c r="F89" s="418" t="s">
        <v>142</v>
      </c>
      <c r="G89" s="419"/>
      <c r="H89" s="419"/>
      <c r="I89" s="420"/>
      <c r="J89" s="559"/>
      <c r="K89" s="562"/>
      <c r="L89" s="329" t="s">
        <v>292</v>
      </c>
      <c r="M89" s="330"/>
      <c r="N89" s="330"/>
      <c r="O89" s="330"/>
      <c r="P89" s="330"/>
      <c r="Q89" s="330"/>
      <c r="R89" s="330"/>
      <c r="S89" s="331"/>
    </row>
    <row r="90" spans="1:19" ht="15" customHeight="1" x14ac:dyDescent="0.25">
      <c r="A90" s="556"/>
      <c r="B90" s="412" t="s">
        <v>197</v>
      </c>
      <c r="C90" s="413"/>
      <c r="D90" s="413"/>
      <c r="E90" s="414"/>
      <c r="F90" s="415">
        <v>100</v>
      </c>
      <c r="G90" s="416"/>
      <c r="H90" s="416"/>
      <c r="I90" s="417"/>
      <c r="J90" s="559"/>
      <c r="K90" s="562"/>
      <c r="L90" s="329" t="s">
        <v>293</v>
      </c>
      <c r="M90" s="330"/>
      <c r="N90" s="330"/>
      <c r="O90" s="330"/>
      <c r="P90" s="330"/>
      <c r="Q90" s="330"/>
      <c r="R90" s="330"/>
      <c r="S90" s="331"/>
    </row>
    <row r="91" spans="1:19" ht="15" customHeight="1" x14ac:dyDescent="0.25">
      <c r="A91" s="556"/>
      <c r="B91" s="412"/>
      <c r="C91" s="413"/>
      <c r="D91" s="413"/>
      <c r="E91" s="414"/>
      <c r="F91" s="415"/>
      <c r="G91" s="416"/>
      <c r="H91" s="416"/>
      <c r="I91" s="417"/>
      <c r="J91" s="559"/>
      <c r="K91" s="562"/>
      <c r="L91" s="329" t="s">
        <v>143</v>
      </c>
      <c r="M91" s="330"/>
      <c r="N91" s="330"/>
      <c r="O91" s="330"/>
      <c r="P91" s="330"/>
      <c r="Q91" s="330"/>
      <c r="R91" s="330"/>
      <c r="S91" s="331"/>
    </row>
    <row r="92" spans="1:19" ht="15" customHeight="1" x14ac:dyDescent="0.25">
      <c r="A92" s="556"/>
      <c r="B92" s="412"/>
      <c r="C92" s="413"/>
      <c r="D92" s="413"/>
      <c r="E92" s="414"/>
      <c r="F92" s="415"/>
      <c r="G92" s="416"/>
      <c r="H92" s="416"/>
      <c r="I92" s="417"/>
      <c r="J92" s="559"/>
      <c r="K92" s="562"/>
      <c r="L92" s="329" t="s">
        <v>294</v>
      </c>
      <c r="M92" s="330"/>
      <c r="N92" s="330"/>
      <c r="O92" s="330"/>
      <c r="P92" s="330"/>
      <c r="Q92" s="330"/>
      <c r="R92" s="330"/>
      <c r="S92" s="331"/>
    </row>
    <row r="93" spans="1:19" ht="15" customHeight="1" x14ac:dyDescent="0.25">
      <c r="A93" s="556"/>
      <c r="B93" s="412"/>
      <c r="C93" s="413"/>
      <c r="D93" s="413"/>
      <c r="E93" s="414"/>
      <c r="F93" s="415"/>
      <c r="G93" s="416"/>
      <c r="H93" s="416"/>
      <c r="I93" s="417"/>
      <c r="J93" s="559"/>
      <c r="K93" s="562"/>
      <c r="L93" s="329" t="s">
        <v>144</v>
      </c>
      <c r="M93" s="330"/>
      <c r="N93" s="330"/>
      <c r="O93" s="330"/>
      <c r="P93" s="330"/>
      <c r="Q93" s="330"/>
      <c r="R93" s="330"/>
      <c r="S93" s="331"/>
    </row>
    <row r="94" spans="1:19" ht="15" customHeight="1" x14ac:dyDescent="0.25">
      <c r="A94" s="557"/>
      <c r="B94" s="412"/>
      <c r="C94" s="413"/>
      <c r="D94" s="413"/>
      <c r="E94" s="414"/>
      <c r="F94" s="415"/>
      <c r="G94" s="416"/>
      <c r="H94" s="416"/>
      <c r="I94" s="417"/>
      <c r="J94" s="560"/>
      <c r="K94" s="563"/>
      <c r="L94" s="329" t="s">
        <v>881</v>
      </c>
      <c r="M94" s="330"/>
      <c r="N94" s="330"/>
      <c r="O94" s="330"/>
      <c r="P94" s="330"/>
      <c r="Q94" s="330"/>
      <c r="R94" s="330"/>
      <c r="S94" s="331"/>
    </row>
    <row r="95" spans="1:19" ht="15" customHeight="1" x14ac:dyDescent="0.25">
      <c r="A95" s="338"/>
      <c r="B95" s="339"/>
      <c r="C95" s="339"/>
      <c r="D95" s="339"/>
      <c r="E95" s="339"/>
      <c r="F95" s="339"/>
      <c r="G95" s="339"/>
      <c r="H95" s="339"/>
      <c r="I95" s="339"/>
      <c r="J95" s="339"/>
      <c r="K95" s="339"/>
      <c r="L95" s="339"/>
      <c r="M95" s="339"/>
      <c r="N95" s="339"/>
      <c r="O95" s="339"/>
      <c r="P95" s="339"/>
      <c r="Q95" s="339"/>
      <c r="R95" s="339"/>
      <c r="S95" s="340"/>
    </row>
    <row r="96" spans="1:19" ht="20.100000000000001" customHeight="1" x14ac:dyDescent="0.25">
      <c r="A96" s="543" t="s">
        <v>200</v>
      </c>
      <c r="B96" s="546" t="s">
        <v>145</v>
      </c>
      <c r="C96" s="547"/>
      <c r="D96" s="547"/>
      <c r="E96" s="547"/>
      <c r="F96" s="547"/>
      <c r="G96" s="547"/>
      <c r="H96" s="547"/>
      <c r="I96" s="547"/>
      <c r="J96" s="547"/>
      <c r="K96" s="547"/>
      <c r="L96" s="547"/>
      <c r="M96" s="547"/>
      <c r="N96" s="547"/>
      <c r="O96" s="547"/>
      <c r="P96" s="547"/>
      <c r="Q96" s="547"/>
      <c r="R96" s="547"/>
      <c r="S96" s="548"/>
    </row>
    <row r="97" spans="1:19" ht="15" customHeight="1" x14ac:dyDescent="0.25">
      <c r="A97" s="544"/>
      <c r="B97" s="549" t="s">
        <v>449</v>
      </c>
      <c r="C97" s="550"/>
      <c r="D97" s="550"/>
      <c r="E97" s="550"/>
      <c r="F97" s="550"/>
      <c r="G97" s="550"/>
      <c r="H97" s="550"/>
      <c r="I97" s="550"/>
      <c r="J97" s="550"/>
      <c r="K97" s="550"/>
      <c r="L97" s="550"/>
      <c r="M97" s="550"/>
      <c r="N97" s="550"/>
      <c r="O97" s="550"/>
      <c r="P97" s="550"/>
      <c r="Q97" s="550"/>
      <c r="R97" s="550"/>
      <c r="S97" s="551"/>
    </row>
    <row r="98" spans="1:19" ht="82.5" customHeight="1" x14ac:dyDescent="0.25">
      <c r="A98" s="544"/>
      <c r="B98" s="395" t="s">
        <v>421</v>
      </c>
      <c r="C98" s="395"/>
      <c r="D98" s="395"/>
      <c r="E98" s="395"/>
      <c r="F98" s="395"/>
      <c r="G98" s="395"/>
      <c r="H98" s="395"/>
      <c r="I98" s="395"/>
      <c r="J98" s="395"/>
      <c r="K98" s="395"/>
      <c r="L98" s="395"/>
      <c r="M98" s="395"/>
      <c r="N98" s="395"/>
      <c r="O98" s="395"/>
      <c r="P98" s="395"/>
      <c r="Q98" s="395"/>
      <c r="R98" s="395"/>
      <c r="S98" s="396"/>
    </row>
    <row r="99" spans="1:19" ht="15" customHeight="1" x14ac:dyDescent="0.25">
      <c r="A99" s="544"/>
      <c r="B99" s="540" t="s">
        <v>147</v>
      </c>
      <c r="C99" s="541"/>
      <c r="D99" s="541"/>
      <c r="E99" s="541"/>
      <c r="F99" s="541"/>
      <c r="G99" s="541"/>
      <c r="H99" s="541"/>
      <c r="I99" s="541"/>
      <c r="J99" s="541"/>
      <c r="K99" s="541"/>
      <c r="L99" s="541"/>
      <c r="M99" s="541"/>
      <c r="N99" s="541"/>
      <c r="O99" s="541"/>
      <c r="P99" s="541"/>
      <c r="Q99" s="541"/>
      <c r="R99" s="541"/>
      <c r="S99" s="542"/>
    </row>
    <row r="100" spans="1:19" ht="30" customHeight="1" x14ac:dyDescent="0.25">
      <c r="A100" s="544"/>
      <c r="B100" s="522"/>
      <c r="C100" s="523"/>
      <c r="D100" s="523"/>
      <c r="E100" s="523"/>
      <c r="F100" s="523"/>
      <c r="G100" s="523"/>
      <c r="H100" s="523"/>
      <c r="I100" s="523"/>
      <c r="J100" s="523"/>
      <c r="K100" s="523"/>
      <c r="L100" s="523"/>
      <c r="M100" s="523"/>
      <c r="N100" s="523"/>
      <c r="O100" s="523"/>
      <c r="P100" s="523"/>
      <c r="Q100" s="523"/>
      <c r="R100" s="523"/>
      <c r="S100" s="524"/>
    </row>
    <row r="101" spans="1:19" ht="15" customHeight="1" x14ac:dyDescent="0.25">
      <c r="A101" s="544"/>
      <c r="B101" s="540" t="s">
        <v>148</v>
      </c>
      <c r="C101" s="541"/>
      <c r="D101" s="541"/>
      <c r="E101" s="541"/>
      <c r="F101" s="541"/>
      <c r="G101" s="541"/>
      <c r="H101" s="541"/>
      <c r="I101" s="541"/>
      <c r="J101" s="541"/>
      <c r="K101" s="541"/>
      <c r="L101" s="541"/>
      <c r="M101" s="541"/>
      <c r="N101" s="541"/>
      <c r="O101" s="541"/>
      <c r="P101" s="541"/>
      <c r="Q101" s="541"/>
      <c r="R101" s="541"/>
      <c r="S101" s="542"/>
    </row>
    <row r="102" spans="1:19" ht="30" customHeight="1" x14ac:dyDescent="0.25">
      <c r="A102" s="545"/>
      <c r="B102" s="522"/>
      <c r="C102" s="523"/>
      <c r="D102" s="523"/>
      <c r="E102" s="523"/>
      <c r="F102" s="523"/>
      <c r="G102" s="523"/>
      <c r="H102" s="523"/>
      <c r="I102" s="523"/>
      <c r="J102" s="523"/>
      <c r="K102" s="523"/>
      <c r="L102" s="523"/>
      <c r="M102" s="523"/>
      <c r="N102" s="523"/>
      <c r="O102" s="523"/>
      <c r="P102" s="523"/>
      <c r="Q102" s="523"/>
      <c r="R102" s="523"/>
      <c r="S102" s="524"/>
    </row>
    <row r="103" spans="1:19" ht="15" customHeight="1" x14ac:dyDescent="0.25">
      <c r="A103" s="24"/>
      <c r="B103" s="15"/>
      <c r="C103" s="13"/>
      <c r="D103" s="13"/>
      <c r="E103" s="13"/>
      <c r="F103" s="13"/>
      <c r="G103" s="13"/>
      <c r="H103" s="13"/>
      <c r="I103" s="13"/>
      <c r="J103" s="13"/>
      <c r="K103" s="13"/>
      <c r="L103" s="13"/>
      <c r="M103" s="13"/>
      <c r="N103" s="13"/>
      <c r="O103" s="13"/>
      <c r="P103" s="13"/>
      <c r="Q103" s="13"/>
      <c r="R103" s="13"/>
      <c r="S103" s="120"/>
    </row>
  </sheetData>
  <sheetProtection algorithmName="SHA-512" hashValue="tQ8rP7c8lR6JKQUxmR8tuYnpMHxozGBViroCX9+xyM0cpPbFh+5HFiGhEiYOYax+m2CidNFcttSCd8jakQ/26Q==" saltValue="I+N+HcpDkjKK2+HZz+UJ9g==" spinCount="100000" sheet="1" objects="1" scenarios="1"/>
  <mergeCells count="179">
    <mergeCell ref="A1:B1"/>
    <mergeCell ref="A3:C3"/>
    <mergeCell ref="D3:I3"/>
    <mergeCell ref="A4:C4"/>
    <mergeCell ref="D4:I4"/>
    <mergeCell ref="A5:C5"/>
    <mergeCell ref="D5:K5"/>
    <mergeCell ref="A8:S8"/>
    <mergeCell ref="A10:S10"/>
    <mergeCell ref="A11:A13"/>
    <mergeCell ref="B11:M12"/>
    <mergeCell ref="N11:S12"/>
    <mergeCell ref="L5:M5"/>
    <mergeCell ref="O5:P5"/>
    <mergeCell ref="Q5:S5"/>
    <mergeCell ref="A6:S6"/>
    <mergeCell ref="A7:C7"/>
    <mergeCell ref="J7:K7"/>
    <mergeCell ref="L7:M7"/>
    <mergeCell ref="O7:P7"/>
    <mergeCell ref="Q7:R7"/>
    <mergeCell ref="B13:M13"/>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B90:E94" xr:uid="{00000000-0002-0000-3200-000000000000}">
      <formula1>ZAL</formula1>
    </dataValidation>
    <dataValidation type="list" allowBlank="1" showInputMessage="1" showErrorMessage="1" sqref="L7" xr:uid="{00000000-0002-0000-3200-000001000000}">
      <formula1>STATUS</formula1>
    </dataValidation>
    <dataValidation type="list" allowBlank="1" showInputMessage="1" showErrorMessage="1" sqref="L72:L79" xr:uid="{00000000-0002-0000-3200-000002000000}">
      <formula1>METODY</formula1>
    </dataValidation>
    <dataValidation type="list" allowBlank="1" showInputMessage="1" showErrorMessage="1" sqref="L81:L85" xr:uid="{00000000-0002-0000-3200-000003000000}">
      <formula1>PRAC_STUD</formula1>
    </dataValidation>
    <dataValidation type="list" allowBlank="1" showInputMessage="1" showErrorMessage="1" sqref="N54:S68" xr:uid="{00000000-0002-0000-3200-000004000000}">
      <formula1>KEK_E1</formula1>
    </dataValidation>
    <dataValidation type="list" allowBlank="1" showInputMessage="1" showErrorMessage="1" sqref="N34:S53" xr:uid="{00000000-0002-0000-3200-000005000000}">
      <formula1>KEU_E1</formula1>
    </dataValidation>
    <dataValidation type="list" allowBlank="1" showInputMessage="1" showErrorMessage="1" sqref="N14:S33" xr:uid="{00000000-0002-0000-3200-000006000000}">
      <formula1>KEW_E1</formula1>
    </dataValidation>
  </dataValidations>
  <hyperlinks>
    <hyperlink ref="O13" r:id="rId1" xr:uid="{F56022F0-6743-4FF2-AD69-04EC2FE3ADC9}"/>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Arkusz53">
    <tabColor rgb="FFABABFF"/>
    <pageSetUpPr fitToPage="1"/>
  </sheetPr>
  <dimension ref="A1:S29"/>
  <sheetViews>
    <sheetView showGridLines="0" zoomScale="90" zoomScaleNormal="90" zoomScaleSheetLayoutView="50" workbookViewId="0">
      <selection sqref="A1:B1"/>
    </sheetView>
  </sheetViews>
  <sheetFormatPr defaultColWidth="8.7109375" defaultRowHeight="15" x14ac:dyDescent="0.25"/>
  <cols>
    <col min="1" max="1" width="16.7109375" style="2" customWidth="1"/>
    <col min="2" max="3" width="10.7109375" style="2" customWidth="1"/>
    <col min="4" max="5" width="20.7109375" style="2" customWidth="1"/>
    <col min="6" max="9" width="10.7109375" style="2" customWidth="1"/>
    <col min="10" max="10" width="20.7109375" style="2" customWidth="1"/>
    <col min="11" max="18" width="10.7109375" style="2" customWidth="1"/>
  </cols>
  <sheetData>
    <row r="1" spans="1:19" ht="26.25" thickBot="1" x14ac:dyDescent="0.3">
      <c r="A1" s="305" t="str">
        <f>E1_RiF!B2</f>
        <v>2020/2021</v>
      </c>
      <c r="B1" s="306"/>
      <c r="C1" s="40"/>
      <c r="D1" s="1"/>
    </row>
    <row r="2" spans="1:19" ht="10.15" customHeight="1" thickBot="1" x14ac:dyDescent="0.3"/>
    <row r="3" spans="1:19" ht="39" customHeight="1" thickBot="1" x14ac:dyDescent="0.3">
      <c r="A3" s="307" t="s">
        <v>92</v>
      </c>
      <c r="B3" s="308"/>
      <c r="C3" s="273" t="str">
        <f>E1_RiF!B68</f>
        <v>Moduł E1/14</v>
      </c>
      <c r="D3" s="309"/>
      <c r="E3" s="309"/>
      <c r="F3" s="274"/>
      <c r="G3" s="3"/>
      <c r="H3" s="3"/>
      <c r="I3" s="3"/>
      <c r="J3" s="3"/>
      <c r="K3" s="3"/>
      <c r="L3" s="4"/>
      <c r="M3" s="4"/>
      <c r="N3" s="4"/>
      <c r="O3" s="4"/>
      <c r="P3" s="4"/>
      <c r="Q3" s="4"/>
    </row>
    <row r="4" spans="1:19" s="5" customFormat="1" ht="39.75" customHeight="1" thickBot="1" x14ac:dyDescent="0.3">
      <c r="A4" s="282" t="s">
        <v>93</v>
      </c>
      <c r="B4" s="282"/>
      <c r="C4" s="299" t="str">
        <f>E1_RiF!C68</f>
        <v>Moduł specjalnościowy (3) RACHUNKOWOŚĆ I FINANSE</v>
      </c>
      <c r="D4" s="300"/>
      <c r="E4" s="300"/>
      <c r="F4" s="300"/>
      <c r="G4" s="300"/>
      <c r="H4" s="300"/>
      <c r="I4" s="300"/>
      <c r="J4" s="301"/>
      <c r="K4" s="304" t="s">
        <v>94</v>
      </c>
      <c r="L4" s="304"/>
      <c r="M4" s="56">
        <f>E1_RiF!D68</f>
        <v>7</v>
      </c>
      <c r="N4" s="302" t="s">
        <v>95</v>
      </c>
      <c r="O4" s="303"/>
      <c r="P4" s="296" t="str">
        <f>E1_RiF!F68</f>
        <v>dr D. Majewska-Bielecka</v>
      </c>
      <c r="Q4" s="297"/>
      <c r="R4" s="298"/>
    </row>
    <row r="5" spans="1:19" s="6" customFormat="1" ht="10.15" customHeight="1" thickBot="1" x14ac:dyDescent="0.3">
      <c r="A5" s="281"/>
      <c r="B5" s="281"/>
      <c r="C5" s="281"/>
      <c r="D5" s="281"/>
      <c r="E5" s="281"/>
      <c r="F5" s="281"/>
      <c r="G5" s="281"/>
      <c r="H5" s="281"/>
      <c r="I5" s="281"/>
      <c r="J5" s="281"/>
      <c r="K5" s="281"/>
      <c r="L5" s="281"/>
      <c r="M5" s="281"/>
      <c r="N5" s="281"/>
      <c r="O5" s="281"/>
      <c r="P5" s="281"/>
      <c r="Q5" s="281"/>
      <c r="R5" s="281"/>
    </row>
    <row r="6" spans="1:19" s="5" customFormat="1" ht="43.35" customHeight="1" thickBot="1" x14ac:dyDescent="0.3">
      <c r="A6" s="282" t="s">
        <v>96</v>
      </c>
      <c r="B6" s="282"/>
      <c r="C6" s="273" t="str">
        <f>E1_RiF!B3</f>
        <v>EKONOMIA</v>
      </c>
      <c r="D6" s="274"/>
      <c r="E6" s="7" t="str">
        <f>E1_RiF!B4</f>
        <v>I stopnia</v>
      </c>
      <c r="F6" s="54" t="s">
        <v>97</v>
      </c>
      <c r="G6" s="8" t="s">
        <v>347</v>
      </c>
      <c r="H6" s="54" t="s">
        <v>99</v>
      </c>
      <c r="I6" s="8">
        <v>6</v>
      </c>
      <c r="J6" s="9" t="s">
        <v>291</v>
      </c>
      <c r="K6" s="283" t="s">
        <v>100</v>
      </c>
      <c r="L6" s="283"/>
      <c r="M6" s="284" t="s">
        <v>101</v>
      </c>
      <c r="N6" s="284"/>
      <c r="O6" s="140" t="s">
        <v>874</v>
      </c>
      <c r="P6" s="285" t="s">
        <v>103</v>
      </c>
      <c r="Q6" s="286"/>
      <c r="R6" s="56">
        <f>E1_RiF!G68</f>
        <v>38</v>
      </c>
    </row>
    <row r="7" spans="1:19" ht="10.15" customHeight="1" thickBot="1" x14ac:dyDescent="0.3">
      <c r="B7" s="10"/>
      <c r="C7" s="10"/>
      <c r="D7" s="10"/>
      <c r="E7" s="10"/>
      <c r="F7" s="10"/>
      <c r="G7" s="10"/>
      <c r="H7" s="10"/>
      <c r="I7" s="10"/>
      <c r="J7" s="10"/>
      <c r="K7" s="10"/>
      <c r="L7" s="10"/>
      <c r="M7" s="11"/>
      <c r="N7" s="10"/>
      <c r="O7" s="10"/>
      <c r="P7" s="10"/>
      <c r="Q7" s="10"/>
    </row>
    <row r="8" spans="1:19" ht="15" customHeight="1" x14ac:dyDescent="0.25">
      <c r="A8" s="267"/>
      <c r="B8" s="268"/>
      <c r="C8" s="268"/>
      <c r="D8" s="268"/>
      <c r="E8" s="268"/>
      <c r="F8" s="268"/>
      <c r="G8" s="268"/>
      <c r="H8" s="268"/>
      <c r="I8" s="268"/>
      <c r="J8" s="268"/>
      <c r="K8" s="268"/>
      <c r="L8" s="268"/>
      <c r="M8" s="268"/>
      <c r="N8" s="268"/>
      <c r="O8" s="268"/>
      <c r="P8" s="268"/>
      <c r="Q8" s="268"/>
      <c r="R8" s="269"/>
      <c r="S8" s="5"/>
    </row>
    <row r="9" spans="1:19" ht="30" customHeight="1" x14ac:dyDescent="0.25">
      <c r="A9" s="270" t="s">
        <v>104</v>
      </c>
      <c r="B9" s="271"/>
      <c r="C9" s="271"/>
      <c r="D9" s="271"/>
      <c r="E9" s="271"/>
      <c r="F9" s="271"/>
      <c r="G9" s="271"/>
      <c r="H9" s="271"/>
      <c r="I9" s="271"/>
      <c r="J9" s="271"/>
      <c r="K9" s="271"/>
      <c r="L9" s="271"/>
      <c r="M9" s="271"/>
      <c r="N9" s="271"/>
      <c r="O9" s="271"/>
      <c r="P9" s="271"/>
      <c r="Q9" s="271"/>
      <c r="R9" s="272"/>
    </row>
    <row r="10" spans="1:19" ht="15" customHeight="1" x14ac:dyDescent="0.25">
      <c r="A10" s="287" t="s">
        <v>451</v>
      </c>
      <c r="B10" s="288"/>
      <c r="C10" s="288"/>
      <c r="D10" s="288"/>
      <c r="E10" s="288"/>
      <c r="F10" s="288"/>
      <c r="G10" s="288"/>
      <c r="H10" s="288"/>
      <c r="I10" s="288"/>
      <c r="J10" s="288"/>
      <c r="K10" s="288"/>
      <c r="L10" s="288"/>
      <c r="M10" s="288"/>
      <c r="N10" s="288"/>
      <c r="O10" s="288"/>
      <c r="P10" s="288"/>
      <c r="Q10" s="288"/>
      <c r="R10" s="289"/>
    </row>
    <row r="11" spans="1:19" ht="100.15" customHeight="1" thickBot="1" x14ac:dyDescent="0.3">
      <c r="A11" s="290" t="s">
        <v>531</v>
      </c>
      <c r="B11" s="291"/>
      <c r="C11" s="291"/>
      <c r="D11" s="291"/>
      <c r="E11" s="291"/>
      <c r="F11" s="291"/>
      <c r="G11" s="291"/>
      <c r="H11" s="291"/>
      <c r="I11" s="291"/>
      <c r="J11" s="291"/>
      <c r="K11" s="291"/>
      <c r="L11" s="291"/>
      <c r="M11" s="291"/>
      <c r="N11" s="291"/>
      <c r="O11" s="291"/>
      <c r="P11" s="291"/>
      <c r="Q11" s="291"/>
      <c r="R11" s="292"/>
    </row>
    <row r="12" spans="1:19" ht="10.15" customHeight="1" thickBot="1" x14ac:dyDescent="0.3">
      <c r="A12" s="253"/>
      <c r="B12" s="253"/>
      <c r="C12" s="253"/>
      <c r="D12" s="253"/>
      <c r="E12" s="253"/>
      <c r="F12" s="253"/>
      <c r="G12" s="253"/>
      <c r="H12" s="253"/>
      <c r="I12" s="253"/>
      <c r="J12" s="253"/>
      <c r="K12" s="253"/>
      <c r="L12" s="253"/>
      <c r="M12" s="253"/>
      <c r="N12" s="253"/>
      <c r="O12" s="253"/>
      <c r="P12" s="253"/>
      <c r="Q12" s="253"/>
      <c r="R12" s="253"/>
    </row>
    <row r="13" spans="1:19" ht="15" customHeight="1" x14ac:dyDescent="0.25">
      <c r="A13" s="51"/>
      <c r="B13" s="52"/>
      <c r="C13" s="52"/>
      <c r="D13" s="52"/>
      <c r="E13" s="52"/>
      <c r="F13" s="52"/>
      <c r="G13" s="52"/>
      <c r="H13" s="52"/>
      <c r="I13" s="52"/>
      <c r="J13" s="52"/>
      <c r="K13" s="52"/>
      <c r="L13" s="52"/>
      <c r="M13" s="52"/>
      <c r="N13" s="52"/>
      <c r="O13" s="52"/>
      <c r="P13" s="52"/>
      <c r="Q13" s="52"/>
      <c r="R13" s="53"/>
      <c r="S13" s="5"/>
    </row>
    <row r="14" spans="1:19" ht="30" customHeight="1" x14ac:dyDescent="0.25">
      <c r="A14" s="270" t="s">
        <v>106</v>
      </c>
      <c r="B14" s="271"/>
      <c r="C14" s="271"/>
      <c r="D14" s="271"/>
      <c r="E14" s="271"/>
      <c r="F14" s="271"/>
      <c r="G14" s="271"/>
      <c r="H14" s="271"/>
      <c r="I14" s="271"/>
      <c r="J14" s="271"/>
      <c r="K14" s="271"/>
      <c r="L14" s="271"/>
      <c r="M14" s="271"/>
      <c r="N14" s="271"/>
      <c r="O14" s="271"/>
      <c r="P14" s="271"/>
      <c r="Q14" s="271"/>
      <c r="R14" s="272"/>
    </row>
    <row r="15" spans="1:19" s="12" customFormat="1" ht="15" customHeight="1" x14ac:dyDescent="0.25">
      <c r="A15" s="261" t="s">
        <v>199</v>
      </c>
      <c r="B15" s="262"/>
      <c r="C15" s="262"/>
      <c r="D15" s="262"/>
      <c r="E15" s="262"/>
      <c r="F15" s="262"/>
      <c r="G15" s="262"/>
      <c r="H15" s="262"/>
      <c r="I15" s="262"/>
      <c r="J15" s="262"/>
      <c r="K15" s="262"/>
      <c r="L15" s="262"/>
      <c r="M15" s="262"/>
      <c r="N15" s="262"/>
      <c r="O15" s="262"/>
      <c r="P15" s="262"/>
      <c r="Q15" s="262"/>
      <c r="R15" s="263"/>
    </row>
    <row r="16" spans="1:19" ht="48.75" customHeight="1" thickBot="1" x14ac:dyDescent="0.3">
      <c r="A16" s="264" t="s">
        <v>408</v>
      </c>
      <c r="B16" s="265"/>
      <c r="C16" s="265"/>
      <c r="D16" s="265"/>
      <c r="E16" s="265"/>
      <c r="F16" s="265"/>
      <c r="G16" s="265"/>
      <c r="H16" s="265"/>
      <c r="I16" s="265"/>
      <c r="J16" s="265"/>
      <c r="K16" s="265"/>
      <c r="L16" s="265"/>
      <c r="M16" s="265"/>
      <c r="N16" s="265"/>
      <c r="O16" s="265"/>
      <c r="P16" s="265"/>
      <c r="Q16" s="265"/>
      <c r="R16" s="266"/>
    </row>
    <row r="17" spans="1:19" ht="10.15" customHeight="1" thickBot="1" x14ac:dyDescent="0.3">
      <c r="A17" s="253"/>
      <c r="B17" s="253"/>
      <c r="C17" s="253"/>
      <c r="D17" s="253"/>
      <c r="E17" s="253"/>
      <c r="F17" s="253"/>
      <c r="G17" s="253"/>
      <c r="H17" s="253"/>
      <c r="I17" s="253"/>
      <c r="J17" s="253"/>
      <c r="K17" s="253"/>
      <c r="L17" s="253"/>
      <c r="M17" s="253"/>
      <c r="N17" s="253"/>
      <c r="O17" s="253"/>
      <c r="P17" s="253"/>
      <c r="Q17" s="253"/>
      <c r="R17" s="253"/>
    </row>
    <row r="18" spans="1:19" ht="15" customHeight="1" x14ac:dyDescent="0.25">
      <c r="A18" s="267"/>
      <c r="B18" s="268"/>
      <c r="C18" s="268"/>
      <c r="D18" s="268"/>
      <c r="E18" s="268"/>
      <c r="F18" s="268"/>
      <c r="G18" s="268"/>
      <c r="H18" s="268"/>
      <c r="I18" s="268"/>
      <c r="J18" s="268"/>
      <c r="K18" s="268"/>
      <c r="L18" s="268"/>
      <c r="M18" s="268"/>
      <c r="N18" s="268"/>
      <c r="O18" s="268"/>
      <c r="P18" s="268"/>
      <c r="Q18" s="268"/>
      <c r="R18" s="269"/>
      <c r="S18" s="5"/>
    </row>
    <row r="19" spans="1:19" ht="30" customHeight="1" x14ac:dyDescent="0.25">
      <c r="A19" s="270" t="s">
        <v>107</v>
      </c>
      <c r="B19" s="271"/>
      <c r="C19" s="271"/>
      <c r="D19" s="271"/>
      <c r="E19" s="271"/>
      <c r="F19" s="271"/>
      <c r="G19" s="271"/>
      <c r="H19" s="271"/>
      <c r="I19" s="271"/>
      <c r="J19" s="271"/>
      <c r="K19" s="271"/>
      <c r="L19" s="271"/>
      <c r="M19" s="271"/>
      <c r="N19" s="271"/>
      <c r="O19" s="271"/>
      <c r="P19" s="271"/>
      <c r="Q19" s="271"/>
      <c r="R19" s="272"/>
    </row>
    <row r="20" spans="1:19" ht="15" customHeight="1" x14ac:dyDescent="0.25">
      <c r="A20" s="261" t="s">
        <v>452</v>
      </c>
      <c r="B20" s="262"/>
      <c r="C20" s="262"/>
      <c r="D20" s="262"/>
      <c r="E20" s="262"/>
      <c r="F20" s="262"/>
      <c r="G20" s="262"/>
      <c r="H20" s="262"/>
      <c r="I20" s="262"/>
      <c r="J20" s="262"/>
      <c r="K20" s="262"/>
      <c r="L20" s="262"/>
      <c r="M20" s="262"/>
      <c r="N20" s="262"/>
      <c r="O20" s="262"/>
      <c r="P20" s="262"/>
      <c r="Q20" s="262"/>
      <c r="R20" s="263"/>
    </row>
    <row r="21" spans="1:19" ht="40.15" customHeight="1" x14ac:dyDescent="0.25">
      <c r="A21" s="483" t="s">
        <v>462</v>
      </c>
      <c r="B21" s="255"/>
      <c r="C21" s="255"/>
      <c r="D21" s="255"/>
      <c r="E21" s="256"/>
      <c r="F21" s="484" t="s">
        <v>463</v>
      </c>
      <c r="G21" s="258"/>
      <c r="H21" s="258"/>
      <c r="I21" s="258"/>
      <c r="J21" s="258"/>
      <c r="K21" s="260"/>
      <c r="L21" s="484" t="s">
        <v>464</v>
      </c>
      <c r="M21" s="258"/>
      <c r="N21" s="258"/>
      <c r="O21" s="258"/>
      <c r="P21" s="258"/>
      <c r="Q21" s="258"/>
      <c r="R21" s="259"/>
    </row>
    <row r="22" spans="1:19" ht="127.5" customHeight="1" thickBot="1" x14ac:dyDescent="0.3">
      <c r="A22" s="293" t="s">
        <v>768</v>
      </c>
      <c r="B22" s="294"/>
      <c r="C22" s="294"/>
      <c r="D22" s="294"/>
      <c r="E22" s="294"/>
      <c r="F22" s="294" t="s">
        <v>769</v>
      </c>
      <c r="G22" s="294"/>
      <c r="H22" s="294"/>
      <c r="I22" s="294"/>
      <c r="J22" s="294"/>
      <c r="K22" s="294"/>
      <c r="L22" s="294" t="s">
        <v>767</v>
      </c>
      <c r="M22" s="294"/>
      <c r="N22" s="294"/>
      <c r="O22" s="294"/>
      <c r="P22" s="294"/>
      <c r="Q22" s="294"/>
      <c r="R22" s="295"/>
    </row>
    <row r="23" spans="1:19" ht="10.15" customHeight="1" thickBot="1" x14ac:dyDescent="0.3">
      <c r="A23" s="253"/>
      <c r="B23" s="253"/>
      <c r="C23" s="253"/>
      <c r="D23" s="253"/>
      <c r="E23" s="253"/>
      <c r="F23" s="253"/>
      <c r="G23" s="253"/>
      <c r="H23" s="253"/>
      <c r="I23" s="253"/>
      <c r="J23" s="253"/>
      <c r="K23" s="253"/>
      <c r="L23" s="253"/>
      <c r="M23" s="253"/>
      <c r="N23" s="253"/>
      <c r="O23" s="253"/>
      <c r="P23" s="253"/>
      <c r="Q23" s="253"/>
      <c r="R23" s="253"/>
    </row>
    <row r="24" spans="1:19" ht="15" customHeight="1" x14ac:dyDescent="0.25">
      <c r="A24" s="41"/>
      <c r="B24" s="42"/>
      <c r="C24" s="42"/>
      <c r="D24" s="42"/>
      <c r="E24" s="42"/>
      <c r="F24" s="42"/>
      <c r="G24" s="42"/>
      <c r="H24" s="42"/>
      <c r="I24" s="42"/>
      <c r="J24" s="42"/>
      <c r="K24" s="42"/>
      <c r="L24" s="42"/>
      <c r="M24" s="42"/>
      <c r="N24" s="42"/>
      <c r="O24" s="42"/>
      <c r="P24" s="42"/>
      <c r="Q24" s="42"/>
      <c r="R24" s="43"/>
    </row>
    <row r="25" spans="1:19" ht="20.100000000000001" customHeight="1" x14ac:dyDescent="0.25">
      <c r="A25" s="215" t="s">
        <v>109</v>
      </c>
      <c r="B25" s="216"/>
      <c r="C25" s="216"/>
      <c r="D25" s="216"/>
      <c r="E25" s="216"/>
      <c r="F25" s="216"/>
      <c r="G25" s="216"/>
      <c r="H25" s="216"/>
      <c r="I25" s="216"/>
      <c r="J25" s="216"/>
      <c r="K25" s="216"/>
      <c r="L25" s="216"/>
      <c r="M25" s="216"/>
      <c r="N25" s="216"/>
      <c r="O25" s="216"/>
      <c r="P25" s="216"/>
      <c r="Q25" s="216"/>
      <c r="R25" s="217"/>
    </row>
    <row r="26" spans="1:19" ht="25.15" customHeight="1" x14ac:dyDescent="0.25">
      <c r="A26" s="32" t="s">
        <v>110</v>
      </c>
      <c r="B26" s="218" t="str">
        <f>E1_RiF!B68</f>
        <v>Moduł E1/14</v>
      </c>
      <c r="C26" s="219"/>
      <c r="D26" s="38" t="str">
        <f>E1_RiF!B69</f>
        <v>Kurs 14.1.</v>
      </c>
      <c r="E26" s="118" t="str">
        <f>E1_RiF!B68</f>
        <v>Moduł E1/14</v>
      </c>
      <c r="F26" s="226" t="str">
        <f>E1_RiF!B70</f>
        <v>Kurs 14.2.</v>
      </c>
      <c r="G26" s="227"/>
      <c r="H26" s="234" t="str">
        <f>E1_RiF!B68</f>
        <v>Moduł E1/14</v>
      </c>
      <c r="I26" s="235"/>
      <c r="J26" s="39" t="str">
        <f>E1_RiF!B71</f>
        <v>Kurs 14.3.</v>
      </c>
      <c r="K26" s="242"/>
      <c r="L26" s="243"/>
      <c r="M26" s="242"/>
      <c r="N26" s="243"/>
      <c r="O26" s="244"/>
      <c r="P26" s="245"/>
      <c r="Q26" s="244"/>
      <c r="R26" s="246"/>
    </row>
    <row r="27" spans="1:19" s="14" customFormat="1" ht="59.25" customHeight="1" x14ac:dyDescent="0.25">
      <c r="A27" s="145" t="s">
        <v>111</v>
      </c>
      <c r="B27" s="468" t="str">
        <f>E1_RiF!C69</f>
        <v>Sprawozdawczość finansowa i auditing</v>
      </c>
      <c r="C27" s="469"/>
      <c r="D27" s="470"/>
      <c r="E27" s="471" t="str">
        <f>E1_RiF!C70</f>
        <v>Polityka bilansowa</v>
      </c>
      <c r="F27" s="472"/>
      <c r="G27" s="473"/>
      <c r="H27" s="474" t="str">
        <f>E1_RiF!C71</f>
        <v>Profesional workshop (kurs w języku obcym)</v>
      </c>
      <c r="I27" s="475"/>
      <c r="J27" s="476"/>
      <c r="K27" s="477"/>
      <c r="L27" s="478"/>
      <c r="M27" s="478"/>
      <c r="N27" s="479"/>
      <c r="O27" s="480"/>
      <c r="P27" s="481"/>
      <c r="Q27" s="481"/>
      <c r="R27" s="482"/>
    </row>
    <row r="28" spans="1:19" s="14" customFormat="1" ht="30" customHeight="1" thickBot="1" x14ac:dyDescent="0.3">
      <c r="A28" s="44" t="s">
        <v>112</v>
      </c>
      <c r="B28" s="220">
        <f>E1_RiF!D69</f>
        <v>3</v>
      </c>
      <c r="C28" s="221"/>
      <c r="D28" s="222"/>
      <c r="E28" s="231">
        <f>E1_RiF!D70</f>
        <v>2</v>
      </c>
      <c r="F28" s="232"/>
      <c r="G28" s="233"/>
      <c r="H28" s="239">
        <f>E1_RiF!D71</f>
        <v>2</v>
      </c>
      <c r="I28" s="240"/>
      <c r="J28" s="241"/>
      <c r="K28" s="275"/>
      <c r="L28" s="276"/>
      <c r="M28" s="276"/>
      <c r="N28" s="277"/>
      <c r="O28" s="278"/>
      <c r="P28" s="279"/>
      <c r="Q28" s="279"/>
      <c r="R28" s="280"/>
    </row>
    <row r="29" spans="1:19" s="14" customFormat="1" ht="34.5" hidden="1" customHeight="1" thickBot="1" x14ac:dyDescent="0.3">
      <c r="A29" s="166"/>
      <c r="B29" s="167"/>
      <c r="C29" s="168" t="s">
        <v>459</v>
      </c>
      <c r="D29" s="169"/>
      <c r="E29" s="170"/>
      <c r="F29" s="171" t="s">
        <v>459</v>
      </c>
      <c r="G29" s="172"/>
      <c r="H29" s="173"/>
      <c r="I29" s="174" t="s">
        <v>459</v>
      </c>
      <c r="J29" s="175"/>
      <c r="K29" s="176"/>
      <c r="L29" s="177"/>
      <c r="M29" s="178"/>
      <c r="N29" s="179"/>
      <c r="O29" s="180"/>
      <c r="P29" s="181"/>
      <c r="Q29" s="182"/>
      <c r="R29" s="183"/>
    </row>
  </sheetData>
  <sheetProtection algorithmName="SHA-512" hashValue="9f1IyuRkz+W52anTvwL7pDMBC68YfXRye754vRt6wsROU69VY4Fvd6jYtzCooLChAf+07vgqz/DvI7e0p4tWlw==" saltValue="lkByP5DTUZXnkLiSaBT2Hw==" spinCount="100000" sheet="1" objects="1" scenarios="1"/>
  <mergeCells count="51">
    <mergeCell ref="A1:B1"/>
    <mergeCell ref="A3:B3"/>
    <mergeCell ref="C3:F3"/>
    <mergeCell ref="A4:B4"/>
    <mergeCell ref="C4:J4"/>
    <mergeCell ref="A20:R20"/>
    <mergeCell ref="A11:R11"/>
    <mergeCell ref="A12:R12"/>
    <mergeCell ref="A14:R14"/>
    <mergeCell ref="N4:O4"/>
    <mergeCell ref="P4:R4"/>
    <mergeCell ref="A5:R5"/>
    <mergeCell ref="A6:B6"/>
    <mergeCell ref="C6:D6"/>
    <mergeCell ref="K6:L6"/>
    <mergeCell ref="M6:N6"/>
    <mergeCell ref="P6:Q6"/>
    <mergeCell ref="K4:L4"/>
    <mergeCell ref="A8:R8"/>
    <mergeCell ref="A9:R9"/>
    <mergeCell ref="A10:R10"/>
    <mergeCell ref="A15:R15"/>
    <mergeCell ref="A16:R16"/>
    <mergeCell ref="A17:R17"/>
    <mergeCell ref="A18:R18"/>
    <mergeCell ref="A19:R19"/>
    <mergeCell ref="A21:E21"/>
    <mergeCell ref="F21:K21"/>
    <mergeCell ref="L21:R21"/>
    <mergeCell ref="A22:E22"/>
    <mergeCell ref="F22:K22"/>
    <mergeCell ref="L22:R22"/>
    <mergeCell ref="A23:R23"/>
    <mergeCell ref="A25:R25"/>
    <mergeCell ref="B26:C26"/>
    <mergeCell ref="F26:G26"/>
    <mergeCell ref="H26:I26"/>
    <mergeCell ref="K26:L26"/>
    <mergeCell ref="M26:N26"/>
    <mergeCell ref="O26:P26"/>
    <mergeCell ref="Q26:R26"/>
    <mergeCell ref="B28:D28"/>
    <mergeCell ref="E28:G28"/>
    <mergeCell ref="H28:J28"/>
    <mergeCell ref="K28:N28"/>
    <mergeCell ref="O28:R28"/>
    <mergeCell ref="B27:D27"/>
    <mergeCell ref="E27:G27"/>
    <mergeCell ref="H27:J27"/>
    <mergeCell ref="K27:N27"/>
    <mergeCell ref="O27:R27"/>
  </mergeCells>
  <dataValidations count="2">
    <dataValidation type="textLength" allowBlank="1" showInputMessage="1" showErrorMessage="1" errorTitle="ilość znaków" error="treść powinna mieć pomiędzy 20 a 1100 znaków" sqref="A11:R11" xr:uid="{00000000-0002-0000-3300-000000000000}">
      <formula1>20</formula1>
      <formula2>1200</formula2>
    </dataValidation>
    <dataValidation type="list" allowBlank="1" showInputMessage="1" showErrorMessage="1" sqref="K6:L6" xr:uid="{00000000-0002-0000-3300-000001000000}">
      <formula1>STATUS</formula1>
    </dataValidation>
  </dataValidations>
  <hyperlinks>
    <hyperlink ref="F29" r:id="rId1" xr:uid="{67EBAE1B-8723-4985-AB51-01F82674A271}"/>
    <hyperlink ref="C29" r:id="rId2" xr:uid="{8AC4C092-7E8B-4810-9F4C-11910CA6BFEA}"/>
    <hyperlink ref="I29" r:id="rId3" xr:uid="{E2BFE732-C4D9-4391-97E0-1714D33F60B8}"/>
  </hyperlinks>
  <printOptions horizontalCentered="1"/>
  <pageMargins left="0.70866141732283472" right="0.70866141732283472" top="0.74803149606299213" bottom="0.74803149606299213" header="0.31496062992125984" footer="0.31496062992125984"/>
  <pageSetup paperSize="9" scale="57" orientation="landscape" r:id="rId4"/>
  <headerFooter>
    <oddHeader>&amp;C&amp;"Century Gothic,Pogrubiony"&amp;12&amp;K05-047KARTA MODUŁU&amp;R&amp;G</oddHeader>
  </headerFooter>
  <drawing r:id="rId5"/>
  <legacyDrawingHF r:id="rId6"/>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Arkusz54">
    <pageSetUpPr fitToPage="1"/>
  </sheetPr>
  <dimension ref="A1:S103"/>
  <sheetViews>
    <sheetView showGridLines="0" zoomScale="95" zoomScaleNormal="95" zoomScaleSheetLayoutView="80" workbookViewId="0">
      <selection sqref="A1:B1"/>
    </sheetView>
  </sheetViews>
  <sheetFormatPr defaultColWidth="8.7109375" defaultRowHeight="15" x14ac:dyDescent="0.25"/>
  <cols>
    <col min="1" max="1" width="10.28515625" style="2" customWidth="1"/>
    <col min="2" max="3" width="9.28515625" style="2"/>
    <col min="4" max="4" width="19.7109375" style="2" customWidth="1"/>
    <col min="5" max="5" width="13.7109375" style="2" customWidth="1"/>
    <col min="6" max="6" width="14.7109375" style="2" customWidth="1"/>
    <col min="7" max="9" width="9.7109375" style="2" customWidth="1"/>
    <col min="10" max="10" width="3.7109375" style="2" customWidth="1"/>
    <col min="11" max="11" width="12.42578125" style="2" customWidth="1"/>
    <col min="12" max="13" width="10.7109375" style="2" customWidth="1"/>
    <col min="14" max="14" width="13.7109375" style="2" customWidth="1"/>
    <col min="15" max="19" width="11.7109375" style="2" customWidth="1"/>
  </cols>
  <sheetData>
    <row r="1" spans="1:19" s="31" customFormat="1" ht="15.75" x14ac:dyDescent="0.25">
      <c r="A1" s="441" t="str">
        <f>E1_RiF!B2</f>
        <v>2020/2021</v>
      </c>
      <c r="B1" s="441"/>
      <c r="C1" s="29"/>
      <c r="D1" s="29"/>
      <c r="E1" s="30"/>
      <c r="F1" s="30"/>
      <c r="G1" s="30"/>
      <c r="H1" s="30"/>
      <c r="I1" s="30"/>
      <c r="J1" s="30"/>
      <c r="K1" s="30"/>
      <c r="L1" s="30"/>
      <c r="M1" s="30"/>
      <c r="N1" s="30"/>
      <c r="O1" s="30"/>
      <c r="P1" s="30"/>
      <c r="Q1" s="30"/>
      <c r="R1" s="30"/>
      <c r="S1" s="30"/>
    </row>
    <row r="2" spans="1:19" ht="10.15" customHeight="1" thickBot="1" x14ac:dyDescent="0.3"/>
    <row r="3" spans="1:19" ht="20.100000000000001" customHeight="1" thickBot="1" x14ac:dyDescent="0.3">
      <c r="A3" s="379" t="str">
        <f>E1_RiF!B68</f>
        <v>Moduł E1/14</v>
      </c>
      <c r="B3" s="379"/>
      <c r="C3" s="379"/>
      <c r="D3" s="383" t="str">
        <f>E1_RiF!C68</f>
        <v>Moduł specjalnościowy (3) RACHUNKOWOŚĆ I FINANSE</v>
      </c>
      <c r="E3" s="384"/>
      <c r="F3" s="384"/>
      <c r="G3" s="384"/>
      <c r="H3" s="384"/>
      <c r="I3" s="385"/>
      <c r="J3" s="3"/>
      <c r="K3" s="3"/>
      <c r="L3" s="4"/>
      <c r="M3" s="4"/>
      <c r="N3" s="4"/>
      <c r="O3" s="4"/>
      <c r="P3" s="4"/>
      <c r="Q3" s="4"/>
      <c r="R3" s="4"/>
    </row>
    <row r="4" spans="1:19" ht="18.75" thickBot="1" x14ac:dyDescent="0.3">
      <c r="A4" s="442" t="s">
        <v>110</v>
      </c>
      <c r="B4" s="442"/>
      <c r="C4" s="442"/>
      <c r="D4" s="570" t="str">
        <f>E1_RiF!B69</f>
        <v>Kurs 14.1.</v>
      </c>
      <c r="E4" s="571"/>
      <c r="F4" s="571"/>
      <c r="G4" s="571"/>
      <c r="H4" s="571"/>
      <c r="I4" s="572"/>
      <c r="J4" s="3"/>
      <c r="K4" s="3"/>
      <c r="L4" s="4"/>
      <c r="M4" s="4"/>
      <c r="N4" s="4"/>
      <c r="O4" s="4"/>
      <c r="P4" s="4"/>
      <c r="Q4" s="4"/>
      <c r="R4" s="4"/>
    </row>
    <row r="5" spans="1:19" ht="23.25" thickBot="1" x14ac:dyDescent="0.3">
      <c r="A5" s="443" t="s">
        <v>111</v>
      </c>
      <c r="B5" s="443"/>
      <c r="C5" s="443"/>
      <c r="D5" s="444" t="str">
        <f>E1_RiF!C69</f>
        <v>Sprawozdawczość finansowa i auditing</v>
      </c>
      <c r="E5" s="444"/>
      <c r="F5" s="444"/>
      <c r="G5" s="444"/>
      <c r="H5" s="444"/>
      <c r="I5" s="444"/>
      <c r="J5" s="444"/>
      <c r="K5" s="444"/>
      <c r="L5" s="445" t="s">
        <v>94</v>
      </c>
      <c r="M5" s="445"/>
      <c r="N5" s="46">
        <f>E1_RiF!D69</f>
        <v>3</v>
      </c>
      <c r="O5" s="445" t="s">
        <v>95</v>
      </c>
      <c r="P5" s="445"/>
      <c r="Q5" s="446" t="str">
        <f>E1_RiF!F68</f>
        <v>dr D. Majewska-Bielecka</v>
      </c>
      <c r="R5" s="446"/>
      <c r="S5" s="446"/>
    </row>
    <row r="6" spans="1:19" ht="10.15" customHeight="1" thickBot="1" x14ac:dyDescent="0.3">
      <c r="A6" s="281"/>
      <c r="B6" s="281"/>
      <c r="C6" s="281"/>
      <c r="D6" s="281"/>
      <c r="E6" s="281"/>
      <c r="F6" s="281"/>
      <c r="G6" s="281"/>
      <c r="H6" s="281"/>
      <c r="I6" s="281"/>
      <c r="J6" s="281"/>
      <c r="K6" s="281"/>
      <c r="L6" s="281"/>
      <c r="M6" s="281"/>
      <c r="N6" s="281"/>
      <c r="O6" s="281"/>
      <c r="P6" s="281"/>
      <c r="Q6" s="281"/>
      <c r="R6" s="281"/>
      <c r="S6" s="281"/>
    </row>
    <row r="7" spans="1:19" s="5" customFormat="1" ht="40.5" customHeight="1" thickBot="1" x14ac:dyDescent="0.3">
      <c r="A7" s="443" t="s">
        <v>96</v>
      </c>
      <c r="B7" s="443"/>
      <c r="C7" s="443"/>
      <c r="D7" s="7" t="str">
        <f>E1_RiF!B3</f>
        <v>EKONOMIA</v>
      </c>
      <c r="E7" s="7" t="str">
        <f>E1_RiF!B4</f>
        <v>I stopnia</v>
      </c>
      <c r="F7" s="55" t="s">
        <v>97</v>
      </c>
      <c r="G7" s="45" t="str">
        <f>'M (14)'!G6</f>
        <v>III</v>
      </c>
      <c r="H7" s="55" t="s">
        <v>99</v>
      </c>
      <c r="I7" s="45">
        <f>'M (14)'!I6</f>
        <v>6</v>
      </c>
      <c r="J7" s="285" t="s">
        <v>384</v>
      </c>
      <c r="K7" s="286"/>
      <c r="L7" s="387" t="s">
        <v>100</v>
      </c>
      <c r="M7" s="388"/>
      <c r="N7" s="9" t="s">
        <v>101</v>
      </c>
      <c r="O7" s="454" t="s">
        <v>102</v>
      </c>
      <c r="P7" s="454"/>
      <c r="Q7" s="455" t="s">
        <v>103</v>
      </c>
      <c r="R7" s="455"/>
      <c r="S7" s="47">
        <f>E1_RiF!G69</f>
        <v>18</v>
      </c>
    </row>
    <row r="8" spans="1:19" ht="10.15" customHeight="1" thickBot="1" x14ac:dyDescent="0.3">
      <c r="A8" s="386"/>
      <c r="B8" s="386"/>
      <c r="C8" s="386"/>
      <c r="D8" s="386"/>
      <c r="E8" s="386"/>
      <c r="F8" s="386"/>
      <c r="G8" s="386"/>
      <c r="H8" s="386"/>
      <c r="I8" s="386"/>
      <c r="J8" s="386"/>
      <c r="K8" s="386"/>
      <c r="L8" s="386"/>
      <c r="M8" s="386"/>
      <c r="N8" s="386"/>
      <c r="O8" s="386"/>
      <c r="P8" s="386"/>
      <c r="Q8" s="386"/>
      <c r="R8" s="386"/>
      <c r="S8" s="386"/>
    </row>
    <row r="9" spans="1:19" ht="15" customHeight="1" x14ac:dyDescent="0.25">
      <c r="A9" s="25"/>
      <c r="B9" s="26"/>
      <c r="C9" s="26"/>
      <c r="D9" s="26"/>
      <c r="E9" s="26"/>
      <c r="F9" s="26"/>
      <c r="G9" s="26"/>
      <c r="H9" s="26"/>
      <c r="I9" s="26"/>
      <c r="J9" s="26"/>
      <c r="K9" s="26"/>
      <c r="L9" s="26"/>
      <c r="M9" s="26"/>
      <c r="N9" s="26"/>
      <c r="O9" s="26"/>
      <c r="P9" s="26"/>
      <c r="Q9" s="26"/>
      <c r="R9" s="26"/>
      <c r="S9" s="27"/>
    </row>
    <row r="10" spans="1:19" ht="20.100000000000001" customHeight="1" x14ac:dyDescent="0.25">
      <c r="A10" s="270" t="s">
        <v>107</v>
      </c>
      <c r="B10" s="271"/>
      <c r="C10" s="271"/>
      <c r="D10" s="271"/>
      <c r="E10" s="271"/>
      <c r="F10" s="271"/>
      <c r="G10" s="271"/>
      <c r="H10" s="271"/>
      <c r="I10" s="271"/>
      <c r="J10" s="271"/>
      <c r="K10" s="271"/>
      <c r="L10" s="271"/>
      <c r="M10" s="271"/>
      <c r="N10" s="271"/>
      <c r="O10" s="271"/>
      <c r="P10" s="271"/>
      <c r="Q10" s="271"/>
      <c r="R10" s="271"/>
      <c r="S10" s="272"/>
    </row>
    <row r="11" spans="1:19" ht="15" customHeight="1" x14ac:dyDescent="0.25">
      <c r="A11" s="452" t="s">
        <v>113</v>
      </c>
      <c r="B11" s="403" t="s">
        <v>114</v>
      </c>
      <c r="C11" s="404"/>
      <c r="D11" s="404"/>
      <c r="E11" s="404"/>
      <c r="F11" s="404"/>
      <c r="G11" s="404"/>
      <c r="H11" s="404"/>
      <c r="I11" s="404"/>
      <c r="J11" s="404"/>
      <c r="K11" s="404"/>
      <c r="L11" s="404"/>
      <c r="M11" s="405"/>
      <c r="N11" s="397" t="s">
        <v>115</v>
      </c>
      <c r="O11" s="398"/>
      <c r="P11" s="398"/>
      <c r="Q11" s="398"/>
      <c r="R11" s="398"/>
      <c r="S11" s="399"/>
    </row>
    <row r="12" spans="1:19" ht="15" customHeight="1" x14ac:dyDescent="0.25">
      <c r="A12" s="452"/>
      <c r="B12" s="406"/>
      <c r="C12" s="407"/>
      <c r="D12" s="407"/>
      <c r="E12" s="407"/>
      <c r="F12" s="407"/>
      <c r="G12" s="407"/>
      <c r="H12" s="407"/>
      <c r="I12" s="407"/>
      <c r="J12" s="407"/>
      <c r="K12" s="407"/>
      <c r="L12" s="407"/>
      <c r="M12" s="408"/>
      <c r="N12" s="400"/>
      <c r="O12" s="401"/>
      <c r="P12" s="401"/>
      <c r="Q12" s="401"/>
      <c r="R12" s="401"/>
      <c r="S12" s="402"/>
    </row>
    <row r="13" spans="1:19" ht="20.100000000000001" customHeight="1" thickBot="1" x14ac:dyDescent="0.3">
      <c r="A13" s="453"/>
      <c r="B13" s="409" t="s">
        <v>468</v>
      </c>
      <c r="C13" s="410"/>
      <c r="D13" s="410"/>
      <c r="E13" s="410"/>
      <c r="F13" s="410"/>
      <c r="G13" s="410"/>
      <c r="H13" s="410"/>
      <c r="I13" s="410"/>
      <c r="J13" s="410"/>
      <c r="K13" s="410"/>
      <c r="L13" s="410"/>
      <c r="M13" s="411"/>
      <c r="N13" s="165"/>
      <c r="O13" s="143" t="s">
        <v>458</v>
      </c>
      <c r="P13" s="144"/>
      <c r="Q13" s="141"/>
      <c r="R13" s="141"/>
      <c r="S13" s="142"/>
    </row>
    <row r="14" spans="1:19" ht="15" customHeight="1" x14ac:dyDescent="0.25">
      <c r="A14" s="447" t="s">
        <v>116</v>
      </c>
      <c r="B14" s="392" t="s">
        <v>848</v>
      </c>
      <c r="C14" s="393"/>
      <c r="D14" s="393"/>
      <c r="E14" s="393"/>
      <c r="F14" s="393"/>
      <c r="G14" s="393"/>
      <c r="H14" s="393"/>
      <c r="I14" s="393"/>
      <c r="J14" s="393"/>
      <c r="K14" s="393"/>
      <c r="L14" s="393"/>
      <c r="M14" s="394"/>
      <c r="N14" s="360" t="s">
        <v>295</v>
      </c>
      <c r="O14" s="361"/>
      <c r="P14" s="361"/>
      <c r="Q14" s="361"/>
      <c r="R14" s="361"/>
      <c r="S14" s="362"/>
    </row>
    <row r="15" spans="1:19" ht="15" customHeight="1" x14ac:dyDescent="0.25">
      <c r="A15" s="344"/>
      <c r="B15" s="323"/>
      <c r="C15" s="464"/>
      <c r="D15" s="464"/>
      <c r="E15" s="464"/>
      <c r="F15" s="464"/>
      <c r="G15" s="464"/>
      <c r="H15" s="464"/>
      <c r="I15" s="464"/>
      <c r="J15" s="464"/>
      <c r="K15" s="464"/>
      <c r="L15" s="464"/>
      <c r="M15" s="325"/>
      <c r="N15" s="357" t="s">
        <v>301</v>
      </c>
      <c r="O15" s="358"/>
      <c r="P15" s="358"/>
      <c r="Q15" s="358"/>
      <c r="R15" s="358"/>
      <c r="S15" s="359"/>
    </row>
    <row r="16" spans="1:19" ht="15" customHeight="1" x14ac:dyDescent="0.25">
      <c r="A16" s="344"/>
      <c r="B16" s="323"/>
      <c r="C16" s="464"/>
      <c r="D16" s="464"/>
      <c r="E16" s="464"/>
      <c r="F16" s="464"/>
      <c r="G16" s="464"/>
      <c r="H16" s="464"/>
      <c r="I16" s="464"/>
      <c r="J16" s="464"/>
      <c r="K16" s="464"/>
      <c r="L16" s="464"/>
      <c r="M16" s="325"/>
      <c r="N16" s="357"/>
      <c r="O16" s="358"/>
      <c r="P16" s="358"/>
      <c r="Q16" s="358"/>
      <c r="R16" s="358"/>
      <c r="S16" s="359"/>
    </row>
    <row r="17" spans="1:19" ht="15" customHeight="1" x14ac:dyDescent="0.25">
      <c r="A17" s="344"/>
      <c r="B17" s="323"/>
      <c r="C17" s="464"/>
      <c r="D17" s="464"/>
      <c r="E17" s="464"/>
      <c r="F17" s="464"/>
      <c r="G17" s="464"/>
      <c r="H17" s="464"/>
      <c r="I17" s="464"/>
      <c r="J17" s="464"/>
      <c r="K17" s="464"/>
      <c r="L17" s="464"/>
      <c r="M17" s="325"/>
      <c r="N17" s="357"/>
      <c r="O17" s="358"/>
      <c r="P17" s="358"/>
      <c r="Q17" s="358"/>
      <c r="R17" s="358"/>
      <c r="S17" s="359"/>
    </row>
    <row r="18" spans="1:19" ht="15" customHeight="1" x14ac:dyDescent="0.25">
      <c r="A18" s="344"/>
      <c r="B18" s="389"/>
      <c r="C18" s="390"/>
      <c r="D18" s="390"/>
      <c r="E18" s="390"/>
      <c r="F18" s="390"/>
      <c r="G18" s="390"/>
      <c r="H18" s="390"/>
      <c r="I18" s="390"/>
      <c r="J18" s="390"/>
      <c r="K18" s="390"/>
      <c r="L18" s="390"/>
      <c r="M18" s="391"/>
      <c r="N18" s="363"/>
      <c r="O18" s="364"/>
      <c r="P18" s="364"/>
      <c r="Q18" s="364"/>
      <c r="R18" s="364"/>
      <c r="S18" s="365"/>
    </row>
    <row r="19" spans="1:19" ht="15" customHeight="1" x14ac:dyDescent="0.25">
      <c r="A19" s="344"/>
      <c r="B19" s="320" t="s">
        <v>849</v>
      </c>
      <c r="C19" s="321"/>
      <c r="D19" s="321"/>
      <c r="E19" s="321"/>
      <c r="F19" s="321"/>
      <c r="G19" s="321"/>
      <c r="H19" s="321"/>
      <c r="I19" s="321"/>
      <c r="J19" s="321"/>
      <c r="K19" s="321"/>
      <c r="L19" s="321"/>
      <c r="M19" s="322"/>
      <c r="N19" s="354" t="s">
        <v>295</v>
      </c>
      <c r="O19" s="355"/>
      <c r="P19" s="355"/>
      <c r="Q19" s="355"/>
      <c r="R19" s="355"/>
      <c r="S19" s="356"/>
    </row>
    <row r="20" spans="1:19" ht="15" customHeight="1" x14ac:dyDescent="0.25">
      <c r="A20" s="344"/>
      <c r="B20" s="323"/>
      <c r="C20" s="464"/>
      <c r="D20" s="464"/>
      <c r="E20" s="464"/>
      <c r="F20" s="464"/>
      <c r="G20" s="464"/>
      <c r="H20" s="464"/>
      <c r="I20" s="464"/>
      <c r="J20" s="464"/>
      <c r="K20" s="464"/>
      <c r="L20" s="464"/>
      <c r="M20" s="325"/>
      <c r="N20" s="357" t="s">
        <v>301</v>
      </c>
      <c r="O20" s="358"/>
      <c r="P20" s="358"/>
      <c r="Q20" s="358"/>
      <c r="R20" s="358"/>
      <c r="S20" s="359"/>
    </row>
    <row r="21" spans="1:19" ht="15" customHeight="1" x14ac:dyDescent="0.25">
      <c r="A21" s="344"/>
      <c r="B21" s="323"/>
      <c r="C21" s="464"/>
      <c r="D21" s="464"/>
      <c r="E21" s="464"/>
      <c r="F21" s="464"/>
      <c r="G21" s="464"/>
      <c r="H21" s="464"/>
      <c r="I21" s="464"/>
      <c r="J21" s="464"/>
      <c r="K21" s="464"/>
      <c r="L21" s="464"/>
      <c r="M21" s="325"/>
      <c r="N21" s="357"/>
      <c r="O21" s="358"/>
      <c r="P21" s="358"/>
      <c r="Q21" s="358"/>
      <c r="R21" s="358"/>
      <c r="S21" s="359"/>
    </row>
    <row r="22" spans="1:19" ht="15" customHeight="1" x14ac:dyDescent="0.25">
      <c r="A22" s="344"/>
      <c r="B22" s="323"/>
      <c r="C22" s="464"/>
      <c r="D22" s="464"/>
      <c r="E22" s="464"/>
      <c r="F22" s="464"/>
      <c r="G22" s="464"/>
      <c r="H22" s="464"/>
      <c r="I22" s="464"/>
      <c r="J22" s="464"/>
      <c r="K22" s="464"/>
      <c r="L22" s="464"/>
      <c r="M22" s="325"/>
      <c r="N22" s="357"/>
      <c r="O22" s="358"/>
      <c r="P22" s="358"/>
      <c r="Q22" s="358"/>
      <c r="R22" s="358"/>
      <c r="S22" s="359"/>
    </row>
    <row r="23" spans="1:19" ht="15" customHeight="1" x14ac:dyDescent="0.25">
      <c r="A23" s="344"/>
      <c r="B23" s="389"/>
      <c r="C23" s="390"/>
      <c r="D23" s="390"/>
      <c r="E23" s="390"/>
      <c r="F23" s="390"/>
      <c r="G23" s="390"/>
      <c r="H23" s="390"/>
      <c r="I23" s="390"/>
      <c r="J23" s="390"/>
      <c r="K23" s="390"/>
      <c r="L23" s="390"/>
      <c r="M23" s="391"/>
      <c r="N23" s="363"/>
      <c r="O23" s="364"/>
      <c r="P23" s="364"/>
      <c r="Q23" s="364"/>
      <c r="R23" s="364"/>
      <c r="S23" s="365"/>
    </row>
    <row r="24" spans="1:19" ht="15" customHeight="1" x14ac:dyDescent="0.25">
      <c r="A24" s="344"/>
      <c r="B24" s="320" t="s">
        <v>850</v>
      </c>
      <c r="C24" s="321"/>
      <c r="D24" s="321"/>
      <c r="E24" s="321"/>
      <c r="F24" s="321"/>
      <c r="G24" s="321"/>
      <c r="H24" s="321"/>
      <c r="I24" s="321"/>
      <c r="J24" s="321"/>
      <c r="K24" s="321"/>
      <c r="L24" s="321"/>
      <c r="M24" s="322"/>
      <c r="N24" s="354" t="s">
        <v>295</v>
      </c>
      <c r="O24" s="355"/>
      <c r="P24" s="355"/>
      <c r="Q24" s="355"/>
      <c r="R24" s="355"/>
      <c r="S24" s="356"/>
    </row>
    <row r="25" spans="1:19" ht="15" customHeight="1" x14ac:dyDescent="0.25">
      <c r="A25" s="344"/>
      <c r="B25" s="323"/>
      <c r="C25" s="464"/>
      <c r="D25" s="464"/>
      <c r="E25" s="464"/>
      <c r="F25" s="464"/>
      <c r="G25" s="464"/>
      <c r="H25" s="464"/>
      <c r="I25" s="464"/>
      <c r="J25" s="464"/>
      <c r="K25" s="464"/>
      <c r="L25" s="464"/>
      <c r="M25" s="325"/>
      <c r="N25" s="357" t="s">
        <v>301</v>
      </c>
      <c r="O25" s="358"/>
      <c r="P25" s="358"/>
      <c r="Q25" s="358"/>
      <c r="R25" s="358"/>
      <c r="S25" s="359"/>
    </row>
    <row r="26" spans="1:19" ht="15" customHeight="1" x14ac:dyDescent="0.25">
      <c r="A26" s="344"/>
      <c r="B26" s="323"/>
      <c r="C26" s="464"/>
      <c r="D26" s="464"/>
      <c r="E26" s="464"/>
      <c r="F26" s="464"/>
      <c r="G26" s="464"/>
      <c r="H26" s="464"/>
      <c r="I26" s="464"/>
      <c r="J26" s="464"/>
      <c r="K26" s="464"/>
      <c r="L26" s="464"/>
      <c r="M26" s="325"/>
      <c r="N26" s="357" t="s">
        <v>303</v>
      </c>
      <c r="O26" s="358"/>
      <c r="P26" s="358"/>
      <c r="Q26" s="358"/>
      <c r="R26" s="358"/>
      <c r="S26" s="359"/>
    </row>
    <row r="27" spans="1:19" ht="15" customHeight="1" x14ac:dyDescent="0.25">
      <c r="A27" s="344"/>
      <c r="B27" s="323"/>
      <c r="C27" s="464"/>
      <c r="D27" s="464"/>
      <c r="E27" s="464"/>
      <c r="F27" s="464"/>
      <c r="G27" s="464"/>
      <c r="H27" s="464"/>
      <c r="I27" s="464"/>
      <c r="J27" s="464"/>
      <c r="K27" s="464"/>
      <c r="L27" s="464"/>
      <c r="M27" s="325"/>
      <c r="N27" s="357"/>
      <c r="O27" s="358"/>
      <c r="P27" s="358"/>
      <c r="Q27" s="358"/>
      <c r="R27" s="358"/>
      <c r="S27" s="359"/>
    </row>
    <row r="28" spans="1:19" ht="15" customHeight="1" x14ac:dyDescent="0.25">
      <c r="A28" s="344"/>
      <c r="B28" s="389"/>
      <c r="C28" s="390"/>
      <c r="D28" s="390"/>
      <c r="E28" s="390"/>
      <c r="F28" s="390"/>
      <c r="G28" s="390"/>
      <c r="H28" s="390"/>
      <c r="I28" s="390"/>
      <c r="J28" s="390"/>
      <c r="K28" s="390"/>
      <c r="L28" s="390"/>
      <c r="M28" s="391"/>
      <c r="N28" s="363"/>
      <c r="O28" s="364"/>
      <c r="P28" s="364"/>
      <c r="Q28" s="364"/>
      <c r="R28" s="364"/>
      <c r="S28" s="365"/>
    </row>
    <row r="29" spans="1:19" ht="15" customHeight="1" x14ac:dyDescent="0.25">
      <c r="A29" s="344"/>
      <c r="B29" s="320" t="s">
        <v>851</v>
      </c>
      <c r="C29" s="321"/>
      <c r="D29" s="321"/>
      <c r="E29" s="321"/>
      <c r="F29" s="321"/>
      <c r="G29" s="321"/>
      <c r="H29" s="321"/>
      <c r="I29" s="321"/>
      <c r="J29" s="321"/>
      <c r="K29" s="321"/>
      <c r="L29" s="321"/>
      <c r="M29" s="322"/>
      <c r="N29" s="354" t="s">
        <v>298</v>
      </c>
      <c r="O29" s="355"/>
      <c r="P29" s="355"/>
      <c r="Q29" s="355"/>
      <c r="R29" s="355"/>
      <c r="S29" s="356"/>
    </row>
    <row r="30" spans="1:19" ht="15" customHeight="1" x14ac:dyDescent="0.25">
      <c r="A30" s="344"/>
      <c r="B30" s="323"/>
      <c r="C30" s="464"/>
      <c r="D30" s="464"/>
      <c r="E30" s="464"/>
      <c r="F30" s="464"/>
      <c r="G30" s="464"/>
      <c r="H30" s="464"/>
      <c r="I30" s="464"/>
      <c r="J30" s="464"/>
      <c r="K30" s="464"/>
      <c r="L30" s="464"/>
      <c r="M30" s="325"/>
      <c r="N30" s="357" t="s">
        <v>301</v>
      </c>
      <c r="O30" s="358"/>
      <c r="P30" s="358"/>
      <c r="Q30" s="358"/>
      <c r="R30" s="358"/>
      <c r="S30" s="359"/>
    </row>
    <row r="31" spans="1:19" ht="15" customHeight="1" x14ac:dyDescent="0.25">
      <c r="A31" s="344"/>
      <c r="B31" s="323"/>
      <c r="C31" s="464"/>
      <c r="D31" s="464"/>
      <c r="E31" s="464"/>
      <c r="F31" s="464"/>
      <c r="G31" s="464"/>
      <c r="H31" s="464"/>
      <c r="I31" s="464"/>
      <c r="J31" s="464"/>
      <c r="K31" s="464"/>
      <c r="L31" s="464"/>
      <c r="M31" s="325"/>
      <c r="N31" s="357"/>
      <c r="O31" s="358"/>
      <c r="P31" s="358"/>
      <c r="Q31" s="358"/>
      <c r="R31" s="358"/>
      <c r="S31" s="359"/>
    </row>
    <row r="32" spans="1:19" ht="15" customHeight="1" x14ac:dyDescent="0.25">
      <c r="A32" s="344"/>
      <c r="B32" s="323"/>
      <c r="C32" s="464"/>
      <c r="D32" s="464"/>
      <c r="E32" s="464"/>
      <c r="F32" s="464"/>
      <c r="G32" s="464"/>
      <c r="H32" s="464"/>
      <c r="I32" s="464"/>
      <c r="J32" s="464"/>
      <c r="K32" s="464"/>
      <c r="L32" s="464"/>
      <c r="M32" s="325"/>
      <c r="N32" s="357"/>
      <c r="O32" s="358"/>
      <c r="P32" s="358"/>
      <c r="Q32" s="358"/>
      <c r="R32" s="358"/>
      <c r="S32" s="359"/>
    </row>
    <row r="33" spans="1:19" ht="15" customHeight="1" thickBot="1" x14ac:dyDescent="0.3">
      <c r="A33" s="448"/>
      <c r="B33" s="326"/>
      <c r="C33" s="327"/>
      <c r="D33" s="327"/>
      <c r="E33" s="327"/>
      <c r="F33" s="327"/>
      <c r="G33" s="327"/>
      <c r="H33" s="327"/>
      <c r="I33" s="327"/>
      <c r="J33" s="327"/>
      <c r="K33" s="327"/>
      <c r="L33" s="327"/>
      <c r="M33" s="328"/>
      <c r="N33" s="369"/>
      <c r="O33" s="370"/>
      <c r="P33" s="370"/>
      <c r="Q33" s="370"/>
      <c r="R33" s="370"/>
      <c r="S33" s="371"/>
    </row>
    <row r="34" spans="1:19" ht="15" customHeight="1" x14ac:dyDescent="0.25">
      <c r="A34" s="449" t="s">
        <v>117</v>
      </c>
      <c r="B34" s="392" t="s">
        <v>852</v>
      </c>
      <c r="C34" s="393"/>
      <c r="D34" s="393"/>
      <c r="E34" s="393"/>
      <c r="F34" s="393"/>
      <c r="G34" s="393"/>
      <c r="H34" s="393"/>
      <c r="I34" s="393"/>
      <c r="J34" s="393"/>
      <c r="K34" s="393"/>
      <c r="L34" s="393"/>
      <c r="M34" s="394"/>
      <c r="N34" s="360" t="s">
        <v>308</v>
      </c>
      <c r="O34" s="361"/>
      <c r="P34" s="361"/>
      <c r="Q34" s="361"/>
      <c r="R34" s="361"/>
      <c r="S34" s="362"/>
    </row>
    <row r="35" spans="1:19" ht="15" customHeight="1" x14ac:dyDescent="0.25">
      <c r="A35" s="450"/>
      <c r="B35" s="323"/>
      <c r="C35" s="464"/>
      <c r="D35" s="464"/>
      <c r="E35" s="464"/>
      <c r="F35" s="464"/>
      <c r="G35" s="464"/>
      <c r="H35" s="464"/>
      <c r="I35" s="464"/>
      <c r="J35" s="464"/>
      <c r="K35" s="464"/>
      <c r="L35" s="464"/>
      <c r="M35" s="325"/>
      <c r="N35" s="357" t="s">
        <v>309</v>
      </c>
      <c r="O35" s="358"/>
      <c r="P35" s="358"/>
      <c r="Q35" s="358"/>
      <c r="R35" s="358"/>
      <c r="S35" s="359"/>
    </row>
    <row r="36" spans="1:19" ht="15" customHeight="1" x14ac:dyDescent="0.25">
      <c r="A36" s="450"/>
      <c r="B36" s="323"/>
      <c r="C36" s="464"/>
      <c r="D36" s="464"/>
      <c r="E36" s="464"/>
      <c r="F36" s="464"/>
      <c r="G36" s="464"/>
      <c r="H36" s="464"/>
      <c r="I36" s="464"/>
      <c r="J36" s="464"/>
      <c r="K36" s="464"/>
      <c r="L36" s="464"/>
      <c r="M36" s="325"/>
      <c r="N36" s="357" t="s">
        <v>310</v>
      </c>
      <c r="O36" s="358"/>
      <c r="P36" s="358"/>
      <c r="Q36" s="358"/>
      <c r="R36" s="358"/>
      <c r="S36" s="359"/>
    </row>
    <row r="37" spans="1:19" ht="15" customHeight="1" x14ac:dyDescent="0.25">
      <c r="A37" s="450"/>
      <c r="B37" s="323"/>
      <c r="C37" s="464"/>
      <c r="D37" s="464"/>
      <c r="E37" s="464"/>
      <c r="F37" s="464"/>
      <c r="G37" s="464"/>
      <c r="H37" s="464"/>
      <c r="I37" s="464"/>
      <c r="J37" s="464"/>
      <c r="K37" s="464"/>
      <c r="L37" s="464"/>
      <c r="M37" s="325"/>
      <c r="N37" s="357"/>
      <c r="O37" s="358"/>
      <c r="P37" s="358"/>
      <c r="Q37" s="358"/>
      <c r="R37" s="358"/>
      <c r="S37" s="359"/>
    </row>
    <row r="38" spans="1:19" ht="15" customHeight="1" x14ac:dyDescent="0.25">
      <c r="A38" s="450"/>
      <c r="B38" s="389"/>
      <c r="C38" s="390"/>
      <c r="D38" s="390"/>
      <c r="E38" s="390"/>
      <c r="F38" s="390"/>
      <c r="G38" s="390"/>
      <c r="H38" s="390"/>
      <c r="I38" s="390"/>
      <c r="J38" s="390"/>
      <c r="K38" s="390"/>
      <c r="L38" s="390"/>
      <c r="M38" s="391"/>
      <c r="N38" s="363"/>
      <c r="O38" s="364"/>
      <c r="P38" s="364"/>
      <c r="Q38" s="364"/>
      <c r="R38" s="364"/>
      <c r="S38" s="365"/>
    </row>
    <row r="39" spans="1:19" ht="15" customHeight="1" x14ac:dyDescent="0.25">
      <c r="A39" s="450"/>
      <c r="B39" s="320" t="s">
        <v>853</v>
      </c>
      <c r="C39" s="321"/>
      <c r="D39" s="321"/>
      <c r="E39" s="321"/>
      <c r="F39" s="321"/>
      <c r="G39" s="321"/>
      <c r="H39" s="321"/>
      <c r="I39" s="321"/>
      <c r="J39" s="321"/>
      <c r="K39" s="321"/>
      <c r="L39" s="321"/>
      <c r="M39" s="322"/>
      <c r="N39" s="354" t="s">
        <v>308</v>
      </c>
      <c r="O39" s="355"/>
      <c r="P39" s="355"/>
      <c r="Q39" s="355"/>
      <c r="R39" s="355"/>
      <c r="S39" s="356"/>
    </row>
    <row r="40" spans="1:19" ht="15" customHeight="1" x14ac:dyDescent="0.25">
      <c r="A40" s="450"/>
      <c r="B40" s="323"/>
      <c r="C40" s="464"/>
      <c r="D40" s="464"/>
      <c r="E40" s="464"/>
      <c r="F40" s="464"/>
      <c r="G40" s="464"/>
      <c r="H40" s="464"/>
      <c r="I40" s="464"/>
      <c r="J40" s="464"/>
      <c r="K40" s="464"/>
      <c r="L40" s="464"/>
      <c r="M40" s="325"/>
      <c r="N40" s="357" t="s">
        <v>311</v>
      </c>
      <c r="O40" s="358"/>
      <c r="P40" s="358"/>
      <c r="Q40" s="358"/>
      <c r="R40" s="358"/>
      <c r="S40" s="359"/>
    </row>
    <row r="41" spans="1:19" ht="15" customHeight="1" x14ac:dyDescent="0.25">
      <c r="A41" s="450"/>
      <c r="B41" s="323"/>
      <c r="C41" s="464"/>
      <c r="D41" s="464"/>
      <c r="E41" s="464"/>
      <c r="F41" s="464"/>
      <c r="G41" s="464"/>
      <c r="H41" s="464"/>
      <c r="I41" s="464"/>
      <c r="J41" s="464"/>
      <c r="K41" s="464"/>
      <c r="L41" s="464"/>
      <c r="M41" s="325"/>
      <c r="N41" s="357" t="s">
        <v>313</v>
      </c>
      <c r="O41" s="358"/>
      <c r="P41" s="358"/>
      <c r="Q41" s="358"/>
      <c r="R41" s="358"/>
      <c r="S41" s="359"/>
    </row>
    <row r="42" spans="1:19" ht="15" customHeight="1" x14ac:dyDescent="0.25">
      <c r="A42" s="450"/>
      <c r="B42" s="323"/>
      <c r="C42" s="464"/>
      <c r="D42" s="464"/>
      <c r="E42" s="464"/>
      <c r="F42" s="464"/>
      <c r="G42" s="464"/>
      <c r="H42" s="464"/>
      <c r="I42" s="464"/>
      <c r="J42" s="464"/>
      <c r="K42" s="464"/>
      <c r="L42" s="464"/>
      <c r="M42" s="325"/>
      <c r="N42" s="357"/>
      <c r="O42" s="358"/>
      <c r="P42" s="358"/>
      <c r="Q42" s="358"/>
      <c r="R42" s="358"/>
      <c r="S42" s="359"/>
    </row>
    <row r="43" spans="1:19" ht="15" customHeight="1" x14ac:dyDescent="0.25">
      <c r="A43" s="450"/>
      <c r="B43" s="389"/>
      <c r="C43" s="390"/>
      <c r="D43" s="390"/>
      <c r="E43" s="390"/>
      <c r="F43" s="390"/>
      <c r="G43" s="390"/>
      <c r="H43" s="390"/>
      <c r="I43" s="390"/>
      <c r="J43" s="390"/>
      <c r="K43" s="390"/>
      <c r="L43" s="390"/>
      <c r="M43" s="391"/>
      <c r="N43" s="363"/>
      <c r="O43" s="364"/>
      <c r="P43" s="364"/>
      <c r="Q43" s="364"/>
      <c r="R43" s="364"/>
      <c r="S43" s="365"/>
    </row>
    <row r="44" spans="1:19" ht="15" customHeight="1" x14ac:dyDescent="0.25">
      <c r="A44" s="450"/>
      <c r="B44" s="320" t="s">
        <v>854</v>
      </c>
      <c r="C44" s="321"/>
      <c r="D44" s="321"/>
      <c r="E44" s="321"/>
      <c r="F44" s="321"/>
      <c r="G44" s="321"/>
      <c r="H44" s="321"/>
      <c r="I44" s="321"/>
      <c r="J44" s="321"/>
      <c r="K44" s="321"/>
      <c r="L44" s="321"/>
      <c r="M44" s="322"/>
      <c r="N44" s="354" t="s">
        <v>308</v>
      </c>
      <c r="O44" s="355"/>
      <c r="P44" s="355"/>
      <c r="Q44" s="355"/>
      <c r="R44" s="355"/>
      <c r="S44" s="356"/>
    </row>
    <row r="45" spans="1:19" ht="15" customHeight="1" x14ac:dyDescent="0.25">
      <c r="A45" s="450"/>
      <c r="B45" s="323"/>
      <c r="C45" s="464"/>
      <c r="D45" s="464"/>
      <c r="E45" s="464"/>
      <c r="F45" s="464"/>
      <c r="G45" s="464"/>
      <c r="H45" s="464"/>
      <c r="I45" s="464"/>
      <c r="J45" s="464"/>
      <c r="K45" s="464"/>
      <c r="L45" s="464"/>
      <c r="M45" s="325"/>
      <c r="N45" s="357" t="s">
        <v>313</v>
      </c>
      <c r="O45" s="358"/>
      <c r="P45" s="358"/>
      <c r="Q45" s="358"/>
      <c r="R45" s="358"/>
      <c r="S45" s="359"/>
    </row>
    <row r="46" spans="1:19" ht="15" customHeight="1" x14ac:dyDescent="0.25">
      <c r="A46" s="450"/>
      <c r="B46" s="323"/>
      <c r="C46" s="464"/>
      <c r="D46" s="464"/>
      <c r="E46" s="464"/>
      <c r="F46" s="464"/>
      <c r="G46" s="464"/>
      <c r="H46" s="464"/>
      <c r="I46" s="464"/>
      <c r="J46" s="464"/>
      <c r="K46" s="464"/>
      <c r="L46" s="464"/>
      <c r="M46" s="325"/>
      <c r="N46" s="357"/>
      <c r="O46" s="358"/>
      <c r="P46" s="358"/>
      <c r="Q46" s="358"/>
      <c r="R46" s="358"/>
      <c r="S46" s="359"/>
    </row>
    <row r="47" spans="1:19" ht="15" customHeight="1" x14ac:dyDescent="0.25">
      <c r="A47" s="450"/>
      <c r="B47" s="323"/>
      <c r="C47" s="464"/>
      <c r="D47" s="464"/>
      <c r="E47" s="464"/>
      <c r="F47" s="464"/>
      <c r="G47" s="464"/>
      <c r="H47" s="464"/>
      <c r="I47" s="464"/>
      <c r="J47" s="464"/>
      <c r="K47" s="464"/>
      <c r="L47" s="464"/>
      <c r="M47" s="325"/>
      <c r="N47" s="357"/>
      <c r="O47" s="358"/>
      <c r="P47" s="358"/>
      <c r="Q47" s="358"/>
      <c r="R47" s="358"/>
      <c r="S47" s="359"/>
    </row>
    <row r="48" spans="1:19" ht="15" customHeight="1" thickBot="1" x14ac:dyDescent="0.3">
      <c r="A48" s="450"/>
      <c r="B48" s="389"/>
      <c r="C48" s="390"/>
      <c r="D48" s="390"/>
      <c r="E48" s="390"/>
      <c r="F48" s="390"/>
      <c r="G48" s="390"/>
      <c r="H48" s="390"/>
      <c r="I48" s="390"/>
      <c r="J48" s="390"/>
      <c r="K48" s="390"/>
      <c r="L48" s="390"/>
      <c r="M48" s="391"/>
      <c r="N48" s="363"/>
      <c r="O48" s="364"/>
      <c r="P48" s="364"/>
      <c r="Q48" s="364"/>
      <c r="R48" s="364"/>
      <c r="S48" s="365"/>
    </row>
    <row r="49" spans="1:19" ht="15" hidden="1" customHeight="1" x14ac:dyDescent="0.25">
      <c r="A49" s="450"/>
      <c r="B49" s="320"/>
      <c r="C49" s="321"/>
      <c r="D49" s="321"/>
      <c r="E49" s="321"/>
      <c r="F49" s="321"/>
      <c r="G49" s="321"/>
      <c r="H49" s="321"/>
      <c r="I49" s="321"/>
      <c r="J49" s="321"/>
      <c r="K49" s="321"/>
      <c r="L49" s="321"/>
      <c r="M49" s="322"/>
      <c r="N49" s="354"/>
      <c r="O49" s="355"/>
      <c r="P49" s="355"/>
      <c r="Q49" s="355"/>
      <c r="R49" s="355"/>
      <c r="S49" s="356"/>
    </row>
    <row r="50" spans="1:19" ht="15" hidden="1" customHeight="1" x14ac:dyDescent="0.25">
      <c r="A50" s="450"/>
      <c r="B50" s="323"/>
      <c r="C50" s="324"/>
      <c r="D50" s="324"/>
      <c r="E50" s="324"/>
      <c r="F50" s="324"/>
      <c r="G50" s="324"/>
      <c r="H50" s="324"/>
      <c r="I50" s="324"/>
      <c r="J50" s="324"/>
      <c r="K50" s="324"/>
      <c r="L50" s="324"/>
      <c r="M50" s="325"/>
      <c r="N50" s="357"/>
      <c r="O50" s="358"/>
      <c r="P50" s="358"/>
      <c r="Q50" s="358"/>
      <c r="R50" s="358"/>
      <c r="S50" s="359"/>
    </row>
    <row r="51" spans="1:19" ht="15" hidden="1" customHeight="1" x14ac:dyDescent="0.25">
      <c r="A51" s="450"/>
      <c r="B51" s="323"/>
      <c r="C51" s="324"/>
      <c r="D51" s="324"/>
      <c r="E51" s="324"/>
      <c r="F51" s="324"/>
      <c r="G51" s="324"/>
      <c r="H51" s="324"/>
      <c r="I51" s="324"/>
      <c r="J51" s="324"/>
      <c r="K51" s="324"/>
      <c r="L51" s="324"/>
      <c r="M51" s="325"/>
      <c r="N51" s="357"/>
      <c r="O51" s="358"/>
      <c r="P51" s="358"/>
      <c r="Q51" s="358"/>
      <c r="R51" s="358"/>
      <c r="S51" s="359"/>
    </row>
    <row r="52" spans="1:19" ht="15" hidden="1" customHeight="1" x14ac:dyDescent="0.25">
      <c r="A52" s="450"/>
      <c r="B52" s="323"/>
      <c r="C52" s="324"/>
      <c r="D52" s="324"/>
      <c r="E52" s="324"/>
      <c r="F52" s="324"/>
      <c r="G52" s="324"/>
      <c r="H52" s="324"/>
      <c r="I52" s="324"/>
      <c r="J52" s="324"/>
      <c r="K52" s="324"/>
      <c r="L52" s="324"/>
      <c r="M52" s="325"/>
      <c r="N52" s="357"/>
      <c r="O52" s="358"/>
      <c r="P52" s="358"/>
      <c r="Q52" s="358"/>
      <c r="R52" s="358"/>
      <c r="S52" s="359"/>
    </row>
    <row r="53" spans="1:19" ht="15" hidden="1" customHeight="1" thickBot="1" x14ac:dyDescent="0.3">
      <c r="A53" s="451"/>
      <c r="B53" s="326"/>
      <c r="C53" s="327"/>
      <c r="D53" s="327"/>
      <c r="E53" s="327"/>
      <c r="F53" s="327"/>
      <c r="G53" s="327"/>
      <c r="H53" s="327"/>
      <c r="I53" s="327"/>
      <c r="J53" s="327"/>
      <c r="K53" s="327"/>
      <c r="L53" s="327"/>
      <c r="M53" s="328"/>
      <c r="N53" s="369"/>
      <c r="O53" s="370"/>
      <c r="P53" s="370"/>
      <c r="Q53" s="370"/>
      <c r="R53" s="370"/>
      <c r="S53" s="371"/>
    </row>
    <row r="54" spans="1:19" ht="15" customHeight="1" x14ac:dyDescent="0.25">
      <c r="A54" s="456" t="s">
        <v>118</v>
      </c>
      <c r="B54" s="392" t="s">
        <v>855</v>
      </c>
      <c r="C54" s="393"/>
      <c r="D54" s="393"/>
      <c r="E54" s="393"/>
      <c r="F54" s="393"/>
      <c r="G54" s="393"/>
      <c r="H54" s="393"/>
      <c r="I54" s="393"/>
      <c r="J54" s="393"/>
      <c r="K54" s="393"/>
      <c r="L54" s="393"/>
      <c r="M54" s="394"/>
      <c r="N54" s="360" t="s">
        <v>322</v>
      </c>
      <c r="O54" s="361"/>
      <c r="P54" s="361"/>
      <c r="Q54" s="361"/>
      <c r="R54" s="361"/>
      <c r="S54" s="362"/>
    </row>
    <row r="55" spans="1:19" ht="15" customHeight="1" x14ac:dyDescent="0.25">
      <c r="A55" s="344"/>
      <c r="B55" s="323"/>
      <c r="C55" s="324"/>
      <c r="D55" s="324"/>
      <c r="E55" s="324"/>
      <c r="F55" s="324"/>
      <c r="G55" s="324"/>
      <c r="H55" s="324"/>
      <c r="I55" s="324"/>
      <c r="J55" s="324"/>
      <c r="K55" s="324"/>
      <c r="L55" s="324"/>
      <c r="M55" s="325"/>
      <c r="N55" s="357" t="s">
        <v>331</v>
      </c>
      <c r="O55" s="358"/>
      <c r="P55" s="358"/>
      <c r="Q55" s="358"/>
      <c r="R55" s="358"/>
      <c r="S55" s="359"/>
    </row>
    <row r="56" spans="1:19" ht="15" customHeight="1" x14ac:dyDescent="0.25">
      <c r="A56" s="344"/>
      <c r="B56" s="323"/>
      <c r="C56" s="324"/>
      <c r="D56" s="324"/>
      <c r="E56" s="324"/>
      <c r="F56" s="324"/>
      <c r="G56" s="324"/>
      <c r="H56" s="324"/>
      <c r="I56" s="324"/>
      <c r="J56" s="324"/>
      <c r="K56" s="324"/>
      <c r="L56" s="324"/>
      <c r="M56" s="325"/>
      <c r="N56" s="357"/>
      <c r="O56" s="358"/>
      <c r="P56" s="358"/>
      <c r="Q56" s="358"/>
      <c r="R56" s="358"/>
      <c r="S56" s="359"/>
    </row>
    <row r="57" spans="1:19" ht="15" customHeight="1" x14ac:dyDescent="0.25">
      <c r="A57" s="344"/>
      <c r="B57" s="323"/>
      <c r="C57" s="324"/>
      <c r="D57" s="324"/>
      <c r="E57" s="324"/>
      <c r="F57" s="324"/>
      <c r="G57" s="324"/>
      <c r="H57" s="324"/>
      <c r="I57" s="324"/>
      <c r="J57" s="324"/>
      <c r="K57" s="324"/>
      <c r="L57" s="324"/>
      <c r="M57" s="325"/>
      <c r="N57" s="357"/>
      <c r="O57" s="358"/>
      <c r="P57" s="358"/>
      <c r="Q57" s="358"/>
      <c r="R57" s="358"/>
      <c r="S57" s="359"/>
    </row>
    <row r="58" spans="1:19" ht="15" customHeight="1" x14ac:dyDescent="0.25">
      <c r="A58" s="344"/>
      <c r="B58" s="389"/>
      <c r="C58" s="390"/>
      <c r="D58" s="390"/>
      <c r="E58" s="390"/>
      <c r="F58" s="390"/>
      <c r="G58" s="390"/>
      <c r="H58" s="390"/>
      <c r="I58" s="390"/>
      <c r="J58" s="390"/>
      <c r="K58" s="390"/>
      <c r="L58" s="390"/>
      <c r="M58" s="391"/>
      <c r="N58" s="363"/>
      <c r="O58" s="364"/>
      <c r="P58" s="364"/>
      <c r="Q58" s="364"/>
      <c r="R58" s="364"/>
      <c r="S58" s="365"/>
    </row>
    <row r="59" spans="1:19" ht="15" customHeight="1" x14ac:dyDescent="0.25">
      <c r="A59" s="344"/>
      <c r="B59" s="320" t="s">
        <v>856</v>
      </c>
      <c r="C59" s="321"/>
      <c r="D59" s="321"/>
      <c r="E59" s="321"/>
      <c r="F59" s="321"/>
      <c r="G59" s="321"/>
      <c r="H59" s="321"/>
      <c r="I59" s="321"/>
      <c r="J59" s="321"/>
      <c r="K59" s="321"/>
      <c r="L59" s="321"/>
      <c r="M59" s="322"/>
      <c r="N59" s="354" t="s">
        <v>324</v>
      </c>
      <c r="O59" s="355"/>
      <c r="P59" s="355"/>
      <c r="Q59" s="355"/>
      <c r="R59" s="355"/>
      <c r="S59" s="356"/>
    </row>
    <row r="60" spans="1:19" ht="15" customHeight="1" x14ac:dyDescent="0.25">
      <c r="A60" s="344"/>
      <c r="B60" s="323"/>
      <c r="C60" s="464"/>
      <c r="D60" s="464"/>
      <c r="E60" s="464"/>
      <c r="F60" s="464"/>
      <c r="G60" s="464"/>
      <c r="H60" s="464"/>
      <c r="I60" s="464"/>
      <c r="J60" s="464"/>
      <c r="K60" s="464"/>
      <c r="L60" s="464"/>
      <c r="M60" s="325"/>
      <c r="N60" s="357" t="s">
        <v>325</v>
      </c>
      <c r="O60" s="358"/>
      <c r="P60" s="358"/>
      <c r="Q60" s="358"/>
      <c r="R60" s="358"/>
      <c r="S60" s="359"/>
    </row>
    <row r="61" spans="1:19" ht="15" customHeight="1" x14ac:dyDescent="0.25">
      <c r="A61" s="344"/>
      <c r="B61" s="323"/>
      <c r="C61" s="464"/>
      <c r="D61" s="464"/>
      <c r="E61" s="464"/>
      <c r="F61" s="464"/>
      <c r="G61" s="464"/>
      <c r="H61" s="464"/>
      <c r="I61" s="464"/>
      <c r="J61" s="464"/>
      <c r="K61" s="464"/>
      <c r="L61" s="464"/>
      <c r="M61" s="325"/>
      <c r="N61" s="357" t="s">
        <v>331</v>
      </c>
      <c r="O61" s="358"/>
      <c r="P61" s="358"/>
      <c r="Q61" s="358"/>
      <c r="R61" s="358"/>
      <c r="S61" s="359"/>
    </row>
    <row r="62" spans="1:19" ht="15" customHeight="1" x14ac:dyDescent="0.25">
      <c r="A62" s="344"/>
      <c r="B62" s="323"/>
      <c r="C62" s="464"/>
      <c r="D62" s="464"/>
      <c r="E62" s="464"/>
      <c r="F62" s="464"/>
      <c r="G62" s="464"/>
      <c r="H62" s="464"/>
      <c r="I62" s="464"/>
      <c r="J62" s="464"/>
      <c r="K62" s="464"/>
      <c r="L62" s="464"/>
      <c r="M62" s="325"/>
      <c r="N62" s="357"/>
      <c r="O62" s="358"/>
      <c r="P62" s="358"/>
      <c r="Q62" s="358"/>
      <c r="R62" s="358"/>
      <c r="S62" s="359"/>
    </row>
    <row r="63" spans="1:19" ht="15" customHeight="1" x14ac:dyDescent="0.25">
      <c r="A63" s="344"/>
      <c r="B63" s="389"/>
      <c r="C63" s="390"/>
      <c r="D63" s="390"/>
      <c r="E63" s="390"/>
      <c r="F63" s="390"/>
      <c r="G63" s="390"/>
      <c r="H63" s="390"/>
      <c r="I63" s="390"/>
      <c r="J63" s="390"/>
      <c r="K63" s="390"/>
      <c r="L63" s="390"/>
      <c r="M63" s="391"/>
      <c r="N63" s="363"/>
      <c r="O63" s="364"/>
      <c r="P63" s="364"/>
      <c r="Q63" s="364"/>
      <c r="R63" s="364"/>
      <c r="S63" s="365"/>
    </row>
    <row r="64" spans="1:19" ht="15" customHeight="1" x14ac:dyDescent="0.25">
      <c r="A64" s="344"/>
      <c r="B64" s="320" t="s">
        <v>857</v>
      </c>
      <c r="C64" s="321"/>
      <c r="D64" s="321"/>
      <c r="E64" s="321"/>
      <c r="F64" s="321"/>
      <c r="G64" s="321"/>
      <c r="H64" s="321"/>
      <c r="I64" s="321"/>
      <c r="J64" s="321"/>
      <c r="K64" s="321"/>
      <c r="L64" s="321"/>
      <c r="M64" s="322"/>
      <c r="N64" s="354" t="s">
        <v>322</v>
      </c>
      <c r="O64" s="355"/>
      <c r="P64" s="355"/>
      <c r="Q64" s="355"/>
      <c r="R64" s="355"/>
      <c r="S64" s="356"/>
    </row>
    <row r="65" spans="1:19" ht="15" customHeight="1" x14ac:dyDescent="0.25">
      <c r="A65" s="344"/>
      <c r="B65" s="323"/>
      <c r="C65" s="464"/>
      <c r="D65" s="464"/>
      <c r="E65" s="464"/>
      <c r="F65" s="464"/>
      <c r="G65" s="464"/>
      <c r="H65" s="464"/>
      <c r="I65" s="464"/>
      <c r="J65" s="464"/>
      <c r="K65" s="464"/>
      <c r="L65" s="464"/>
      <c r="M65" s="325"/>
      <c r="N65" s="357" t="s">
        <v>324</v>
      </c>
      <c r="O65" s="358"/>
      <c r="P65" s="358"/>
      <c r="Q65" s="358"/>
      <c r="R65" s="358"/>
      <c r="S65" s="359"/>
    </row>
    <row r="66" spans="1:19" ht="15" customHeight="1" x14ac:dyDescent="0.25">
      <c r="A66" s="344"/>
      <c r="B66" s="323"/>
      <c r="C66" s="464"/>
      <c r="D66" s="464"/>
      <c r="E66" s="464"/>
      <c r="F66" s="464"/>
      <c r="G66" s="464"/>
      <c r="H66" s="464"/>
      <c r="I66" s="464"/>
      <c r="J66" s="464"/>
      <c r="K66" s="464"/>
      <c r="L66" s="464"/>
      <c r="M66" s="325"/>
      <c r="N66" s="357" t="s">
        <v>331</v>
      </c>
      <c r="O66" s="358"/>
      <c r="P66" s="358"/>
      <c r="Q66" s="358"/>
      <c r="R66" s="358"/>
      <c r="S66" s="359"/>
    </row>
    <row r="67" spans="1:19" ht="15" customHeight="1" x14ac:dyDescent="0.25">
      <c r="A67" s="344"/>
      <c r="B67" s="323"/>
      <c r="C67" s="464"/>
      <c r="D67" s="464"/>
      <c r="E67" s="464"/>
      <c r="F67" s="464"/>
      <c r="G67" s="464"/>
      <c r="H67" s="464"/>
      <c r="I67" s="464"/>
      <c r="J67" s="464"/>
      <c r="K67" s="464"/>
      <c r="L67" s="464"/>
      <c r="M67" s="325"/>
      <c r="N67" s="357"/>
      <c r="O67" s="358"/>
      <c r="P67" s="358"/>
      <c r="Q67" s="358"/>
      <c r="R67" s="358"/>
      <c r="S67" s="359"/>
    </row>
    <row r="68" spans="1:19" ht="15" customHeight="1" thickBot="1" x14ac:dyDescent="0.3">
      <c r="A68" s="448"/>
      <c r="B68" s="389"/>
      <c r="C68" s="390"/>
      <c r="D68" s="390"/>
      <c r="E68" s="390"/>
      <c r="F68" s="390"/>
      <c r="G68" s="390"/>
      <c r="H68" s="390"/>
      <c r="I68" s="390"/>
      <c r="J68" s="390"/>
      <c r="K68" s="390"/>
      <c r="L68" s="390"/>
      <c r="M68" s="391"/>
      <c r="N68" s="363"/>
      <c r="O68" s="364"/>
      <c r="P68" s="364"/>
      <c r="Q68" s="364"/>
      <c r="R68" s="364"/>
      <c r="S68" s="365"/>
    </row>
    <row r="69" spans="1:19" ht="15" customHeight="1" x14ac:dyDescent="0.25">
      <c r="A69" s="366"/>
      <c r="B69" s="367"/>
      <c r="C69" s="367"/>
      <c r="D69" s="367"/>
      <c r="E69" s="367"/>
      <c r="F69" s="367"/>
      <c r="G69" s="367"/>
      <c r="H69" s="367"/>
      <c r="I69" s="367"/>
      <c r="J69" s="367"/>
      <c r="K69" s="367"/>
      <c r="L69" s="367"/>
      <c r="M69" s="367"/>
      <c r="N69" s="367"/>
      <c r="O69" s="367"/>
      <c r="P69" s="367"/>
      <c r="Q69" s="367"/>
      <c r="R69" s="367"/>
      <c r="S69" s="368"/>
    </row>
    <row r="70" spans="1:19" ht="20.100000000000001" customHeight="1" x14ac:dyDescent="0.25">
      <c r="A70" s="270" t="s">
        <v>119</v>
      </c>
      <c r="B70" s="271"/>
      <c r="C70" s="271"/>
      <c r="D70" s="271"/>
      <c r="E70" s="271"/>
      <c r="F70" s="271"/>
      <c r="G70" s="271"/>
      <c r="H70" s="271"/>
      <c r="I70" s="271"/>
      <c r="J70" s="37"/>
      <c r="K70" s="316" t="s">
        <v>120</v>
      </c>
      <c r="L70" s="216"/>
      <c r="M70" s="216"/>
      <c r="N70" s="216"/>
      <c r="O70" s="216"/>
      <c r="P70" s="216"/>
      <c r="Q70" s="216"/>
      <c r="R70" s="216"/>
      <c r="S70" s="217"/>
    </row>
    <row r="71" spans="1:19" ht="15" customHeight="1" x14ac:dyDescent="0.25">
      <c r="A71" s="344" t="s">
        <v>202</v>
      </c>
      <c r="B71" s="373" t="s">
        <v>121</v>
      </c>
      <c r="C71" s="374"/>
      <c r="D71" s="374"/>
      <c r="E71" s="374"/>
      <c r="F71" s="375"/>
      <c r="G71" s="348">
        <f>E1_RiF!G69</f>
        <v>18</v>
      </c>
      <c r="H71" s="349"/>
      <c r="I71" s="350"/>
      <c r="J71" s="372"/>
      <c r="K71" s="341" t="s">
        <v>203</v>
      </c>
      <c r="L71" s="313" t="s">
        <v>466</v>
      </c>
      <c r="M71" s="314"/>
      <c r="N71" s="314"/>
      <c r="O71" s="314"/>
      <c r="P71" s="314"/>
      <c r="Q71" s="314"/>
      <c r="R71" s="314"/>
      <c r="S71" s="315"/>
    </row>
    <row r="72" spans="1:19" ht="15" customHeight="1" x14ac:dyDescent="0.25">
      <c r="A72" s="344"/>
      <c r="B72" s="376" t="s">
        <v>123</v>
      </c>
      <c r="C72" s="377"/>
      <c r="D72" s="377"/>
      <c r="E72" s="377"/>
      <c r="F72" s="378"/>
      <c r="G72" s="335">
        <f>SUM(G73:I83)</f>
        <v>18</v>
      </c>
      <c r="H72" s="336"/>
      <c r="I72" s="337"/>
      <c r="J72" s="372"/>
      <c r="K72" s="342"/>
      <c r="L72" s="516" t="s">
        <v>124</v>
      </c>
      <c r="M72" s="517"/>
      <c r="N72" s="517"/>
      <c r="O72" s="517"/>
      <c r="P72" s="517"/>
      <c r="Q72" s="517"/>
      <c r="R72" s="517"/>
      <c r="S72" s="518"/>
    </row>
    <row r="73" spans="1:19" ht="15" customHeight="1" x14ac:dyDescent="0.25">
      <c r="A73" s="344"/>
      <c r="B73" s="351" t="s">
        <v>124</v>
      </c>
      <c r="C73" s="352"/>
      <c r="D73" s="352"/>
      <c r="E73" s="352"/>
      <c r="F73" s="353"/>
      <c r="G73" s="332">
        <v>8</v>
      </c>
      <c r="H73" s="333"/>
      <c r="I73" s="334"/>
      <c r="J73" s="372"/>
      <c r="K73" s="342"/>
      <c r="L73" s="516" t="s">
        <v>151</v>
      </c>
      <c r="M73" s="517"/>
      <c r="N73" s="517"/>
      <c r="O73" s="517"/>
      <c r="P73" s="517"/>
      <c r="Q73" s="517"/>
      <c r="R73" s="517"/>
      <c r="S73" s="518"/>
    </row>
    <row r="74" spans="1:19" ht="15" customHeight="1" x14ac:dyDescent="0.25">
      <c r="A74" s="344"/>
      <c r="B74" s="351" t="s">
        <v>125</v>
      </c>
      <c r="C74" s="352"/>
      <c r="D74" s="352"/>
      <c r="E74" s="352"/>
      <c r="F74" s="353"/>
      <c r="G74" s="332">
        <v>8</v>
      </c>
      <c r="H74" s="333"/>
      <c r="I74" s="334"/>
      <c r="J74" s="372"/>
      <c r="K74" s="342"/>
      <c r="L74" s="516" t="s">
        <v>155</v>
      </c>
      <c r="M74" s="517"/>
      <c r="N74" s="517"/>
      <c r="O74" s="517"/>
      <c r="P74" s="517"/>
      <c r="Q74" s="517"/>
      <c r="R74" s="517"/>
      <c r="S74" s="518"/>
    </row>
    <row r="75" spans="1:19" ht="15" customHeight="1" x14ac:dyDescent="0.25">
      <c r="A75" s="344"/>
      <c r="B75" s="351" t="s">
        <v>126</v>
      </c>
      <c r="C75" s="352"/>
      <c r="D75" s="352"/>
      <c r="E75" s="352"/>
      <c r="F75" s="353"/>
      <c r="G75" s="332"/>
      <c r="H75" s="333"/>
      <c r="I75" s="334"/>
      <c r="J75" s="372"/>
      <c r="K75" s="342"/>
      <c r="L75" s="516" t="s">
        <v>178</v>
      </c>
      <c r="M75" s="517"/>
      <c r="N75" s="517"/>
      <c r="O75" s="517"/>
      <c r="P75" s="517"/>
      <c r="Q75" s="517"/>
      <c r="R75" s="517"/>
      <c r="S75" s="518"/>
    </row>
    <row r="76" spans="1:19" ht="15" customHeight="1" x14ac:dyDescent="0.25">
      <c r="A76" s="344"/>
      <c r="B76" s="351" t="s">
        <v>127</v>
      </c>
      <c r="C76" s="352"/>
      <c r="D76" s="352"/>
      <c r="E76" s="352"/>
      <c r="F76" s="353"/>
      <c r="G76" s="332"/>
      <c r="H76" s="333"/>
      <c r="I76" s="334"/>
      <c r="J76" s="372"/>
      <c r="K76" s="342"/>
      <c r="L76" s="516" t="s">
        <v>158</v>
      </c>
      <c r="M76" s="517"/>
      <c r="N76" s="517"/>
      <c r="O76" s="517"/>
      <c r="P76" s="517"/>
      <c r="Q76" s="517"/>
      <c r="R76" s="517"/>
      <c r="S76" s="518"/>
    </row>
    <row r="77" spans="1:19" ht="15" customHeight="1" x14ac:dyDescent="0.25">
      <c r="A77" s="344"/>
      <c r="B77" s="351" t="s">
        <v>128</v>
      </c>
      <c r="C77" s="352"/>
      <c r="D77" s="352"/>
      <c r="E77" s="352"/>
      <c r="F77" s="353"/>
      <c r="G77" s="332"/>
      <c r="H77" s="333"/>
      <c r="I77" s="334"/>
      <c r="J77" s="372"/>
      <c r="K77" s="342"/>
      <c r="L77" s="317"/>
      <c r="M77" s="318"/>
      <c r="N77" s="318"/>
      <c r="O77" s="318"/>
      <c r="P77" s="318"/>
      <c r="Q77" s="318"/>
      <c r="R77" s="318"/>
      <c r="S77" s="319"/>
    </row>
    <row r="78" spans="1:19" ht="15" customHeight="1" x14ac:dyDescent="0.25">
      <c r="A78" s="344"/>
      <c r="B78" s="351" t="s">
        <v>129</v>
      </c>
      <c r="C78" s="352"/>
      <c r="D78" s="352"/>
      <c r="E78" s="352"/>
      <c r="F78" s="353"/>
      <c r="G78" s="332"/>
      <c r="H78" s="333"/>
      <c r="I78" s="334"/>
      <c r="J78" s="372"/>
      <c r="K78" s="342"/>
      <c r="L78" s="317"/>
      <c r="M78" s="318"/>
      <c r="N78" s="318"/>
      <c r="O78" s="318"/>
      <c r="P78" s="318"/>
      <c r="Q78" s="318"/>
      <c r="R78" s="318"/>
      <c r="S78" s="319"/>
    </row>
    <row r="79" spans="1:19" ht="15" customHeight="1" x14ac:dyDescent="0.25">
      <c r="A79" s="344"/>
      <c r="B79" s="351" t="s">
        <v>130</v>
      </c>
      <c r="C79" s="352"/>
      <c r="D79" s="352"/>
      <c r="E79" s="352"/>
      <c r="F79" s="353"/>
      <c r="G79" s="332"/>
      <c r="H79" s="333"/>
      <c r="I79" s="334"/>
      <c r="J79" s="372"/>
      <c r="K79" s="343"/>
      <c r="L79" s="317"/>
      <c r="M79" s="318"/>
      <c r="N79" s="318"/>
      <c r="O79" s="318"/>
      <c r="P79" s="318"/>
      <c r="Q79" s="318"/>
      <c r="R79" s="318"/>
      <c r="S79" s="319"/>
    </row>
    <row r="80" spans="1:19" ht="15" customHeight="1" x14ac:dyDescent="0.25">
      <c r="A80" s="344"/>
      <c r="B80" s="351" t="s">
        <v>131</v>
      </c>
      <c r="C80" s="352"/>
      <c r="D80" s="352"/>
      <c r="E80" s="352"/>
      <c r="F80" s="353"/>
      <c r="G80" s="332"/>
      <c r="H80" s="333"/>
      <c r="I80" s="334"/>
      <c r="J80" s="372"/>
      <c r="K80" s="341" t="s">
        <v>204</v>
      </c>
      <c r="L80" s="313" t="s">
        <v>448</v>
      </c>
      <c r="M80" s="314"/>
      <c r="N80" s="314"/>
      <c r="O80" s="314"/>
      <c r="P80" s="314"/>
      <c r="Q80" s="314"/>
      <c r="R80" s="314"/>
      <c r="S80" s="315"/>
    </row>
    <row r="81" spans="1:19" ht="15" customHeight="1" x14ac:dyDescent="0.25">
      <c r="A81" s="344"/>
      <c r="B81" s="351" t="s">
        <v>133</v>
      </c>
      <c r="C81" s="352"/>
      <c r="D81" s="352"/>
      <c r="E81" s="352"/>
      <c r="F81" s="353"/>
      <c r="G81" s="332"/>
      <c r="H81" s="333"/>
      <c r="I81" s="334"/>
      <c r="J81" s="372"/>
      <c r="K81" s="342"/>
      <c r="L81" s="516" t="s">
        <v>150</v>
      </c>
      <c r="M81" s="517"/>
      <c r="N81" s="517"/>
      <c r="O81" s="517"/>
      <c r="P81" s="517"/>
      <c r="Q81" s="517"/>
      <c r="R81" s="517"/>
      <c r="S81" s="518"/>
    </row>
    <row r="82" spans="1:19" ht="15" customHeight="1" x14ac:dyDescent="0.25">
      <c r="A82" s="344"/>
      <c r="B82" s="351" t="s">
        <v>134</v>
      </c>
      <c r="C82" s="352"/>
      <c r="D82" s="352"/>
      <c r="E82" s="352"/>
      <c r="F82" s="353"/>
      <c r="G82" s="332">
        <v>2</v>
      </c>
      <c r="H82" s="333"/>
      <c r="I82" s="334"/>
      <c r="J82" s="372"/>
      <c r="K82" s="342"/>
      <c r="L82" s="516" t="s">
        <v>174</v>
      </c>
      <c r="M82" s="517"/>
      <c r="N82" s="517"/>
      <c r="O82" s="517"/>
      <c r="P82" s="517"/>
      <c r="Q82" s="517"/>
      <c r="R82" s="517"/>
      <c r="S82" s="518"/>
    </row>
    <row r="83" spans="1:19" ht="15" customHeight="1" x14ac:dyDescent="0.25">
      <c r="A83" s="344"/>
      <c r="B83" s="351" t="s">
        <v>135</v>
      </c>
      <c r="C83" s="352"/>
      <c r="D83" s="352"/>
      <c r="E83" s="352"/>
      <c r="F83" s="353"/>
      <c r="G83" s="332"/>
      <c r="H83" s="333"/>
      <c r="I83" s="334"/>
      <c r="J83" s="372"/>
      <c r="K83" s="342"/>
      <c r="L83" s="516" t="s">
        <v>157</v>
      </c>
      <c r="M83" s="517"/>
      <c r="N83" s="517"/>
      <c r="O83" s="517"/>
      <c r="P83" s="517"/>
      <c r="Q83" s="517"/>
      <c r="R83" s="517"/>
      <c r="S83" s="518"/>
    </row>
    <row r="84" spans="1:19" ht="15" customHeight="1" x14ac:dyDescent="0.25">
      <c r="A84" s="344"/>
      <c r="B84" s="310" t="s">
        <v>136</v>
      </c>
      <c r="C84" s="311"/>
      <c r="D84" s="311"/>
      <c r="E84" s="311"/>
      <c r="F84" s="312"/>
      <c r="G84" s="348">
        <f>E1_RiF!H69</f>
        <v>57</v>
      </c>
      <c r="H84" s="349"/>
      <c r="I84" s="350"/>
      <c r="J84" s="372"/>
      <c r="K84" s="342"/>
      <c r="L84" s="317"/>
      <c r="M84" s="318"/>
      <c r="N84" s="318"/>
      <c r="O84" s="318"/>
      <c r="P84" s="318"/>
      <c r="Q84" s="318"/>
      <c r="R84" s="318"/>
      <c r="S84" s="319"/>
    </row>
    <row r="85" spans="1:19" ht="15" customHeight="1" x14ac:dyDescent="0.25">
      <c r="A85" s="344"/>
      <c r="B85" s="345" t="s">
        <v>206</v>
      </c>
      <c r="C85" s="346"/>
      <c r="D85" s="346"/>
      <c r="E85" s="346"/>
      <c r="F85" s="347"/>
      <c r="G85" s="335">
        <f>SUM(G84,G71)</f>
        <v>75</v>
      </c>
      <c r="H85" s="336"/>
      <c r="I85" s="337"/>
      <c r="J85" s="424"/>
      <c r="K85" s="343"/>
      <c r="L85" s="317"/>
      <c r="M85" s="318"/>
      <c r="N85" s="318"/>
      <c r="O85" s="318"/>
      <c r="P85" s="318"/>
      <c r="Q85" s="318"/>
      <c r="R85" s="318"/>
      <c r="S85" s="319"/>
    </row>
    <row r="86" spans="1:19" ht="15" customHeight="1" x14ac:dyDescent="0.25">
      <c r="A86" s="338"/>
      <c r="B86" s="339"/>
      <c r="C86" s="339"/>
      <c r="D86" s="339"/>
      <c r="E86" s="339"/>
      <c r="F86" s="339"/>
      <c r="G86" s="339"/>
      <c r="H86" s="339"/>
      <c r="I86" s="339"/>
      <c r="J86" s="339"/>
      <c r="K86" s="339"/>
      <c r="L86" s="339"/>
      <c r="M86" s="339"/>
      <c r="N86" s="339"/>
      <c r="O86" s="339"/>
      <c r="P86" s="339"/>
      <c r="Q86" s="339"/>
      <c r="R86" s="339"/>
      <c r="S86" s="340"/>
    </row>
    <row r="87" spans="1:19" ht="20.100000000000001" customHeight="1" x14ac:dyDescent="0.25">
      <c r="A87" s="421" t="s">
        <v>137</v>
      </c>
      <c r="B87" s="422"/>
      <c r="C87" s="422"/>
      <c r="D87" s="422"/>
      <c r="E87" s="422"/>
      <c r="F87" s="422"/>
      <c r="G87" s="422"/>
      <c r="H87" s="422"/>
      <c r="I87" s="422"/>
      <c r="J87" s="422"/>
      <c r="K87" s="422"/>
      <c r="L87" s="422"/>
      <c r="M87" s="422"/>
      <c r="N87" s="422"/>
      <c r="O87" s="422"/>
      <c r="P87" s="422"/>
      <c r="Q87" s="422"/>
      <c r="R87" s="422"/>
      <c r="S87" s="423"/>
    </row>
    <row r="88" spans="1:19" ht="15" customHeight="1" x14ac:dyDescent="0.25">
      <c r="A88" s="432" t="s">
        <v>201</v>
      </c>
      <c r="B88" s="433" t="s">
        <v>138</v>
      </c>
      <c r="C88" s="434"/>
      <c r="D88" s="434"/>
      <c r="E88" s="435"/>
      <c r="F88" s="433" t="str">
        <f>E1_RiF!E69</f>
        <v>zaliczenie</v>
      </c>
      <c r="G88" s="434"/>
      <c r="H88" s="434"/>
      <c r="I88" s="435"/>
      <c r="J88" s="436"/>
      <c r="K88" s="440" t="s">
        <v>139</v>
      </c>
      <c r="L88" s="437" t="s">
        <v>140</v>
      </c>
      <c r="M88" s="438"/>
      <c r="N88" s="438"/>
      <c r="O88" s="438"/>
      <c r="P88" s="438"/>
      <c r="Q88" s="438"/>
      <c r="R88" s="438"/>
      <c r="S88" s="439"/>
    </row>
    <row r="89" spans="1:19" ht="15" customHeight="1" x14ac:dyDescent="0.25">
      <c r="A89" s="432"/>
      <c r="B89" s="418" t="s">
        <v>461</v>
      </c>
      <c r="C89" s="419"/>
      <c r="D89" s="419"/>
      <c r="E89" s="420"/>
      <c r="F89" s="418" t="s">
        <v>142</v>
      </c>
      <c r="G89" s="419"/>
      <c r="H89" s="419"/>
      <c r="I89" s="420"/>
      <c r="J89" s="436"/>
      <c r="K89" s="440"/>
      <c r="L89" s="329" t="s">
        <v>292</v>
      </c>
      <c r="M89" s="330"/>
      <c r="N89" s="330"/>
      <c r="O89" s="330"/>
      <c r="P89" s="330"/>
      <c r="Q89" s="330"/>
      <c r="R89" s="330"/>
      <c r="S89" s="331"/>
    </row>
    <row r="90" spans="1:19" ht="15" customHeight="1" x14ac:dyDescent="0.25">
      <c r="A90" s="432"/>
      <c r="B90" s="412" t="s">
        <v>162</v>
      </c>
      <c r="C90" s="413"/>
      <c r="D90" s="413"/>
      <c r="E90" s="414"/>
      <c r="F90" s="415">
        <v>50</v>
      </c>
      <c r="G90" s="416"/>
      <c r="H90" s="416"/>
      <c r="I90" s="417"/>
      <c r="J90" s="436"/>
      <c r="K90" s="440"/>
      <c r="L90" s="329" t="s">
        <v>293</v>
      </c>
      <c r="M90" s="330"/>
      <c r="N90" s="330"/>
      <c r="O90" s="330"/>
      <c r="P90" s="330"/>
      <c r="Q90" s="330"/>
      <c r="R90" s="330"/>
      <c r="S90" s="331"/>
    </row>
    <row r="91" spans="1:19" ht="15" customHeight="1" x14ac:dyDescent="0.25">
      <c r="A91" s="432"/>
      <c r="B91" s="412" t="s">
        <v>176</v>
      </c>
      <c r="C91" s="413"/>
      <c r="D91" s="413"/>
      <c r="E91" s="414"/>
      <c r="F91" s="415">
        <v>50</v>
      </c>
      <c r="G91" s="416"/>
      <c r="H91" s="416"/>
      <c r="I91" s="417"/>
      <c r="J91" s="436"/>
      <c r="K91" s="440"/>
      <c r="L91" s="329" t="s">
        <v>143</v>
      </c>
      <c r="M91" s="330"/>
      <c r="N91" s="330"/>
      <c r="O91" s="330"/>
      <c r="P91" s="330"/>
      <c r="Q91" s="330"/>
      <c r="R91" s="330"/>
      <c r="S91" s="331"/>
    </row>
    <row r="92" spans="1:19" ht="15" customHeight="1" x14ac:dyDescent="0.25">
      <c r="A92" s="432"/>
      <c r="B92" s="412"/>
      <c r="C92" s="413"/>
      <c r="D92" s="413"/>
      <c r="E92" s="414"/>
      <c r="F92" s="415"/>
      <c r="G92" s="416"/>
      <c r="H92" s="416"/>
      <c r="I92" s="417"/>
      <c r="J92" s="436"/>
      <c r="K92" s="440"/>
      <c r="L92" s="329" t="s">
        <v>294</v>
      </c>
      <c r="M92" s="330"/>
      <c r="N92" s="330"/>
      <c r="O92" s="330"/>
      <c r="P92" s="330"/>
      <c r="Q92" s="330"/>
      <c r="R92" s="330"/>
      <c r="S92" s="331"/>
    </row>
    <row r="93" spans="1:19" ht="15" customHeight="1" x14ac:dyDescent="0.25">
      <c r="A93" s="432"/>
      <c r="B93" s="412"/>
      <c r="C93" s="413"/>
      <c r="D93" s="413"/>
      <c r="E93" s="414"/>
      <c r="F93" s="415"/>
      <c r="G93" s="416"/>
      <c r="H93" s="416"/>
      <c r="I93" s="417"/>
      <c r="J93" s="436"/>
      <c r="K93" s="440"/>
      <c r="L93" s="329" t="s">
        <v>144</v>
      </c>
      <c r="M93" s="330"/>
      <c r="N93" s="330"/>
      <c r="O93" s="330"/>
      <c r="P93" s="330"/>
      <c r="Q93" s="330"/>
      <c r="R93" s="330"/>
      <c r="S93" s="331"/>
    </row>
    <row r="94" spans="1:19" ht="15" customHeight="1" x14ac:dyDescent="0.25">
      <c r="A94" s="432"/>
      <c r="B94" s="412"/>
      <c r="C94" s="413"/>
      <c r="D94" s="413"/>
      <c r="E94" s="414"/>
      <c r="F94" s="415"/>
      <c r="G94" s="416"/>
      <c r="H94" s="416"/>
      <c r="I94" s="417"/>
      <c r="J94" s="436"/>
      <c r="K94" s="440"/>
      <c r="L94" s="329" t="s">
        <v>881</v>
      </c>
      <c r="M94" s="330"/>
      <c r="N94" s="330"/>
      <c r="O94" s="330"/>
      <c r="P94" s="330"/>
      <c r="Q94" s="330"/>
      <c r="R94" s="330"/>
      <c r="S94" s="331"/>
    </row>
    <row r="95" spans="1:19" ht="15" customHeight="1" x14ac:dyDescent="0.25">
      <c r="A95" s="338"/>
      <c r="B95" s="339"/>
      <c r="C95" s="339"/>
      <c r="D95" s="339"/>
      <c r="E95" s="339"/>
      <c r="F95" s="339"/>
      <c r="G95" s="339"/>
      <c r="H95" s="339"/>
      <c r="I95" s="339"/>
      <c r="J95" s="339"/>
      <c r="K95" s="339"/>
      <c r="L95" s="339"/>
      <c r="M95" s="339"/>
      <c r="N95" s="339"/>
      <c r="O95" s="339"/>
      <c r="P95" s="339"/>
      <c r="Q95" s="339"/>
      <c r="R95" s="339"/>
      <c r="S95" s="340"/>
    </row>
    <row r="96" spans="1:19" ht="20.100000000000001" customHeight="1" x14ac:dyDescent="0.25">
      <c r="A96" s="425" t="s">
        <v>200</v>
      </c>
      <c r="B96" s="426" t="s">
        <v>145</v>
      </c>
      <c r="C96" s="426"/>
      <c r="D96" s="426"/>
      <c r="E96" s="426"/>
      <c r="F96" s="426"/>
      <c r="G96" s="426"/>
      <c r="H96" s="426"/>
      <c r="I96" s="426"/>
      <c r="J96" s="426"/>
      <c r="K96" s="426"/>
      <c r="L96" s="426"/>
      <c r="M96" s="426"/>
      <c r="N96" s="426"/>
      <c r="O96" s="426"/>
      <c r="P96" s="426"/>
      <c r="Q96" s="426"/>
      <c r="R96" s="426"/>
      <c r="S96" s="427"/>
    </row>
    <row r="97" spans="1:19" ht="15" customHeight="1" x14ac:dyDescent="0.25">
      <c r="A97" s="425"/>
      <c r="B97" s="428" t="s">
        <v>449</v>
      </c>
      <c r="C97" s="428"/>
      <c r="D97" s="428"/>
      <c r="E97" s="428"/>
      <c r="F97" s="428"/>
      <c r="G97" s="428"/>
      <c r="H97" s="428"/>
      <c r="I97" s="428"/>
      <c r="J97" s="428"/>
      <c r="K97" s="428"/>
      <c r="L97" s="428"/>
      <c r="M97" s="428"/>
      <c r="N97" s="428"/>
      <c r="O97" s="428"/>
      <c r="P97" s="428"/>
      <c r="Q97" s="428"/>
      <c r="R97" s="428"/>
      <c r="S97" s="429"/>
    </row>
    <row r="98" spans="1:19" ht="237" customHeight="1" x14ac:dyDescent="0.25">
      <c r="A98" s="425"/>
      <c r="B98" s="395" t="s">
        <v>858</v>
      </c>
      <c r="C98" s="395"/>
      <c r="D98" s="395"/>
      <c r="E98" s="395"/>
      <c r="F98" s="395"/>
      <c r="G98" s="395"/>
      <c r="H98" s="395"/>
      <c r="I98" s="395"/>
      <c r="J98" s="395"/>
      <c r="K98" s="395"/>
      <c r="L98" s="395"/>
      <c r="M98" s="395"/>
      <c r="N98" s="395"/>
      <c r="O98" s="395"/>
      <c r="P98" s="395"/>
      <c r="Q98" s="395"/>
      <c r="R98" s="395"/>
      <c r="S98" s="396"/>
    </row>
    <row r="99" spans="1:19" ht="15" customHeight="1" x14ac:dyDescent="0.25">
      <c r="A99" s="425"/>
      <c r="B99" s="430" t="s">
        <v>147</v>
      </c>
      <c r="C99" s="430"/>
      <c r="D99" s="430"/>
      <c r="E99" s="430"/>
      <c r="F99" s="430"/>
      <c r="G99" s="430"/>
      <c r="H99" s="430"/>
      <c r="I99" s="430"/>
      <c r="J99" s="430"/>
      <c r="K99" s="430"/>
      <c r="L99" s="430"/>
      <c r="M99" s="430"/>
      <c r="N99" s="430"/>
      <c r="O99" s="430"/>
      <c r="P99" s="430"/>
      <c r="Q99" s="430"/>
      <c r="R99" s="430"/>
      <c r="S99" s="431"/>
    </row>
    <row r="100" spans="1:19" ht="96" customHeight="1" x14ac:dyDescent="0.25">
      <c r="A100" s="425"/>
      <c r="B100" s="395" t="s">
        <v>859</v>
      </c>
      <c r="C100" s="395"/>
      <c r="D100" s="395"/>
      <c r="E100" s="395"/>
      <c r="F100" s="395"/>
      <c r="G100" s="395"/>
      <c r="H100" s="395"/>
      <c r="I100" s="395"/>
      <c r="J100" s="395"/>
      <c r="K100" s="395"/>
      <c r="L100" s="395"/>
      <c r="M100" s="395"/>
      <c r="N100" s="395"/>
      <c r="O100" s="395"/>
      <c r="P100" s="395"/>
      <c r="Q100" s="395"/>
      <c r="R100" s="395"/>
      <c r="S100" s="396"/>
    </row>
    <row r="101" spans="1:19" ht="15" customHeight="1" x14ac:dyDescent="0.25">
      <c r="A101" s="425"/>
      <c r="B101" s="430" t="s">
        <v>148</v>
      </c>
      <c r="C101" s="430"/>
      <c r="D101" s="430"/>
      <c r="E101" s="430"/>
      <c r="F101" s="430"/>
      <c r="G101" s="430"/>
      <c r="H101" s="430"/>
      <c r="I101" s="430"/>
      <c r="J101" s="430"/>
      <c r="K101" s="430"/>
      <c r="L101" s="430"/>
      <c r="M101" s="430"/>
      <c r="N101" s="430"/>
      <c r="O101" s="430"/>
      <c r="P101" s="430"/>
      <c r="Q101" s="430"/>
      <c r="R101" s="430"/>
      <c r="S101" s="431"/>
    </row>
    <row r="102" spans="1:19" ht="84.75" customHeight="1" x14ac:dyDescent="0.25">
      <c r="A102" s="425"/>
      <c r="B102" s="395" t="s">
        <v>860</v>
      </c>
      <c r="C102" s="395"/>
      <c r="D102" s="395"/>
      <c r="E102" s="395"/>
      <c r="F102" s="395"/>
      <c r="G102" s="395"/>
      <c r="H102" s="395"/>
      <c r="I102" s="395"/>
      <c r="J102" s="395"/>
      <c r="K102" s="395"/>
      <c r="L102" s="395"/>
      <c r="M102" s="395"/>
      <c r="N102" s="395"/>
      <c r="O102" s="395"/>
      <c r="P102" s="395"/>
      <c r="Q102" s="395"/>
      <c r="R102" s="395"/>
      <c r="S102" s="396"/>
    </row>
    <row r="103" spans="1:19" ht="15" customHeight="1" x14ac:dyDescent="0.25">
      <c r="A103" s="24"/>
      <c r="B103" s="15"/>
      <c r="C103" s="13"/>
      <c r="D103" s="13"/>
      <c r="E103" s="13"/>
      <c r="F103" s="13"/>
      <c r="G103" s="13"/>
      <c r="H103" s="13"/>
      <c r="I103" s="13"/>
      <c r="J103" s="13"/>
      <c r="K103" s="13"/>
      <c r="L103" s="13"/>
      <c r="M103" s="13"/>
      <c r="N103" s="13"/>
      <c r="O103" s="13"/>
      <c r="P103" s="13"/>
      <c r="Q103" s="13"/>
      <c r="R103" s="13"/>
      <c r="S103" s="120"/>
    </row>
  </sheetData>
  <sheetProtection algorithmName="SHA-512" hashValue="qkijh5QeydLNpkY/O6sHP4pFhVXrOkScuM8remj9q1V9HBOrcjj1uIAXqEkbGm/fGRkD7i2zJEFsxdMYTaWmxw==" saltValue="4TUUXAmnXIDBzQ3HrR2ejw==" spinCount="100000" sheet="1" objects="1" scenarios="1"/>
  <mergeCells count="179">
    <mergeCell ref="A1:B1"/>
    <mergeCell ref="A3:C3"/>
    <mergeCell ref="D3:I3"/>
    <mergeCell ref="A4:C4"/>
    <mergeCell ref="D4:I4"/>
    <mergeCell ref="A5:C5"/>
    <mergeCell ref="D5:K5"/>
    <mergeCell ref="A8:S8"/>
    <mergeCell ref="A10:S10"/>
    <mergeCell ref="A11:A13"/>
    <mergeCell ref="B11:M12"/>
    <mergeCell ref="N11:S12"/>
    <mergeCell ref="L5:M5"/>
    <mergeCell ref="O5:P5"/>
    <mergeCell ref="Q5:S5"/>
    <mergeCell ref="A6:S6"/>
    <mergeCell ref="A7:C7"/>
    <mergeCell ref="J7:K7"/>
    <mergeCell ref="L7:M7"/>
    <mergeCell ref="O7:P7"/>
    <mergeCell ref="Q7:R7"/>
    <mergeCell ref="B13:M13"/>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L81:L85" xr:uid="{00000000-0002-0000-3400-000000000000}">
      <formula1>PRAC_STUD</formula1>
    </dataValidation>
    <dataValidation type="list" allowBlank="1" showInputMessage="1" showErrorMessage="1" sqref="L72:L79" xr:uid="{00000000-0002-0000-3400-000001000000}">
      <formula1>METODY</formula1>
    </dataValidation>
    <dataValidation type="list" allowBlank="1" showInputMessage="1" showErrorMessage="1" sqref="L7" xr:uid="{00000000-0002-0000-3400-000002000000}">
      <formula1>STATUS</formula1>
    </dataValidation>
    <dataValidation type="list" allowBlank="1" showInputMessage="1" showErrorMessage="1" sqref="B90:E94" xr:uid="{00000000-0002-0000-3400-000003000000}">
      <formula1>ZAL</formula1>
    </dataValidation>
    <dataValidation type="list" allowBlank="1" showInputMessage="1" showErrorMessage="1" sqref="N54:S68" xr:uid="{FE1AC0EA-EEB9-415C-9AAD-9878A92DDB54}">
      <formula1>KEK_E1</formula1>
    </dataValidation>
    <dataValidation type="list" allowBlank="1" showInputMessage="1" showErrorMessage="1" sqref="N34:S53" xr:uid="{00000000-0002-0000-3400-000005000000}">
      <formula1>KEU_E1</formula1>
    </dataValidation>
    <dataValidation type="list" allowBlank="1" showInputMessage="1" showErrorMessage="1" sqref="N14:S33" xr:uid="{FB110FE4-EDF9-4347-95E6-33DFB00122FB}">
      <formula1>KEW_E1</formula1>
    </dataValidation>
  </dataValidations>
  <hyperlinks>
    <hyperlink ref="O13" r:id="rId1" xr:uid="{62278765-5D7B-45F8-8804-479940BFDE82}"/>
  </hyperlinks>
  <printOptions horizontalCentered="1"/>
  <pageMargins left="0.31496062992125984" right="0.31496062992125984" top="0.55118110236220474" bottom="0.15748031496062992" header="0.31496062992125984" footer="0.31496062992125984"/>
  <pageSetup paperSize="9" scale="43"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Arkusz55">
    <pageSetUpPr fitToPage="1"/>
  </sheetPr>
  <dimension ref="A1:S103"/>
  <sheetViews>
    <sheetView showGridLines="0" zoomScale="95" zoomScaleNormal="95" zoomScaleSheetLayoutView="80" workbookViewId="0">
      <selection sqref="A1:B1"/>
    </sheetView>
  </sheetViews>
  <sheetFormatPr defaultColWidth="8.7109375" defaultRowHeight="15" x14ac:dyDescent="0.25"/>
  <cols>
    <col min="1" max="1" width="10.28515625" style="2" customWidth="1"/>
    <col min="2" max="3" width="9.28515625" style="2"/>
    <col min="4" max="4" width="19.7109375" style="2" customWidth="1"/>
    <col min="5" max="5" width="13.7109375" style="2" customWidth="1"/>
    <col min="6" max="6" width="14.7109375" style="2" customWidth="1"/>
    <col min="7" max="9" width="9.7109375" style="2" customWidth="1"/>
    <col min="10" max="10" width="3.7109375" style="2" customWidth="1"/>
    <col min="11" max="11" width="12.42578125" style="2" customWidth="1"/>
    <col min="12" max="13" width="10.7109375" style="2" customWidth="1"/>
    <col min="14" max="14" width="13.7109375" style="2" customWidth="1"/>
    <col min="15" max="19" width="11.7109375" style="2" customWidth="1"/>
  </cols>
  <sheetData>
    <row r="1" spans="1:19" s="31" customFormat="1" ht="15.75" x14ac:dyDescent="0.25">
      <c r="A1" s="441" t="str">
        <f>E1_RiF!B2</f>
        <v>2020/2021</v>
      </c>
      <c r="B1" s="441"/>
      <c r="C1" s="29"/>
      <c r="D1" s="29"/>
      <c r="E1" s="30"/>
      <c r="F1" s="30"/>
      <c r="G1" s="30"/>
      <c r="H1" s="30"/>
      <c r="I1" s="30"/>
      <c r="J1" s="30"/>
      <c r="K1" s="30"/>
      <c r="L1" s="30"/>
      <c r="M1" s="30"/>
      <c r="N1" s="30"/>
      <c r="O1" s="30"/>
      <c r="P1" s="30"/>
      <c r="Q1" s="30"/>
      <c r="R1" s="30"/>
      <c r="S1" s="30"/>
    </row>
    <row r="2" spans="1:19" ht="10.15" customHeight="1" thickBot="1" x14ac:dyDescent="0.3"/>
    <row r="3" spans="1:19" ht="20.100000000000001" customHeight="1" thickBot="1" x14ac:dyDescent="0.3">
      <c r="A3" s="379" t="str">
        <f>E1_RiF!B68</f>
        <v>Moduł E1/14</v>
      </c>
      <c r="B3" s="379"/>
      <c r="C3" s="379"/>
      <c r="D3" s="383" t="str">
        <f>E1_RiF!C68</f>
        <v>Moduł specjalnościowy (3) RACHUNKOWOŚĆ I FINANSE</v>
      </c>
      <c r="E3" s="384"/>
      <c r="F3" s="384"/>
      <c r="G3" s="384"/>
      <c r="H3" s="384"/>
      <c r="I3" s="385"/>
      <c r="J3" s="3"/>
      <c r="K3" s="3"/>
      <c r="L3" s="4"/>
      <c r="M3" s="4"/>
      <c r="N3" s="4"/>
      <c r="O3" s="4"/>
      <c r="P3" s="4"/>
      <c r="Q3" s="4"/>
      <c r="R3" s="4"/>
    </row>
    <row r="4" spans="1:19" ht="18.75" thickBot="1" x14ac:dyDescent="0.3">
      <c r="A4" s="442" t="s">
        <v>110</v>
      </c>
      <c r="B4" s="442"/>
      <c r="C4" s="442"/>
      <c r="D4" s="380" t="str">
        <f>E1_RiF!B70</f>
        <v>Kurs 14.2.</v>
      </c>
      <c r="E4" s="381"/>
      <c r="F4" s="381"/>
      <c r="G4" s="381"/>
      <c r="H4" s="381"/>
      <c r="I4" s="382"/>
      <c r="J4" s="3"/>
      <c r="K4" s="3"/>
      <c r="L4" s="4"/>
      <c r="M4" s="4"/>
      <c r="N4" s="4"/>
      <c r="O4" s="4"/>
      <c r="P4" s="4"/>
      <c r="Q4" s="4"/>
      <c r="R4" s="4"/>
    </row>
    <row r="5" spans="1:19" ht="23.25" thickBot="1" x14ac:dyDescent="0.3">
      <c r="A5" s="443" t="s">
        <v>111</v>
      </c>
      <c r="B5" s="443"/>
      <c r="C5" s="443"/>
      <c r="D5" s="444" t="str">
        <f>E1_RiF!C70</f>
        <v>Polityka bilansowa</v>
      </c>
      <c r="E5" s="444"/>
      <c r="F5" s="444"/>
      <c r="G5" s="444"/>
      <c r="H5" s="444"/>
      <c r="I5" s="444"/>
      <c r="J5" s="444"/>
      <c r="K5" s="444"/>
      <c r="L5" s="445" t="s">
        <v>94</v>
      </c>
      <c r="M5" s="445"/>
      <c r="N5" s="49">
        <f>E1_RiF!D70</f>
        <v>2</v>
      </c>
      <c r="O5" s="445" t="s">
        <v>95</v>
      </c>
      <c r="P5" s="445"/>
      <c r="Q5" s="446" t="str">
        <f>E1_RiF!F68</f>
        <v>dr D. Majewska-Bielecka</v>
      </c>
      <c r="R5" s="446"/>
      <c r="S5" s="446"/>
    </row>
    <row r="6" spans="1:19" ht="10.15" customHeight="1" thickBot="1" x14ac:dyDescent="0.3">
      <c r="A6" s="281"/>
      <c r="B6" s="281"/>
      <c r="C6" s="281"/>
      <c r="D6" s="281"/>
      <c r="E6" s="281"/>
      <c r="F6" s="281"/>
      <c r="G6" s="281"/>
      <c r="H6" s="281"/>
      <c r="I6" s="281"/>
      <c r="J6" s="281"/>
      <c r="K6" s="281"/>
      <c r="L6" s="281"/>
      <c r="M6" s="281"/>
      <c r="N6" s="281"/>
      <c r="O6" s="281"/>
      <c r="P6" s="281"/>
      <c r="Q6" s="281"/>
      <c r="R6" s="281"/>
      <c r="S6" s="281"/>
    </row>
    <row r="7" spans="1:19" s="5" customFormat="1" ht="40.5" customHeight="1" thickBot="1" x14ac:dyDescent="0.3">
      <c r="A7" s="443" t="s">
        <v>96</v>
      </c>
      <c r="B7" s="443"/>
      <c r="C7" s="443"/>
      <c r="D7" s="7" t="str">
        <f>E1_RiF!B3</f>
        <v>EKONOMIA</v>
      </c>
      <c r="E7" s="7" t="str">
        <f>E1_RiF!B4</f>
        <v>I stopnia</v>
      </c>
      <c r="F7" s="55" t="s">
        <v>97</v>
      </c>
      <c r="G7" s="45" t="str">
        <f>'M (14)'!G6</f>
        <v>III</v>
      </c>
      <c r="H7" s="55" t="s">
        <v>99</v>
      </c>
      <c r="I7" s="45">
        <f>'M (14)'!I6</f>
        <v>6</v>
      </c>
      <c r="J7" s="285" t="s">
        <v>384</v>
      </c>
      <c r="K7" s="286"/>
      <c r="L7" s="387" t="s">
        <v>100</v>
      </c>
      <c r="M7" s="388"/>
      <c r="N7" s="9" t="s">
        <v>101</v>
      </c>
      <c r="O7" s="454" t="s">
        <v>102</v>
      </c>
      <c r="P7" s="454"/>
      <c r="Q7" s="455" t="s">
        <v>103</v>
      </c>
      <c r="R7" s="455"/>
      <c r="S7" s="50">
        <f>E1_RiF!G70</f>
        <v>14</v>
      </c>
    </row>
    <row r="8" spans="1:19" ht="10.15" customHeight="1" thickBot="1" x14ac:dyDescent="0.3">
      <c r="A8" s="386"/>
      <c r="B8" s="386"/>
      <c r="C8" s="386"/>
      <c r="D8" s="386"/>
      <c r="E8" s="386"/>
      <c r="F8" s="386"/>
      <c r="G8" s="386"/>
      <c r="H8" s="386"/>
      <c r="I8" s="386"/>
      <c r="J8" s="386"/>
      <c r="K8" s="386"/>
      <c r="L8" s="386"/>
      <c r="M8" s="386"/>
      <c r="N8" s="386"/>
      <c r="O8" s="386"/>
      <c r="P8" s="386"/>
      <c r="Q8" s="386"/>
      <c r="R8" s="386"/>
      <c r="S8" s="386"/>
    </row>
    <row r="9" spans="1:19" ht="15" customHeight="1" x14ac:dyDescent="0.25">
      <c r="A9" s="25"/>
      <c r="B9" s="26"/>
      <c r="C9" s="26"/>
      <c r="D9" s="26"/>
      <c r="E9" s="26"/>
      <c r="F9" s="26"/>
      <c r="G9" s="26"/>
      <c r="H9" s="26"/>
      <c r="I9" s="26"/>
      <c r="J9" s="26"/>
      <c r="K9" s="26"/>
      <c r="L9" s="26"/>
      <c r="M9" s="26"/>
      <c r="N9" s="26"/>
      <c r="O9" s="26"/>
      <c r="P9" s="26"/>
      <c r="Q9" s="26"/>
      <c r="R9" s="26"/>
      <c r="S9" s="27"/>
    </row>
    <row r="10" spans="1:19" ht="20.100000000000001" customHeight="1" x14ac:dyDescent="0.25">
      <c r="A10" s="270" t="s">
        <v>107</v>
      </c>
      <c r="B10" s="271"/>
      <c r="C10" s="271"/>
      <c r="D10" s="271"/>
      <c r="E10" s="271"/>
      <c r="F10" s="271"/>
      <c r="G10" s="271"/>
      <c r="H10" s="271"/>
      <c r="I10" s="271"/>
      <c r="J10" s="271"/>
      <c r="K10" s="271"/>
      <c r="L10" s="271"/>
      <c r="M10" s="271"/>
      <c r="N10" s="271"/>
      <c r="O10" s="271"/>
      <c r="P10" s="271"/>
      <c r="Q10" s="271"/>
      <c r="R10" s="271"/>
      <c r="S10" s="272"/>
    </row>
    <row r="11" spans="1:19" ht="15" customHeight="1" x14ac:dyDescent="0.25">
      <c r="A11" s="452" t="s">
        <v>113</v>
      </c>
      <c r="B11" s="403" t="s">
        <v>114</v>
      </c>
      <c r="C11" s="404"/>
      <c r="D11" s="404"/>
      <c r="E11" s="404"/>
      <c r="F11" s="404"/>
      <c r="G11" s="404"/>
      <c r="H11" s="404"/>
      <c r="I11" s="404"/>
      <c r="J11" s="404"/>
      <c r="K11" s="404"/>
      <c r="L11" s="404"/>
      <c r="M11" s="405"/>
      <c r="N11" s="397" t="s">
        <v>115</v>
      </c>
      <c r="O11" s="398"/>
      <c r="P11" s="398"/>
      <c r="Q11" s="398"/>
      <c r="R11" s="398"/>
      <c r="S11" s="399"/>
    </row>
    <row r="12" spans="1:19" ht="15" customHeight="1" x14ac:dyDescent="0.25">
      <c r="A12" s="452"/>
      <c r="B12" s="406"/>
      <c r="C12" s="407"/>
      <c r="D12" s="407"/>
      <c r="E12" s="407"/>
      <c r="F12" s="407"/>
      <c r="G12" s="407"/>
      <c r="H12" s="407"/>
      <c r="I12" s="407"/>
      <c r="J12" s="407"/>
      <c r="K12" s="407"/>
      <c r="L12" s="407"/>
      <c r="M12" s="408"/>
      <c r="N12" s="400"/>
      <c r="O12" s="401"/>
      <c r="P12" s="401"/>
      <c r="Q12" s="401"/>
      <c r="R12" s="401"/>
      <c r="S12" s="402"/>
    </row>
    <row r="13" spans="1:19" ht="20.100000000000001" customHeight="1" thickBot="1" x14ac:dyDescent="0.3">
      <c r="A13" s="453"/>
      <c r="B13" s="409" t="s">
        <v>468</v>
      </c>
      <c r="C13" s="410"/>
      <c r="D13" s="410"/>
      <c r="E13" s="410"/>
      <c r="F13" s="410"/>
      <c r="G13" s="410"/>
      <c r="H13" s="410"/>
      <c r="I13" s="410"/>
      <c r="J13" s="410"/>
      <c r="K13" s="410"/>
      <c r="L13" s="410"/>
      <c r="M13" s="411"/>
      <c r="N13" s="165"/>
      <c r="O13" s="143" t="s">
        <v>458</v>
      </c>
      <c r="P13" s="144"/>
      <c r="Q13" s="141"/>
      <c r="R13" s="141"/>
      <c r="S13" s="142"/>
    </row>
    <row r="14" spans="1:19" ht="15" customHeight="1" x14ac:dyDescent="0.25">
      <c r="A14" s="447" t="s">
        <v>116</v>
      </c>
      <c r="B14" s="320" t="s">
        <v>861</v>
      </c>
      <c r="C14" s="321"/>
      <c r="D14" s="321"/>
      <c r="E14" s="321"/>
      <c r="F14" s="321"/>
      <c r="G14" s="321"/>
      <c r="H14" s="321"/>
      <c r="I14" s="321"/>
      <c r="J14" s="321"/>
      <c r="K14" s="321"/>
      <c r="L14" s="321"/>
      <c r="M14" s="322"/>
      <c r="N14" s="360" t="s">
        <v>295</v>
      </c>
      <c r="O14" s="361"/>
      <c r="P14" s="361"/>
      <c r="Q14" s="361"/>
      <c r="R14" s="361"/>
      <c r="S14" s="362"/>
    </row>
    <row r="15" spans="1:19" ht="15" customHeight="1" x14ac:dyDescent="0.25">
      <c r="A15" s="344"/>
      <c r="B15" s="323"/>
      <c r="C15" s="324"/>
      <c r="D15" s="324"/>
      <c r="E15" s="324"/>
      <c r="F15" s="324"/>
      <c r="G15" s="324"/>
      <c r="H15" s="324"/>
      <c r="I15" s="324"/>
      <c r="J15" s="324"/>
      <c r="K15" s="324"/>
      <c r="L15" s="324"/>
      <c r="M15" s="325"/>
      <c r="N15" s="357" t="s">
        <v>303</v>
      </c>
      <c r="O15" s="358"/>
      <c r="P15" s="358"/>
      <c r="Q15" s="358"/>
      <c r="R15" s="358"/>
      <c r="S15" s="359"/>
    </row>
    <row r="16" spans="1:19" ht="15" customHeight="1" x14ac:dyDescent="0.25">
      <c r="A16" s="344"/>
      <c r="B16" s="323"/>
      <c r="C16" s="324"/>
      <c r="D16" s="324"/>
      <c r="E16" s="324"/>
      <c r="F16" s="324"/>
      <c r="G16" s="324"/>
      <c r="H16" s="324"/>
      <c r="I16" s="324"/>
      <c r="J16" s="324"/>
      <c r="K16" s="324"/>
      <c r="L16" s="324"/>
      <c r="M16" s="325"/>
      <c r="N16" s="357"/>
      <c r="O16" s="358"/>
      <c r="P16" s="358"/>
      <c r="Q16" s="358"/>
      <c r="R16" s="358"/>
      <c r="S16" s="359"/>
    </row>
    <row r="17" spans="1:19" ht="15" customHeight="1" x14ac:dyDescent="0.25">
      <c r="A17" s="344"/>
      <c r="B17" s="323"/>
      <c r="C17" s="324"/>
      <c r="D17" s="324"/>
      <c r="E17" s="324"/>
      <c r="F17" s="324"/>
      <c r="G17" s="324"/>
      <c r="H17" s="324"/>
      <c r="I17" s="324"/>
      <c r="J17" s="324"/>
      <c r="K17" s="324"/>
      <c r="L17" s="324"/>
      <c r="M17" s="325"/>
      <c r="N17" s="357"/>
      <c r="O17" s="358"/>
      <c r="P17" s="358"/>
      <c r="Q17" s="358"/>
      <c r="R17" s="358"/>
      <c r="S17" s="359"/>
    </row>
    <row r="18" spans="1:19" ht="15" customHeight="1" x14ac:dyDescent="0.25">
      <c r="A18" s="344"/>
      <c r="B18" s="389"/>
      <c r="C18" s="390"/>
      <c r="D18" s="390"/>
      <c r="E18" s="390"/>
      <c r="F18" s="390"/>
      <c r="G18" s="390"/>
      <c r="H18" s="390"/>
      <c r="I18" s="390"/>
      <c r="J18" s="390"/>
      <c r="K18" s="390"/>
      <c r="L18" s="390"/>
      <c r="M18" s="391"/>
      <c r="N18" s="363"/>
      <c r="O18" s="364"/>
      <c r="P18" s="364"/>
      <c r="Q18" s="364"/>
      <c r="R18" s="364"/>
      <c r="S18" s="365"/>
    </row>
    <row r="19" spans="1:19" ht="15" customHeight="1" x14ac:dyDescent="0.25">
      <c r="A19" s="344"/>
      <c r="B19" s="320" t="s">
        <v>862</v>
      </c>
      <c r="C19" s="321"/>
      <c r="D19" s="321"/>
      <c r="E19" s="321"/>
      <c r="F19" s="321"/>
      <c r="G19" s="321"/>
      <c r="H19" s="321"/>
      <c r="I19" s="321"/>
      <c r="J19" s="321"/>
      <c r="K19" s="321"/>
      <c r="L19" s="321"/>
      <c r="M19" s="322"/>
      <c r="N19" s="354" t="s">
        <v>295</v>
      </c>
      <c r="O19" s="355"/>
      <c r="P19" s="355"/>
      <c r="Q19" s="355"/>
      <c r="R19" s="355"/>
      <c r="S19" s="356"/>
    </row>
    <row r="20" spans="1:19" ht="15" customHeight="1" x14ac:dyDescent="0.25">
      <c r="A20" s="344"/>
      <c r="B20" s="323"/>
      <c r="C20" s="324"/>
      <c r="D20" s="324"/>
      <c r="E20" s="324"/>
      <c r="F20" s="324"/>
      <c r="G20" s="324"/>
      <c r="H20" s="324"/>
      <c r="I20" s="324"/>
      <c r="J20" s="324"/>
      <c r="K20" s="324"/>
      <c r="L20" s="324"/>
      <c r="M20" s="325"/>
      <c r="N20" s="357" t="s">
        <v>301</v>
      </c>
      <c r="O20" s="358"/>
      <c r="P20" s="358"/>
      <c r="Q20" s="358"/>
      <c r="R20" s="358"/>
      <c r="S20" s="359"/>
    </row>
    <row r="21" spans="1:19" ht="15" customHeight="1" x14ac:dyDescent="0.25">
      <c r="A21" s="344"/>
      <c r="B21" s="323"/>
      <c r="C21" s="324"/>
      <c r="D21" s="324"/>
      <c r="E21" s="324"/>
      <c r="F21" s="324"/>
      <c r="G21" s="324"/>
      <c r="H21" s="324"/>
      <c r="I21" s="324"/>
      <c r="J21" s="324"/>
      <c r="K21" s="324"/>
      <c r="L21" s="324"/>
      <c r="M21" s="325"/>
      <c r="N21" s="357"/>
      <c r="O21" s="358"/>
      <c r="P21" s="358"/>
      <c r="Q21" s="358"/>
      <c r="R21" s="358"/>
      <c r="S21" s="359"/>
    </row>
    <row r="22" spans="1:19" ht="15" customHeight="1" x14ac:dyDescent="0.25">
      <c r="A22" s="344"/>
      <c r="B22" s="323"/>
      <c r="C22" s="324"/>
      <c r="D22" s="324"/>
      <c r="E22" s="324"/>
      <c r="F22" s="324"/>
      <c r="G22" s="324"/>
      <c r="H22" s="324"/>
      <c r="I22" s="324"/>
      <c r="J22" s="324"/>
      <c r="K22" s="324"/>
      <c r="L22" s="324"/>
      <c r="M22" s="325"/>
      <c r="N22" s="357"/>
      <c r="O22" s="358"/>
      <c r="P22" s="358"/>
      <c r="Q22" s="358"/>
      <c r="R22" s="358"/>
      <c r="S22" s="359"/>
    </row>
    <row r="23" spans="1:19" ht="15" customHeight="1" thickBot="1" x14ac:dyDescent="0.3">
      <c r="A23" s="344"/>
      <c r="B23" s="389"/>
      <c r="C23" s="390"/>
      <c r="D23" s="390"/>
      <c r="E23" s="390"/>
      <c r="F23" s="390"/>
      <c r="G23" s="390"/>
      <c r="H23" s="390"/>
      <c r="I23" s="390"/>
      <c r="J23" s="390"/>
      <c r="K23" s="390"/>
      <c r="L23" s="390"/>
      <c r="M23" s="391"/>
      <c r="N23" s="363"/>
      <c r="O23" s="364"/>
      <c r="P23" s="364"/>
      <c r="Q23" s="364"/>
      <c r="R23" s="364"/>
      <c r="S23" s="365"/>
    </row>
    <row r="24" spans="1:19" ht="15" hidden="1" customHeight="1" x14ac:dyDescent="0.25">
      <c r="A24" s="344"/>
      <c r="B24" s="320"/>
      <c r="C24" s="321"/>
      <c r="D24" s="321"/>
      <c r="E24" s="321"/>
      <c r="F24" s="321"/>
      <c r="G24" s="321"/>
      <c r="H24" s="321"/>
      <c r="I24" s="321"/>
      <c r="J24" s="321"/>
      <c r="K24" s="321"/>
      <c r="L24" s="321"/>
      <c r="M24" s="322"/>
      <c r="N24" s="354"/>
      <c r="O24" s="355"/>
      <c r="P24" s="355"/>
      <c r="Q24" s="355"/>
      <c r="R24" s="355"/>
      <c r="S24" s="356"/>
    </row>
    <row r="25" spans="1:19" ht="15" hidden="1" customHeight="1" x14ac:dyDescent="0.25">
      <c r="A25" s="344"/>
      <c r="B25" s="323"/>
      <c r="C25" s="324"/>
      <c r="D25" s="324"/>
      <c r="E25" s="324"/>
      <c r="F25" s="324"/>
      <c r="G25" s="324"/>
      <c r="H25" s="324"/>
      <c r="I25" s="324"/>
      <c r="J25" s="324"/>
      <c r="K25" s="324"/>
      <c r="L25" s="324"/>
      <c r="M25" s="325"/>
      <c r="N25" s="357"/>
      <c r="O25" s="358"/>
      <c r="P25" s="358"/>
      <c r="Q25" s="358"/>
      <c r="R25" s="358"/>
      <c r="S25" s="359"/>
    </row>
    <row r="26" spans="1:19" ht="15" hidden="1" customHeight="1" x14ac:dyDescent="0.25">
      <c r="A26" s="344"/>
      <c r="B26" s="323"/>
      <c r="C26" s="324"/>
      <c r="D26" s="324"/>
      <c r="E26" s="324"/>
      <c r="F26" s="324"/>
      <c r="G26" s="324"/>
      <c r="H26" s="324"/>
      <c r="I26" s="324"/>
      <c r="J26" s="324"/>
      <c r="K26" s="324"/>
      <c r="L26" s="324"/>
      <c r="M26" s="325"/>
      <c r="N26" s="357"/>
      <c r="O26" s="358"/>
      <c r="P26" s="358"/>
      <c r="Q26" s="358"/>
      <c r="R26" s="358"/>
      <c r="S26" s="359"/>
    </row>
    <row r="27" spans="1:19" ht="15" hidden="1" customHeight="1" x14ac:dyDescent="0.25">
      <c r="A27" s="344"/>
      <c r="B27" s="323"/>
      <c r="C27" s="324"/>
      <c r="D27" s="324"/>
      <c r="E27" s="324"/>
      <c r="F27" s="324"/>
      <c r="G27" s="324"/>
      <c r="H27" s="324"/>
      <c r="I27" s="324"/>
      <c r="J27" s="324"/>
      <c r="K27" s="324"/>
      <c r="L27" s="324"/>
      <c r="M27" s="325"/>
      <c r="N27" s="357"/>
      <c r="O27" s="358"/>
      <c r="P27" s="358"/>
      <c r="Q27" s="358"/>
      <c r="R27" s="358"/>
      <c r="S27" s="359"/>
    </row>
    <row r="28" spans="1:19" ht="15" hidden="1" customHeight="1" thickBot="1" x14ac:dyDescent="0.3">
      <c r="A28" s="344"/>
      <c r="B28" s="389"/>
      <c r="C28" s="390"/>
      <c r="D28" s="390"/>
      <c r="E28" s="390"/>
      <c r="F28" s="390"/>
      <c r="G28" s="390"/>
      <c r="H28" s="390"/>
      <c r="I28" s="390"/>
      <c r="J28" s="390"/>
      <c r="K28" s="390"/>
      <c r="L28" s="390"/>
      <c r="M28" s="391"/>
      <c r="N28" s="363"/>
      <c r="O28" s="364"/>
      <c r="P28" s="364"/>
      <c r="Q28" s="364"/>
      <c r="R28" s="364"/>
      <c r="S28" s="365"/>
    </row>
    <row r="29" spans="1:19" ht="15" hidden="1" customHeight="1" x14ac:dyDescent="0.25">
      <c r="A29" s="344"/>
      <c r="B29" s="320"/>
      <c r="C29" s="321"/>
      <c r="D29" s="321"/>
      <c r="E29" s="321"/>
      <c r="F29" s="321"/>
      <c r="G29" s="321"/>
      <c r="H29" s="321"/>
      <c r="I29" s="321"/>
      <c r="J29" s="321"/>
      <c r="K29" s="321"/>
      <c r="L29" s="321"/>
      <c r="M29" s="322"/>
      <c r="N29" s="354"/>
      <c r="O29" s="355"/>
      <c r="P29" s="355"/>
      <c r="Q29" s="355"/>
      <c r="R29" s="355"/>
      <c r="S29" s="356"/>
    </row>
    <row r="30" spans="1:19" ht="15" hidden="1" customHeight="1" x14ac:dyDescent="0.25">
      <c r="A30" s="344"/>
      <c r="B30" s="323"/>
      <c r="C30" s="324"/>
      <c r="D30" s="324"/>
      <c r="E30" s="324"/>
      <c r="F30" s="324"/>
      <c r="G30" s="324"/>
      <c r="H30" s="324"/>
      <c r="I30" s="324"/>
      <c r="J30" s="324"/>
      <c r="K30" s="324"/>
      <c r="L30" s="324"/>
      <c r="M30" s="325"/>
      <c r="N30" s="357"/>
      <c r="O30" s="358"/>
      <c r="P30" s="358"/>
      <c r="Q30" s="358"/>
      <c r="R30" s="358"/>
      <c r="S30" s="359"/>
    </row>
    <row r="31" spans="1:19" ht="15" hidden="1" customHeight="1" x14ac:dyDescent="0.25">
      <c r="A31" s="344"/>
      <c r="B31" s="323"/>
      <c r="C31" s="324"/>
      <c r="D31" s="324"/>
      <c r="E31" s="324"/>
      <c r="F31" s="324"/>
      <c r="G31" s="324"/>
      <c r="H31" s="324"/>
      <c r="I31" s="324"/>
      <c r="J31" s="324"/>
      <c r="K31" s="324"/>
      <c r="L31" s="324"/>
      <c r="M31" s="325"/>
      <c r="N31" s="357"/>
      <c r="O31" s="358"/>
      <c r="P31" s="358"/>
      <c r="Q31" s="358"/>
      <c r="R31" s="358"/>
      <c r="S31" s="359"/>
    </row>
    <row r="32" spans="1:19" ht="15" hidden="1" customHeight="1" x14ac:dyDescent="0.25">
      <c r="A32" s="344"/>
      <c r="B32" s="323"/>
      <c r="C32" s="324"/>
      <c r="D32" s="324"/>
      <c r="E32" s="324"/>
      <c r="F32" s="324"/>
      <c r="G32" s="324"/>
      <c r="H32" s="324"/>
      <c r="I32" s="324"/>
      <c r="J32" s="324"/>
      <c r="K32" s="324"/>
      <c r="L32" s="324"/>
      <c r="M32" s="325"/>
      <c r="N32" s="357"/>
      <c r="O32" s="358"/>
      <c r="P32" s="358"/>
      <c r="Q32" s="358"/>
      <c r="R32" s="358"/>
      <c r="S32" s="359"/>
    </row>
    <row r="33" spans="1:19" ht="15" hidden="1" customHeight="1" thickBot="1" x14ac:dyDescent="0.3">
      <c r="A33" s="448"/>
      <c r="B33" s="326"/>
      <c r="C33" s="327"/>
      <c r="D33" s="327"/>
      <c r="E33" s="327"/>
      <c r="F33" s="327"/>
      <c r="G33" s="327"/>
      <c r="H33" s="327"/>
      <c r="I33" s="327"/>
      <c r="J33" s="327"/>
      <c r="K33" s="327"/>
      <c r="L33" s="327"/>
      <c r="M33" s="328"/>
      <c r="N33" s="369"/>
      <c r="O33" s="370"/>
      <c r="P33" s="370"/>
      <c r="Q33" s="370"/>
      <c r="R33" s="370"/>
      <c r="S33" s="371"/>
    </row>
    <row r="34" spans="1:19" ht="15" customHeight="1" x14ac:dyDescent="0.25">
      <c r="A34" s="449" t="s">
        <v>117</v>
      </c>
      <c r="B34" s="392" t="s">
        <v>863</v>
      </c>
      <c r="C34" s="393"/>
      <c r="D34" s="393"/>
      <c r="E34" s="393"/>
      <c r="F34" s="393"/>
      <c r="G34" s="393"/>
      <c r="H34" s="393"/>
      <c r="I34" s="393"/>
      <c r="J34" s="393"/>
      <c r="K34" s="393"/>
      <c r="L34" s="393"/>
      <c r="M34" s="394"/>
      <c r="N34" s="360" t="s">
        <v>308</v>
      </c>
      <c r="O34" s="361"/>
      <c r="P34" s="361"/>
      <c r="Q34" s="361"/>
      <c r="R34" s="361"/>
      <c r="S34" s="362"/>
    </row>
    <row r="35" spans="1:19" ht="15" customHeight="1" x14ac:dyDescent="0.25">
      <c r="A35" s="450"/>
      <c r="B35" s="323"/>
      <c r="C35" s="324"/>
      <c r="D35" s="324"/>
      <c r="E35" s="324"/>
      <c r="F35" s="324"/>
      <c r="G35" s="324"/>
      <c r="H35" s="324"/>
      <c r="I35" s="324"/>
      <c r="J35" s="324"/>
      <c r="K35" s="324"/>
      <c r="L35" s="324"/>
      <c r="M35" s="325"/>
      <c r="N35" s="357" t="s">
        <v>314</v>
      </c>
      <c r="O35" s="358"/>
      <c r="P35" s="358"/>
      <c r="Q35" s="358"/>
      <c r="R35" s="358"/>
      <c r="S35" s="359"/>
    </row>
    <row r="36" spans="1:19" ht="15" customHeight="1" x14ac:dyDescent="0.25">
      <c r="A36" s="450"/>
      <c r="B36" s="323"/>
      <c r="C36" s="324"/>
      <c r="D36" s="324"/>
      <c r="E36" s="324"/>
      <c r="F36" s="324"/>
      <c r="G36" s="324"/>
      <c r="H36" s="324"/>
      <c r="I36" s="324"/>
      <c r="J36" s="324"/>
      <c r="K36" s="324"/>
      <c r="L36" s="324"/>
      <c r="M36" s="325"/>
      <c r="N36" s="357"/>
      <c r="O36" s="358"/>
      <c r="P36" s="358"/>
      <c r="Q36" s="358"/>
      <c r="R36" s="358"/>
      <c r="S36" s="359"/>
    </row>
    <row r="37" spans="1:19" ht="15" customHeight="1" x14ac:dyDescent="0.25">
      <c r="A37" s="450"/>
      <c r="B37" s="323"/>
      <c r="C37" s="324"/>
      <c r="D37" s="324"/>
      <c r="E37" s="324"/>
      <c r="F37" s="324"/>
      <c r="G37" s="324"/>
      <c r="H37" s="324"/>
      <c r="I37" s="324"/>
      <c r="J37" s="324"/>
      <c r="K37" s="324"/>
      <c r="L37" s="324"/>
      <c r="M37" s="325"/>
      <c r="N37" s="357"/>
      <c r="O37" s="358"/>
      <c r="P37" s="358"/>
      <c r="Q37" s="358"/>
      <c r="R37" s="358"/>
      <c r="S37" s="359"/>
    </row>
    <row r="38" spans="1:19" ht="15" customHeight="1" x14ac:dyDescent="0.25">
      <c r="A38" s="450"/>
      <c r="B38" s="389"/>
      <c r="C38" s="390"/>
      <c r="D38" s="390"/>
      <c r="E38" s="390"/>
      <c r="F38" s="390"/>
      <c r="G38" s="390"/>
      <c r="H38" s="390"/>
      <c r="I38" s="390"/>
      <c r="J38" s="390"/>
      <c r="K38" s="390"/>
      <c r="L38" s="390"/>
      <c r="M38" s="391"/>
      <c r="N38" s="363"/>
      <c r="O38" s="364"/>
      <c r="P38" s="364"/>
      <c r="Q38" s="364"/>
      <c r="R38" s="364"/>
      <c r="S38" s="365"/>
    </row>
    <row r="39" spans="1:19" ht="15" customHeight="1" x14ac:dyDescent="0.25">
      <c r="A39" s="450"/>
      <c r="B39" s="320" t="s">
        <v>864</v>
      </c>
      <c r="C39" s="321"/>
      <c r="D39" s="321"/>
      <c r="E39" s="321"/>
      <c r="F39" s="321"/>
      <c r="G39" s="321"/>
      <c r="H39" s="321"/>
      <c r="I39" s="321"/>
      <c r="J39" s="321"/>
      <c r="K39" s="321"/>
      <c r="L39" s="321"/>
      <c r="M39" s="322"/>
      <c r="N39" s="354" t="s">
        <v>312</v>
      </c>
      <c r="O39" s="355"/>
      <c r="P39" s="355"/>
      <c r="Q39" s="355"/>
      <c r="R39" s="355"/>
      <c r="S39" s="356"/>
    </row>
    <row r="40" spans="1:19" ht="15" customHeight="1" x14ac:dyDescent="0.25">
      <c r="A40" s="450"/>
      <c r="B40" s="323"/>
      <c r="C40" s="324"/>
      <c r="D40" s="324"/>
      <c r="E40" s="324"/>
      <c r="F40" s="324"/>
      <c r="G40" s="324"/>
      <c r="H40" s="324"/>
      <c r="I40" s="324"/>
      <c r="J40" s="324"/>
      <c r="K40" s="324"/>
      <c r="L40" s="324"/>
      <c r="M40" s="325"/>
      <c r="N40" s="357" t="s">
        <v>320</v>
      </c>
      <c r="O40" s="358"/>
      <c r="P40" s="358"/>
      <c r="Q40" s="358"/>
      <c r="R40" s="358"/>
      <c r="S40" s="359"/>
    </row>
    <row r="41" spans="1:19" ht="15" customHeight="1" x14ac:dyDescent="0.25">
      <c r="A41" s="450"/>
      <c r="B41" s="323"/>
      <c r="C41" s="324"/>
      <c r="D41" s="324"/>
      <c r="E41" s="324"/>
      <c r="F41" s="324"/>
      <c r="G41" s="324"/>
      <c r="H41" s="324"/>
      <c r="I41" s="324"/>
      <c r="J41" s="324"/>
      <c r="K41" s="324"/>
      <c r="L41" s="324"/>
      <c r="M41" s="325"/>
      <c r="N41" s="357"/>
      <c r="O41" s="358"/>
      <c r="P41" s="358"/>
      <c r="Q41" s="358"/>
      <c r="R41" s="358"/>
      <c r="S41" s="359"/>
    </row>
    <row r="42" spans="1:19" ht="15" customHeight="1" x14ac:dyDescent="0.25">
      <c r="A42" s="450"/>
      <c r="B42" s="323"/>
      <c r="C42" s="324"/>
      <c r="D42" s="324"/>
      <c r="E42" s="324"/>
      <c r="F42" s="324"/>
      <c r="G42" s="324"/>
      <c r="H42" s="324"/>
      <c r="I42" s="324"/>
      <c r="J42" s="324"/>
      <c r="K42" s="324"/>
      <c r="L42" s="324"/>
      <c r="M42" s="325"/>
      <c r="N42" s="357"/>
      <c r="O42" s="358"/>
      <c r="P42" s="358"/>
      <c r="Q42" s="358"/>
      <c r="R42" s="358"/>
      <c r="S42" s="359"/>
    </row>
    <row r="43" spans="1:19" ht="15" customHeight="1" thickBot="1" x14ac:dyDescent="0.3">
      <c r="A43" s="450"/>
      <c r="B43" s="389"/>
      <c r="C43" s="390"/>
      <c r="D43" s="390"/>
      <c r="E43" s="390"/>
      <c r="F43" s="390"/>
      <c r="G43" s="390"/>
      <c r="H43" s="390"/>
      <c r="I43" s="390"/>
      <c r="J43" s="390"/>
      <c r="K43" s="390"/>
      <c r="L43" s="390"/>
      <c r="M43" s="391"/>
      <c r="N43" s="363"/>
      <c r="O43" s="364"/>
      <c r="P43" s="364"/>
      <c r="Q43" s="364"/>
      <c r="R43" s="364"/>
      <c r="S43" s="365"/>
    </row>
    <row r="44" spans="1:19" ht="15" hidden="1" customHeight="1" x14ac:dyDescent="0.25">
      <c r="A44" s="450"/>
      <c r="B44" s="320"/>
      <c r="C44" s="321"/>
      <c r="D44" s="321"/>
      <c r="E44" s="321"/>
      <c r="F44" s="321"/>
      <c r="G44" s="321"/>
      <c r="H44" s="321"/>
      <c r="I44" s="321"/>
      <c r="J44" s="321"/>
      <c r="K44" s="321"/>
      <c r="L44" s="321"/>
      <c r="M44" s="322"/>
      <c r="N44" s="354"/>
      <c r="O44" s="355"/>
      <c r="P44" s="355"/>
      <c r="Q44" s="355"/>
      <c r="R44" s="355"/>
      <c r="S44" s="356"/>
    </row>
    <row r="45" spans="1:19" ht="15" hidden="1" customHeight="1" x14ac:dyDescent="0.25">
      <c r="A45" s="450"/>
      <c r="B45" s="323"/>
      <c r="C45" s="324"/>
      <c r="D45" s="324"/>
      <c r="E45" s="324"/>
      <c r="F45" s="324"/>
      <c r="G45" s="324"/>
      <c r="H45" s="324"/>
      <c r="I45" s="324"/>
      <c r="J45" s="324"/>
      <c r="K45" s="324"/>
      <c r="L45" s="324"/>
      <c r="M45" s="325"/>
      <c r="N45" s="357"/>
      <c r="O45" s="358"/>
      <c r="P45" s="358"/>
      <c r="Q45" s="358"/>
      <c r="R45" s="358"/>
      <c r="S45" s="359"/>
    </row>
    <row r="46" spans="1:19" ht="15" hidden="1" customHeight="1" x14ac:dyDescent="0.25">
      <c r="A46" s="450"/>
      <c r="B46" s="323"/>
      <c r="C46" s="324"/>
      <c r="D46" s="324"/>
      <c r="E46" s="324"/>
      <c r="F46" s="324"/>
      <c r="G46" s="324"/>
      <c r="H46" s="324"/>
      <c r="I46" s="324"/>
      <c r="J46" s="324"/>
      <c r="K46" s="324"/>
      <c r="L46" s="324"/>
      <c r="M46" s="325"/>
      <c r="N46" s="357"/>
      <c r="O46" s="358"/>
      <c r="P46" s="358"/>
      <c r="Q46" s="358"/>
      <c r="R46" s="358"/>
      <c r="S46" s="359"/>
    </row>
    <row r="47" spans="1:19" ht="15" hidden="1" customHeight="1" x14ac:dyDescent="0.25">
      <c r="A47" s="450"/>
      <c r="B47" s="323"/>
      <c r="C47" s="324"/>
      <c r="D47" s="324"/>
      <c r="E47" s="324"/>
      <c r="F47" s="324"/>
      <c r="G47" s="324"/>
      <c r="H47" s="324"/>
      <c r="I47" s="324"/>
      <c r="J47" s="324"/>
      <c r="K47" s="324"/>
      <c r="L47" s="324"/>
      <c r="M47" s="325"/>
      <c r="N47" s="357"/>
      <c r="O47" s="358"/>
      <c r="P47" s="358"/>
      <c r="Q47" s="358"/>
      <c r="R47" s="358"/>
      <c r="S47" s="359"/>
    </row>
    <row r="48" spans="1:19" ht="15" hidden="1" customHeight="1" x14ac:dyDescent="0.25">
      <c r="A48" s="450"/>
      <c r="B48" s="389"/>
      <c r="C48" s="390"/>
      <c r="D48" s="390"/>
      <c r="E48" s="390"/>
      <c r="F48" s="390"/>
      <c r="G48" s="390"/>
      <c r="H48" s="390"/>
      <c r="I48" s="390"/>
      <c r="J48" s="390"/>
      <c r="K48" s="390"/>
      <c r="L48" s="390"/>
      <c r="M48" s="391"/>
      <c r="N48" s="363"/>
      <c r="O48" s="364"/>
      <c r="P48" s="364"/>
      <c r="Q48" s="364"/>
      <c r="R48" s="364"/>
      <c r="S48" s="365"/>
    </row>
    <row r="49" spans="1:19" ht="15" hidden="1" customHeight="1" x14ac:dyDescent="0.25">
      <c r="A49" s="450"/>
      <c r="B49" s="320"/>
      <c r="C49" s="321"/>
      <c r="D49" s="321"/>
      <c r="E49" s="321"/>
      <c r="F49" s="321"/>
      <c r="G49" s="321"/>
      <c r="H49" s="321"/>
      <c r="I49" s="321"/>
      <c r="J49" s="321"/>
      <c r="K49" s="321"/>
      <c r="L49" s="321"/>
      <c r="M49" s="322"/>
      <c r="N49" s="354"/>
      <c r="O49" s="355"/>
      <c r="P49" s="355"/>
      <c r="Q49" s="355"/>
      <c r="R49" s="355"/>
      <c r="S49" s="356"/>
    </row>
    <row r="50" spans="1:19" ht="15" hidden="1" customHeight="1" x14ac:dyDescent="0.25">
      <c r="A50" s="450"/>
      <c r="B50" s="323"/>
      <c r="C50" s="324"/>
      <c r="D50" s="324"/>
      <c r="E50" s="324"/>
      <c r="F50" s="324"/>
      <c r="G50" s="324"/>
      <c r="H50" s="324"/>
      <c r="I50" s="324"/>
      <c r="J50" s="324"/>
      <c r="K50" s="324"/>
      <c r="L50" s="324"/>
      <c r="M50" s="325"/>
      <c r="N50" s="357"/>
      <c r="O50" s="358"/>
      <c r="P50" s="358"/>
      <c r="Q50" s="358"/>
      <c r="R50" s="358"/>
      <c r="S50" s="359"/>
    </row>
    <row r="51" spans="1:19" ht="15" hidden="1" customHeight="1" x14ac:dyDescent="0.25">
      <c r="A51" s="450"/>
      <c r="B51" s="323"/>
      <c r="C51" s="324"/>
      <c r="D51" s="324"/>
      <c r="E51" s="324"/>
      <c r="F51" s="324"/>
      <c r="G51" s="324"/>
      <c r="H51" s="324"/>
      <c r="I51" s="324"/>
      <c r="J51" s="324"/>
      <c r="K51" s="324"/>
      <c r="L51" s="324"/>
      <c r="M51" s="325"/>
      <c r="N51" s="357"/>
      <c r="O51" s="358"/>
      <c r="P51" s="358"/>
      <c r="Q51" s="358"/>
      <c r="R51" s="358"/>
      <c r="S51" s="359"/>
    </row>
    <row r="52" spans="1:19" ht="15" hidden="1" customHeight="1" x14ac:dyDescent="0.25">
      <c r="A52" s="450"/>
      <c r="B52" s="323"/>
      <c r="C52" s="324"/>
      <c r="D52" s="324"/>
      <c r="E52" s="324"/>
      <c r="F52" s="324"/>
      <c r="G52" s="324"/>
      <c r="H52" s="324"/>
      <c r="I52" s="324"/>
      <c r="J52" s="324"/>
      <c r="K52" s="324"/>
      <c r="L52" s="324"/>
      <c r="M52" s="325"/>
      <c r="N52" s="357"/>
      <c r="O52" s="358"/>
      <c r="P52" s="358"/>
      <c r="Q52" s="358"/>
      <c r="R52" s="358"/>
      <c r="S52" s="359"/>
    </row>
    <row r="53" spans="1:19" ht="15" hidden="1" customHeight="1" thickBot="1" x14ac:dyDescent="0.3">
      <c r="A53" s="451"/>
      <c r="B53" s="326"/>
      <c r="C53" s="327"/>
      <c r="D53" s="327"/>
      <c r="E53" s="327"/>
      <c r="F53" s="327"/>
      <c r="G53" s="327"/>
      <c r="H53" s="327"/>
      <c r="I53" s="327"/>
      <c r="J53" s="327"/>
      <c r="K53" s="327"/>
      <c r="L53" s="327"/>
      <c r="M53" s="328"/>
      <c r="N53" s="369"/>
      <c r="O53" s="370"/>
      <c r="P53" s="370"/>
      <c r="Q53" s="370"/>
      <c r="R53" s="370"/>
      <c r="S53" s="371"/>
    </row>
    <row r="54" spans="1:19" ht="15" customHeight="1" x14ac:dyDescent="0.25">
      <c r="A54" s="456" t="s">
        <v>469</v>
      </c>
      <c r="B54" s="392" t="s">
        <v>865</v>
      </c>
      <c r="C54" s="393"/>
      <c r="D54" s="393"/>
      <c r="E54" s="393"/>
      <c r="F54" s="393"/>
      <c r="G54" s="393"/>
      <c r="H54" s="393"/>
      <c r="I54" s="393"/>
      <c r="J54" s="393"/>
      <c r="K54" s="393"/>
      <c r="L54" s="393"/>
      <c r="M54" s="394"/>
      <c r="N54" s="360" t="s">
        <v>323</v>
      </c>
      <c r="O54" s="361"/>
      <c r="P54" s="361"/>
      <c r="Q54" s="361"/>
      <c r="R54" s="361"/>
      <c r="S54" s="362"/>
    </row>
    <row r="55" spans="1:19" ht="15" customHeight="1" x14ac:dyDescent="0.25">
      <c r="A55" s="344"/>
      <c r="B55" s="323"/>
      <c r="C55" s="324"/>
      <c r="D55" s="324"/>
      <c r="E55" s="324"/>
      <c r="F55" s="324"/>
      <c r="G55" s="324"/>
      <c r="H55" s="324"/>
      <c r="I55" s="324"/>
      <c r="J55" s="324"/>
      <c r="K55" s="324"/>
      <c r="L55" s="324"/>
      <c r="M55" s="325"/>
      <c r="N55" s="357" t="s">
        <v>324</v>
      </c>
      <c r="O55" s="358"/>
      <c r="P55" s="358"/>
      <c r="Q55" s="358"/>
      <c r="R55" s="358"/>
      <c r="S55" s="359"/>
    </row>
    <row r="56" spans="1:19" ht="15" customHeight="1" x14ac:dyDescent="0.25">
      <c r="A56" s="344"/>
      <c r="B56" s="323"/>
      <c r="C56" s="324"/>
      <c r="D56" s="324"/>
      <c r="E56" s="324"/>
      <c r="F56" s="324"/>
      <c r="G56" s="324"/>
      <c r="H56" s="324"/>
      <c r="I56" s="324"/>
      <c r="J56" s="324"/>
      <c r="K56" s="324"/>
      <c r="L56" s="324"/>
      <c r="M56" s="325"/>
      <c r="N56" s="357" t="s">
        <v>332</v>
      </c>
      <c r="O56" s="358"/>
      <c r="P56" s="358"/>
      <c r="Q56" s="358"/>
      <c r="R56" s="358"/>
      <c r="S56" s="359"/>
    </row>
    <row r="57" spans="1:19" ht="15" customHeight="1" x14ac:dyDescent="0.25">
      <c r="A57" s="344"/>
      <c r="B57" s="323"/>
      <c r="C57" s="324"/>
      <c r="D57" s="324"/>
      <c r="E57" s="324"/>
      <c r="F57" s="324"/>
      <c r="G57" s="324"/>
      <c r="H57" s="324"/>
      <c r="I57" s="324"/>
      <c r="J57" s="324"/>
      <c r="K57" s="324"/>
      <c r="L57" s="324"/>
      <c r="M57" s="325"/>
      <c r="N57" s="357"/>
      <c r="O57" s="358"/>
      <c r="P57" s="358"/>
      <c r="Q57" s="358"/>
      <c r="R57" s="358"/>
      <c r="S57" s="359"/>
    </row>
    <row r="58" spans="1:19" ht="15" customHeight="1" x14ac:dyDescent="0.25">
      <c r="A58" s="344"/>
      <c r="B58" s="389"/>
      <c r="C58" s="390"/>
      <c r="D58" s="390"/>
      <c r="E58" s="390"/>
      <c r="F58" s="390"/>
      <c r="G58" s="390"/>
      <c r="H58" s="390"/>
      <c r="I58" s="390"/>
      <c r="J58" s="390"/>
      <c r="K58" s="390"/>
      <c r="L58" s="390"/>
      <c r="M58" s="391"/>
      <c r="N58" s="363"/>
      <c r="O58" s="364"/>
      <c r="P58" s="364"/>
      <c r="Q58" s="364"/>
      <c r="R58" s="364"/>
      <c r="S58" s="365"/>
    </row>
    <row r="59" spans="1:19" ht="15" customHeight="1" x14ac:dyDescent="0.25">
      <c r="A59" s="344"/>
      <c r="B59" s="320"/>
      <c r="C59" s="321"/>
      <c r="D59" s="321"/>
      <c r="E59" s="321"/>
      <c r="F59" s="321"/>
      <c r="G59" s="321"/>
      <c r="H59" s="321"/>
      <c r="I59" s="321"/>
      <c r="J59" s="321"/>
      <c r="K59" s="321"/>
      <c r="L59" s="321"/>
      <c r="M59" s="322"/>
      <c r="N59" s="354"/>
      <c r="O59" s="355"/>
      <c r="P59" s="355"/>
      <c r="Q59" s="355"/>
      <c r="R59" s="355"/>
      <c r="S59" s="356"/>
    </row>
    <row r="60" spans="1:19" ht="15" customHeight="1" x14ac:dyDescent="0.25">
      <c r="A60" s="344"/>
      <c r="B60" s="323"/>
      <c r="C60" s="324"/>
      <c r="D60" s="324"/>
      <c r="E60" s="324"/>
      <c r="F60" s="324"/>
      <c r="G60" s="324"/>
      <c r="H60" s="324"/>
      <c r="I60" s="324"/>
      <c r="J60" s="324"/>
      <c r="K60" s="324"/>
      <c r="L60" s="324"/>
      <c r="M60" s="325"/>
      <c r="N60" s="357"/>
      <c r="O60" s="358"/>
      <c r="P60" s="358"/>
      <c r="Q60" s="358"/>
      <c r="R60" s="358"/>
      <c r="S60" s="359"/>
    </row>
    <row r="61" spans="1:19" ht="15" customHeight="1" x14ac:dyDescent="0.25">
      <c r="A61" s="344"/>
      <c r="B61" s="323"/>
      <c r="C61" s="324"/>
      <c r="D61" s="324"/>
      <c r="E61" s="324"/>
      <c r="F61" s="324"/>
      <c r="G61" s="324"/>
      <c r="H61" s="324"/>
      <c r="I61" s="324"/>
      <c r="J61" s="324"/>
      <c r="K61" s="324"/>
      <c r="L61" s="324"/>
      <c r="M61" s="325"/>
      <c r="N61" s="357"/>
      <c r="O61" s="358"/>
      <c r="P61" s="358"/>
      <c r="Q61" s="358"/>
      <c r="R61" s="358"/>
      <c r="S61" s="359"/>
    </row>
    <row r="62" spans="1:19" ht="15" customHeight="1" x14ac:dyDescent="0.25">
      <c r="A62" s="344"/>
      <c r="B62" s="323"/>
      <c r="C62" s="324"/>
      <c r="D62" s="324"/>
      <c r="E62" s="324"/>
      <c r="F62" s="324"/>
      <c r="G62" s="324"/>
      <c r="H62" s="324"/>
      <c r="I62" s="324"/>
      <c r="J62" s="324"/>
      <c r="K62" s="324"/>
      <c r="L62" s="324"/>
      <c r="M62" s="325"/>
      <c r="N62" s="357"/>
      <c r="O62" s="358"/>
      <c r="P62" s="358"/>
      <c r="Q62" s="358"/>
      <c r="R62" s="358"/>
      <c r="S62" s="359"/>
    </row>
    <row r="63" spans="1:19" ht="15" customHeight="1" x14ac:dyDescent="0.25">
      <c r="A63" s="344"/>
      <c r="B63" s="389"/>
      <c r="C63" s="390"/>
      <c r="D63" s="390"/>
      <c r="E63" s="390"/>
      <c r="F63" s="390"/>
      <c r="G63" s="390"/>
      <c r="H63" s="390"/>
      <c r="I63" s="390"/>
      <c r="J63" s="390"/>
      <c r="K63" s="390"/>
      <c r="L63" s="390"/>
      <c r="M63" s="391"/>
      <c r="N63" s="363"/>
      <c r="O63" s="364"/>
      <c r="P63" s="364"/>
      <c r="Q63" s="364"/>
      <c r="R63" s="364"/>
      <c r="S63" s="365"/>
    </row>
    <row r="64" spans="1:19" ht="15" hidden="1" customHeight="1" x14ac:dyDescent="0.25">
      <c r="A64" s="344"/>
      <c r="B64" s="320"/>
      <c r="C64" s="321"/>
      <c r="D64" s="321"/>
      <c r="E64" s="321"/>
      <c r="F64" s="321"/>
      <c r="G64" s="321"/>
      <c r="H64" s="321"/>
      <c r="I64" s="321"/>
      <c r="J64" s="321"/>
      <c r="K64" s="321"/>
      <c r="L64" s="321"/>
      <c r="M64" s="322"/>
      <c r="N64" s="354"/>
      <c r="O64" s="355"/>
      <c r="P64" s="355"/>
      <c r="Q64" s="355"/>
      <c r="R64" s="355"/>
      <c r="S64" s="356"/>
    </row>
    <row r="65" spans="1:19" ht="15" hidden="1" customHeight="1" x14ac:dyDescent="0.25">
      <c r="A65" s="344"/>
      <c r="B65" s="323"/>
      <c r="C65" s="324"/>
      <c r="D65" s="324"/>
      <c r="E65" s="324"/>
      <c r="F65" s="324"/>
      <c r="G65" s="324"/>
      <c r="H65" s="324"/>
      <c r="I65" s="324"/>
      <c r="J65" s="324"/>
      <c r="K65" s="324"/>
      <c r="L65" s="324"/>
      <c r="M65" s="325"/>
      <c r="N65" s="357"/>
      <c r="O65" s="358"/>
      <c r="P65" s="358"/>
      <c r="Q65" s="358"/>
      <c r="R65" s="358"/>
      <c r="S65" s="359"/>
    </row>
    <row r="66" spans="1:19" ht="15" hidden="1" customHeight="1" x14ac:dyDescent="0.25">
      <c r="A66" s="344"/>
      <c r="B66" s="323"/>
      <c r="C66" s="324"/>
      <c r="D66" s="324"/>
      <c r="E66" s="324"/>
      <c r="F66" s="324"/>
      <c r="G66" s="324"/>
      <c r="H66" s="324"/>
      <c r="I66" s="324"/>
      <c r="J66" s="324"/>
      <c r="K66" s="324"/>
      <c r="L66" s="324"/>
      <c r="M66" s="325"/>
      <c r="N66" s="357"/>
      <c r="O66" s="358"/>
      <c r="P66" s="358"/>
      <c r="Q66" s="358"/>
      <c r="R66" s="358"/>
      <c r="S66" s="359"/>
    </row>
    <row r="67" spans="1:19" ht="15" hidden="1" customHeight="1" x14ac:dyDescent="0.25">
      <c r="A67" s="344"/>
      <c r="B67" s="323"/>
      <c r="C67" s="324"/>
      <c r="D67" s="324"/>
      <c r="E67" s="324"/>
      <c r="F67" s="324"/>
      <c r="G67" s="324"/>
      <c r="H67" s="324"/>
      <c r="I67" s="324"/>
      <c r="J67" s="324"/>
      <c r="K67" s="324"/>
      <c r="L67" s="324"/>
      <c r="M67" s="325"/>
      <c r="N67" s="357"/>
      <c r="O67" s="358"/>
      <c r="P67" s="358"/>
      <c r="Q67" s="358"/>
      <c r="R67" s="358"/>
      <c r="S67" s="359"/>
    </row>
    <row r="68" spans="1:19" ht="15" hidden="1" customHeight="1" x14ac:dyDescent="0.25">
      <c r="A68" s="448"/>
      <c r="B68" s="326"/>
      <c r="C68" s="327"/>
      <c r="D68" s="327"/>
      <c r="E68" s="327"/>
      <c r="F68" s="327"/>
      <c r="G68" s="327"/>
      <c r="H68" s="327"/>
      <c r="I68" s="327"/>
      <c r="J68" s="327"/>
      <c r="K68" s="327"/>
      <c r="L68" s="327"/>
      <c r="M68" s="328"/>
      <c r="N68" s="369"/>
      <c r="O68" s="370"/>
      <c r="P68" s="370"/>
      <c r="Q68" s="370"/>
      <c r="R68" s="370"/>
      <c r="S68" s="371"/>
    </row>
    <row r="69" spans="1:19" ht="15" customHeight="1" x14ac:dyDescent="0.25">
      <c r="A69" s="366"/>
      <c r="B69" s="367"/>
      <c r="C69" s="367"/>
      <c r="D69" s="367"/>
      <c r="E69" s="367"/>
      <c r="F69" s="367"/>
      <c r="G69" s="367"/>
      <c r="H69" s="367"/>
      <c r="I69" s="367"/>
      <c r="J69" s="367"/>
      <c r="K69" s="367"/>
      <c r="L69" s="367"/>
      <c r="M69" s="367"/>
      <c r="N69" s="367"/>
      <c r="O69" s="367"/>
      <c r="P69" s="367"/>
      <c r="Q69" s="367"/>
      <c r="R69" s="367"/>
      <c r="S69" s="368"/>
    </row>
    <row r="70" spans="1:19" ht="20.100000000000001" customHeight="1" x14ac:dyDescent="0.25">
      <c r="A70" s="270" t="s">
        <v>119</v>
      </c>
      <c r="B70" s="271"/>
      <c r="C70" s="271"/>
      <c r="D70" s="271"/>
      <c r="E70" s="271"/>
      <c r="F70" s="271"/>
      <c r="G70" s="271"/>
      <c r="H70" s="271"/>
      <c r="I70" s="271"/>
      <c r="J70" s="37"/>
      <c r="K70" s="316" t="s">
        <v>120</v>
      </c>
      <c r="L70" s="216"/>
      <c r="M70" s="216"/>
      <c r="N70" s="216"/>
      <c r="O70" s="216"/>
      <c r="P70" s="216"/>
      <c r="Q70" s="216"/>
      <c r="R70" s="216"/>
      <c r="S70" s="217"/>
    </row>
    <row r="71" spans="1:19" ht="15" customHeight="1" x14ac:dyDescent="0.25">
      <c r="A71" s="344" t="s">
        <v>202</v>
      </c>
      <c r="B71" s="373" t="s">
        <v>121</v>
      </c>
      <c r="C71" s="374"/>
      <c r="D71" s="374"/>
      <c r="E71" s="374"/>
      <c r="F71" s="375"/>
      <c r="G71" s="348">
        <f>E1_RiF!G70</f>
        <v>14</v>
      </c>
      <c r="H71" s="349"/>
      <c r="I71" s="350"/>
      <c r="J71" s="372"/>
      <c r="K71" s="341" t="s">
        <v>203</v>
      </c>
      <c r="L71" s="313" t="s">
        <v>466</v>
      </c>
      <c r="M71" s="314"/>
      <c r="N71" s="314"/>
      <c r="O71" s="314"/>
      <c r="P71" s="314"/>
      <c r="Q71" s="314"/>
      <c r="R71" s="314"/>
      <c r="S71" s="315"/>
    </row>
    <row r="72" spans="1:19" ht="15" customHeight="1" x14ac:dyDescent="0.25">
      <c r="A72" s="344"/>
      <c r="B72" s="376" t="s">
        <v>123</v>
      </c>
      <c r="C72" s="377"/>
      <c r="D72" s="377"/>
      <c r="E72" s="377"/>
      <c r="F72" s="378"/>
      <c r="G72" s="335">
        <f>SUM(G73:I83)</f>
        <v>14</v>
      </c>
      <c r="H72" s="336"/>
      <c r="I72" s="337"/>
      <c r="J72" s="372"/>
      <c r="K72" s="342"/>
      <c r="L72" s="317" t="s">
        <v>124</v>
      </c>
      <c r="M72" s="318"/>
      <c r="N72" s="318"/>
      <c r="O72" s="318"/>
      <c r="P72" s="318"/>
      <c r="Q72" s="318"/>
      <c r="R72" s="318"/>
      <c r="S72" s="319"/>
    </row>
    <row r="73" spans="1:19" ht="15" customHeight="1" x14ac:dyDescent="0.25">
      <c r="A73" s="344"/>
      <c r="B73" s="351" t="s">
        <v>124</v>
      </c>
      <c r="C73" s="352"/>
      <c r="D73" s="352"/>
      <c r="E73" s="352"/>
      <c r="F73" s="353"/>
      <c r="G73" s="332">
        <v>6</v>
      </c>
      <c r="H73" s="333"/>
      <c r="I73" s="334"/>
      <c r="J73" s="372"/>
      <c r="K73" s="342"/>
      <c r="L73" s="317" t="s">
        <v>151</v>
      </c>
      <c r="M73" s="318"/>
      <c r="N73" s="318"/>
      <c r="O73" s="318"/>
      <c r="P73" s="318"/>
      <c r="Q73" s="318"/>
      <c r="R73" s="318"/>
      <c r="S73" s="319"/>
    </row>
    <row r="74" spans="1:19" ht="15" customHeight="1" x14ac:dyDescent="0.25">
      <c r="A74" s="344"/>
      <c r="B74" s="351" t="s">
        <v>125</v>
      </c>
      <c r="C74" s="352"/>
      <c r="D74" s="352"/>
      <c r="E74" s="352"/>
      <c r="F74" s="353"/>
      <c r="G74" s="332">
        <v>6</v>
      </c>
      <c r="H74" s="333"/>
      <c r="I74" s="334"/>
      <c r="J74" s="372"/>
      <c r="K74" s="342"/>
      <c r="L74" s="317" t="s">
        <v>155</v>
      </c>
      <c r="M74" s="318"/>
      <c r="N74" s="318"/>
      <c r="O74" s="318"/>
      <c r="P74" s="318"/>
      <c r="Q74" s="318"/>
      <c r="R74" s="318"/>
      <c r="S74" s="319"/>
    </row>
    <row r="75" spans="1:19" ht="15" customHeight="1" x14ac:dyDescent="0.25">
      <c r="A75" s="344"/>
      <c r="B75" s="351" t="s">
        <v>126</v>
      </c>
      <c r="C75" s="352"/>
      <c r="D75" s="352"/>
      <c r="E75" s="352"/>
      <c r="F75" s="353"/>
      <c r="G75" s="332"/>
      <c r="H75" s="333"/>
      <c r="I75" s="334"/>
      <c r="J75" s="372"/>
      <c r="K75" s="342"/>
      <c r="L75" s="317" t="s">
        <v>158</v>
      </c>
      <c r="M75" s="318"/>
      <c r="N75" s="318"/>
      <c r="O75" s="318"/>
      <c r="P75" s="318"/>
      <c r="Q75" s="318"/>
      <c r="R75" s="318"/>
      <c r="S75" s="319"/>
    </row>
    <row r="76" spans="1:19" ht="15" customHeight="1" x14ac:dyDescent="0.25">
      <c r="A76" s="344"/>
      <c r="B76" s="351" t="s">
        <v>127</v>
      </c>
      <c r="C76" s="352"/>
      <c r="D76" s="352"/>
      <c r="E76" s="352"/>
      <c r="F76" s="353"/>
      <c r="G76" s="332"/>
      <c r="H76" s="333"/>
      <c r="I76" s="334"/>
      <c r="J76" s="372"/>
      <c r="K76" s="342"/>
      <c r="L76" s="317"/>
      <c r="M76" s="318"/>
      <c r="N76" s="318"/>
      <c r="O76" s="318"/>
      <c r="P76" s="318"/>
      <c r="Q76" s="318"/>
      <c r="R76" s="318"/>
      <c r="S76" s="319"/>
    </row>
    <row r="77" spans="1:19" ht="15" customHeight="1" x14ac:dyDescent="0.25">
      <c r="A77" s="344"/>
      <c r="B77" s="351" t="s">
        <v>128</v>
      </c>
      <c r="C77" s="352"/>
      <c r="D77" s="352"/>
      <c r="E77" s="352"/>
      <c r="F77" s="353"/>
      <c r="G77" s="332"/>
      <c r="H77" s="333"/>
      <c r="I77" s="334"/>
      <c r="J77" s="372"/>
      <c r="K77" s="342"/>
      <c r="L77" s="317"/>
      <c r="M77" s="318"/>
      <c r="N77" s="318"/>
      <c r="O77" s="318"/>
      <c r="P77" s="318"/>
      <c r="Q77" s="318"/>
      <c r="R77" s="318"/>
      <c r="S77" s="319"/>
    </row>
    <row r="78" spans="1:19" ht="15" customHeight="1" x14ac:dyDescent="0.25">
      <c r="A78" s="344"/>
      <c r="B78" s="351" t="s">
        <v>129</v>
      </c>
      <c r="C78" s="352"/>
      <c r="D78" s="352"/>
      <c r="E78" s="352"/>
      <c r="F78" s="353"/>
      <c r="G78" s="332"/>
      <c r="H78" s="333"/>
      <c r="I78" s="334"/>
      <c r="J78" s="372"/>
      <c r="K78" s="342"/>
      <c r="L78" s="317"/>
      <c r="M78" s="318"/>
      <c r="N78" s="318"/>
      <c r="O78" s="318"/>
      <c r="P78" s="318"/>
      <c r="Q78" s="318"/>
      <c r="R78" s="318"/>
      <c r="S78" s="319"/>
    </row>
    <row r="79" spans="1:19" ht="15" customHeight="1" x14ac:dyDescent="0.25">
      <c r="A79" s="344"/>
      <c r="B79" s="351" t="s">
        <v>130</v>
      </c>
      <c r="C79" s="352"/>
      <c r="D79" s="352"/>
      <c r="E79" s="352"/>
      <c r="F79" s="353"/>
      <c r="G79" s="332"/>
      <c r="H79" s="333"/>
      <c r="I79" s="334"/>
      <c r="J79" s="372"/>
      <c r="K79" s="343"/>
      <c r="L79" s="317"/>
      <c r="M79" s="318"/>
      <c r="N79" s="318"/>
      <c r="O79" s="318"/>
      <c r="P79" s="318"/>
      <c r="Q79" s="318"/>
      <c r="R79" s="318"/>
      <c r="S79" s="319"/>
    </row>
    <row r="80" spans="1:19" ht="15" customHeight="1" x14ac:dyDescent="0.25">
      <c r="A80" s="344"/>
      <c r="B80" s="351" t="s">
        <v>131</v>
      </c>
      <c r="C80" s="352"/>
      <c r="D80" s="352"/>
      <c r="E80" s="352"/>
      <c r="F80" s="353"/>
      <c r="G80" s="332"/>
      <c r="H80" s="333"/>
      <c r="I80" s="334"/>
      <c r="J80" s="372"/>
      <c r="K80" s="341" t="s">
        <v>204</v>
      </c>
      <c r="L80" s="313" t="s">
        <v>448</v>
      </c>
      <c r="M80" s="314"/>
      <c r="N80" s="314"/>
      <c r="O80" s="314"/>
      <c r="P80" s="314"/>
      <c r="Q80" s="314"/>
      <c r="R80" s="314"/>
      <c r="S80" s="315"/>
    </row>
    <row r="81" spans="1:19" ht="15" customHeight="1" x14ac:dyDescent="0.25">
      <c r="A81" s="344"/>
      <c r="B81" s="351" t="s">
        <v>133</v>
      </c>
      <c r="C81" s="352"/>
      <c r="D81" s="352"/>
      <c r="E81" s="352"/>
      <c r="F81" s="353"/>
      <c r="G81" s="332"/>
      <c r="H81" s="333"/>
      <c r="I81" s="334"/>
      <c r="J81" s="372"/>
      <c r="K81" s="342"/>
      <c r="L81" s="317" t="s">
        <v>157</v>
      </c>
      <c r="M81" s="318"/>
      <c r="N81" s="318"/>
      <c r="O81" s="318"/>
      <c r="P81" s="318"/>
      <c r="Q81" s="318"/>
      <c r="R81" s="318"/>
      <c r="S81" s="319"/>
    </row>
    <row r="82" spans="1:19" ht="15" customHeight="1" x14ac:dyDescent="0.25">
      <c r="A82" s="344"/>
      <c r="B82" s="351" t="s">
        <v>134</v>
      </c>
      <c r="C82" s="352"/>
      <c r="D82" s="352"/>
      <c r="E82" s="352"/>
      <c r="F82" s="353"/>
      <c r="G82" s="332">
        <v>2</v>
      </c>
      <c r="H82" s="333"/>
      <c r="I82" s="334"/>
      <c r="J82" s="372"/>
      <c r="K82" s="342"/>
      <c r="L82" s="317" t="s">
        <v>154</v>
      </c>
      <c r="M82" s="318"/>
      <c r="N82" s="318"/>
      <c r="O82" s="318"/>
      <c r="P82" s="318"/>
      <c r="Q82" s="318"/>
      <c r="R82" s="318"/>
      <c r="S82" s="319"/>
    </row>
    <row r="83" spans="1:19" ht="15" customHeight="1" x14ac:dyDescent="0.25">
      <c r="A83" s="344"/>
      <c r="B83" s="351" t="s">
        <v>135</v>
      </c>
      <c r="C83" s="352"/>
      <c r="D83" s="352"/>
      <c r="E83" s="352"/>
      <c r="F83" s="353"/>
      <c r="G83" s="332"/>
      <c r="H83" s="333"/>
      <c r="I83" s="334"/>
      <c r="J83" s="372"/>
      <c r="K83" s="342"/>
      <c r="L83" s="317"/>
      <c r="M83" s="318"/>
      <c r="N83" s="318"/>
      <c r="O83" s="318"/>
      <c r="P83" s="318"/>
      <c r="Q83" s="318"/>
      <c r="R83" s="318"/>
      <c r="S83" s="319"/>
    </row>
    <row r="84" spans="1:19" ht="15" customHeight="1" x14ac:dyDescent="0.25">
      <c r="A84" s="344"/>
      <c r="B84" s="310" t="s">
        <v>136</v>
      </c>
      <c r="C84" s="311"/>
      <c r="D84" s="311"/>
      <c r="E84" s="311"/>
      <c r="F84" s="312"/>
      <c r="G84" s="348">
        <f>E1_RiF!H70</f>
        <v>36</v>
      </c>
      <c r="H84" s="349"/>
      <c r="I84" s="350"/>
      <c r="J84" s="372"/>
      <c r="K84" s="342"/>
      <c r="L84" s="317"/>
      <c r="M84" s="318"/>
      <c r="N84" s="318"/>
      <c r="O84" s="318"/>
      <c r="P84" s="318"/>
      <c r="Q84" s="318"/>
      <c r="R84" s="318"/>
      <c r="S84" s="319"/>
    </row>
    <row r="85" spans="1:19" ht="15" customHeight="1" x14ac:dyDescent="0.25">
      <c r="A85" s="344"/>
      <c r="B85" s="345" t="s">
        <v>206</v>
      </c>
      <c r="C85" s="346"/>
      <c r="D85" s="346"/>
      <c r="E85" s="346"/>
      <c r="F85" s="347"/>
      <c r="G85" s="335">
        <f>SUM(G84,G71)</f>
        <v>50</v>
      </c>
      <c r="H85" s="336"/>
      <c r="I85" s="337"/>
      <c r="J85" s="424"/>
      <c r="K85" s="343"/>
      <c r="L85" s="317"/>
      <c r="M85" s="318"/>
      <c r="N85" s="318"/>
      <c r="O85" s="318"/>
      <c r="P85" s="318"/>
      <c r="Q85" s="318"/>
      <c r="R85" s="318"/>
      <c r="S85" s="319"/>
    </row>
    <row r="86" spans="1:19" ht="15" customHeight="1" x14ac:dyDescent="0.25">
      <c r="A86" s="338"/>
      <c r="B86" s="339"/>
      <c r="C86" s="339"/>
      <c r="D86" s="339"/>
      <c r="E86" s="339"/>
      <c r="F86" s="339"/>
      <c r="G86" s="339"/>
      <c r="H86" s="339"/>
      <c r="I86" s="339"/>
      <c r="J86" s="339"/>
      <c r="K86" s="339"/>
      <c r="L86" s="339"/>
      <c r="M86" s="339"/>
      <c r="N86" s="339"/>
      <c r="O86" s="339"/>
      <c r="P86" s="339"/>
      <c r="Q86" s="339"/>
      <c r="R86" s="339"/>
      <c r="S86" s="340"/>
    </row>
    <row r="87" spans="1:19" ht="20.100000000000001" customHeight="1" x14ac:dyDescent="0.25">
      <c r="A87" s="421" t="s">
        <v>137</v>
      </c>
      <c r="B87" s="422"/>
      <c r="C87" s="422"/>
      <c r="D87" s="422"/>
      <c r="E87" s="422"/>
      <c r="F87" s="422"/>
      <c r="G87" s="422"/>
      <c r="H87" s="422"/>
      <c r="I87" s="422"/>
      <c r="J87" s="422"/>
      <c r="K87" s="422"/>
      <c r="L87" s="422"/>
      <c r="M87" s="422"/>
      <c r="N87" s="422"/>
      <c r="O87" s="422"/>
      <c r="P87" s="422"/>
      <c r="Q87" s="422"/>
      <c r="R87" s="422"/>
      <c r="S87" s="423"/>
    </row>
    <row r="88" spans="1:19" ht="15" customHeight="1" x14ac:dyDescent="0.25">
      <c r="A88" s="432" t="s">
        <v>201</v>
      </c>
      <c r="B88" s="433" t="s">
        <v>138</v>
      </c>
      <c r="C88" s="434"/>
      <c r="D88" s="434"/>
      <c r="E88" s="435"/>
      <c r="F88" s="433" t="str">
        <f>E1_RiF!E70</f>
        <v>zaliczenie</v>
      </c>
      <c r="G88" s="434"/>
      <c r="H88" s="434"/>
      <c r="I88" s="435"/>
      <c r="J88" s="436"/>
      <c r="K88" s="440" t="s">
        <v>139</v>
      </c>
      <c r="L88" s="437" t="s">
        <v>140</v>
      </c>
      <c r="M88" s="438"/>
      <c r="N88" s="438"/>
      <c r="O88" s="438"/>
      <c r="P88" s="438"/>
      <c r="Q88" s="438"/>
      <c r="R88" s="438"/>
      <c r="S88" s="439"/>
    </row>
    <row r="89" spans="1:19" ht="15" customHeight="1" x14ac:dyDescent="0.25">
      <c r="A89" s="432"/>
      <c r="B89" s="418" t="s">
        <v>461</v>
      </c>
      <c r="C89" s="419"/>
      <c r="D89" s="419"/>
      <c r="E89" s="420"/>
      <c r="F89" s="418" t="s">
        <v>142</v>
      </c>
      <c r="G89" s="419"/>
      <c r="H89" s="419"/>
      <c r="I89" s="420"/>
      <c r="J89" s="436"/>
      <c r="K89" s="440"/>
      <c r="L89" s="329" t="s">
        <v>292</v>
      </c>
      <c r="M89" s="330"/>
      <c r="N89" s="330"/>
      <c r="O89" s="330"/>
      <c r="P89" s="330"/>
      <c r="Q89" s="330"/>
      <c r="R89" s="330"/>
      <c r="S89" s="331"/>
    </row>
    <row r="90" spans="1:19" ht="15" customHeight="1" x14ac:dyDescent="0.25">
      <c r="A90" s="432"/>
      <c r="B90" s="412" t="s">
        <v>197</v>
      </c>
      <c r="C90" s="413"/>
      <c r="D90" s="413"/>
      <c r="E90" s="414"/>
      <c r="F90" s="415">
        <v>90</v>
      </c>
      <c r="G90" s="416"/>
      <c r="H90" s="416"/>
      <c r="I90" s="417"/>
      <c r="J90" s="436"/>
      <c r="K90" s="440"/>
      <c r="L90" s="329" t="s">
        <v>293</v>
      </c>
      <c r="M90" s="330"/>
      <c r="N90" s="330"/>
      <c r="O90" s="330"/>
      <c r="P90" s="330"/>
      <c r="Q90" s="330"/>
      <c r="R90" s="330"/>
      <c r="S90" s="331"/>
    </row>
    <row r="91" spans="1:19" ht="15" customHeight="1" x14ac:dyDescent="0.25">
      <c r="A91" s="432"/>
      <c r="B91" s="412" t="s">
        <v>170</v>
      </c>
      <c r="C91" s="413"/>
      <c r="D91" s="413"/>
      <c r="E91" s="414"/>
      <c r="F91" s="415">
        <v>10</v>
      </c>
      <c r="G91" s="416"/>
      <c r="H91" s="416"/>
      <c r="I91" s="417"/>
      <c r="J91" s="436"/>
      <c r="K91" s="440"/>
      <c r="L91" s="329" t="s">
        <v>143</v>
      </c>
      <c r="M91" s="330"/>
      <c r="N91" s="330"/>
      <c r="O91" s="330"/>
      <c r="P91" s="330"/>
      <c r="Q91" s="330"/>
      <c r="R91" s="330"/>
      <c r="S91" s="331"/>
    </row>
    <row r="92" spans="1:19" ht="15" customHeight="1" x14ac:dyDescent="0.25">
      <c r="A92" s="432"/>
      <c r="B92" s="412"/>
      <c r="C92" s="413"/>
      <c r="D92" s="413"/>
      <c r="E92" s="414"/>
      <c r="F92" s="415"/>
      <c r="G92" s="416"/>
      <c r="H92" s="416"/>
      <c r="I92" s="417"/>
      <c r="J92" s="436"/>
      <c r="K92" s="440"/>
      <c r="L92" s="329" t="s">
        <v>294</v>
      </c>
      <c r="M92" s="330"/>
      <c r="N92" s="330"/>
      <c r="O92" s="330"/>
      <c r="P92" s="330"/>
      <c r="Q92" s="330"/>
      <c r="R92" s="330"/>
      <c r="S92" s="331"/>
    </row>
    <row r="93" spans="1:19" ht="15" customHeight="1" x14ac:dyDescent="0.25">
      <c r="A93" s="432"/>
      <c r="B93" s="412"/>
      <c r="C93" s="413"/>
      <c r="D93" s="413"/>
      <c r="E93" s="414"/>
      <c r="F93" s="415"/>
      <c r="G93" s="416"/>
      <c r="H93" s="416"/>
      <c r="I93" s="417"/>
      <c r="J93" s="436"/>
      <c r="K93" s="440"/>
      <c r="L93" s="329" t="s">
        <v>144</v>
      </c>
      <c r="M93" s="330"/>
      <c r="N93" s="330"/>
      <c r="O93" s="330"/>
      <c r="P93" s="330"/>
      <c r="Q93" s="330"/>
      <c r="R93" s="330"/>
      <c r="S93" s="331"/>
    </row>
    <row r="94" spans="1:19" ht="15" customHeight="1" x14ac:dyDescent="0.25">
      <c r="A94" s="432"/>
      <c r="B94" s="412"/>
      <c r="C94" s="413"/>
      <c r="D94" s="413"/>
      <c r="E94" s="414"/>
      <c r="F94" s="415"/>
      <c r="G94" s="416"/>
      <c r="H94" s="416"/>
      <c r="I94" s="417"/>
      <c r="J94" s="436"/>
      <c r="K94" s="440"/>
      <c r="L94" s="329" t="s">
        <v>881</v>
      </c>
      <c r="M94" s="330"/>
      <c r="N94" s="330"/>
      <c r="O94" s="330"/>
      <c r="P94" s="330"/>
      <c r="Q94" s="330"/>
      <c r="R94" s="330"/>
      <c r="S94" s="331"/>
    </row>
    <row r="95" spans="1:19" ht="15" customHeight="1" x14ac:dyDescent="0.25">
      <c r="A95" s="338"/>
      <c r="B95" s="339"/>
      <c r="C95" s="339"/>
      <c r="D95" s="339"/>
      <c r="E95" s="339"/>
      <c r="F95" s="339"/>
      <c r="G95" s="339"/>
      <c r="H95" s="339"/>
      <c r="I95" s="339"/>
      <c r="J95" s="339"/>
      <c r="K95" s="339"/>
      <c r="L95" s="339"/>
      <c r="M95" s="339"/>
      <c r="N95" s="339"/>
      <c r="O95" s="339"/>
      <c r="P95" s="339"/>
      <c r="Q95" s="339"/>
      <c r="R95" s="339"/>
      <c r="S95" s="340"/>
    </row>
    <row r="96" spans="1:19" ht="20.100000000000001" customHeight="1" x14ac:dyDescent="0.25">
      <c r="A96" s="425" t="s">
        <v>200</v>
      </c>
      <c r="B96" s="426" t="s">
        <v>145</v>
      </c>
      <c r="C96" s="426"/>
      <c r="D96" s="426"/>
      <c r="E96" s="426"/>
      <c r="F96" s="426"/>
      <c r="G96" s="426"/>
      <c r="H96" s="426"/>
      <c r="I96" s="426"/>
      <c r="J96" s="426"/>
      <c r="K96" s="426"/>
      <c r="L96" s="426"/>
      <c r="M96" s="426"/>
      <c r="N96" s="426"/>
      <c r="O96" s="426"/>
      <c r="P96" s="426"/>
      <c r="Q96" s="426"/>
      <c r="R96" s="426"/>
      <c r="S96" s="427"/>
    </row>
    <row r="97" spans="1:19" ht="15" customHeight="1" x14ac:dyDescent="0.25">
      <c r="A97" s="425"/>
      <c r="B97" s="428" t="s">
        <v>449</v>
      </c>
      <c r="C97" s="428"/>
      <c r="D97" s="428"/>
      <c r="E97" s="428"/>
      <c r="F97" s="428"/>
      <c r="G97" s="428"/>
      <c r="H97" s="428"/>
      <c r="I97" s="428"/>
      <c r="J97" s="428"/>
      <c r="K97" s="428"/>
      <c r="L97" s="428"/>
      <c r="M97" s="428"/>
      <c r="N97" s="428"/>
      <c r="O97" s="428"/>
      <c r="P97" s="428"/>
      <c r="Q97" s="428"/>
      <c r="R97" s="428"/>
      <c r="S97" s="429"/>
    </row>
    <row r="98" spans="1:19" ht="109.5" customHeight="1" x14ac:dyDescent="0.25">
      <c r="A98" s="425"/>
      <c r="B98" s="395" t="s">
        <v>866</v>
      </c>
      <c r="C98" s="395"/>
      <c r="D98" s="395"/>
      <c r="E98" s="395"/>
      <c r="F98" s="395"/>
      <c r="G98" s="395"/>
      <c r="H98" s="395"/>
      <c r="I98" s="395"/>
      <c r="J98" s="395"/>
      <c r="K98" s="395"/>
      <c r="L98" s="395"/>
      <c r="M98" s="395"/>
      <c r="N98" s="395"/>
      <c r="O98" s="395"/>
      <c r="P98" s="395"/>
      <c r="Q98" s="395"/>
      <c r="R98" s="395"/>
      <c r="S98" s="396"/>
    </row>
    <row r="99" spans="1:19" ht="15" customHeight="1" x14ac:dyDescent="0.25">
      <c r="A99" s="425"/>
      <c r="B99" s="430" t="s">
        <v>147</v>
      </c>
      <c r="C99" s="430"/>
      <c r="D99" s="430"/>
      <c r="E99" s="430"/>
      <c r="F99" s="430"/>
      <c r="G99" s="430"/>
      <c r="H99" s="430"/>
      <c r="I99" s="430"/>
      <c r="J99" s="430"/>
      <c r="K99" s="430"/>
      <c r="L99" s="430"/>
      <c r="M99" s="430"/>
      <c r="N99" s="430"/>
      <c r="O99" s="430"/>
      <c r="P99" s="430"/>
      <c r="Q99" s="430"/>
      <c r="R99" s="430"/>
      <c r="S99" s="431"/>
    </row>
    <row r="100" spans="1:19" ht="60" customHeight="1" x14ac:dyDescent="0.25">
      <c r="A100" s="425"/>
      <c r="B100" s="395" t="s">
        <v>867</v>
      </c>
      <c r="C100" s="395"/>
      <c r="D100" s="395"/>
      <c r="E100" s="395"/>
      <c r="F100" s="395"/>
      <c r="G100" s="395"/>
      <c r="H100" s="395"/>
      <c r="I100" s="395"/>
      <c r="J100" s="395"/>
      <c r="K100" s="395"/>
      <c r="L100" s="395"/>
      <c r="M100" s="395"/>
      <c r="N100" s="395"/>
      <c r="O100" s="395"/>
      <c r="P100" s="395"/>
      <c r="Q100" s="395"/>
      <c r="R100" s="395"/>
      <c r="S100" s="396"/>
    </row>
    <row r="101" spans="1:19" ht="15" customHeight="1" x14ac:dyDescent="0.25">
      <c r="A101" s="425"/>
      <c r="B101" s="430" t="s">
        <v>148</v>
      </c>
      <c r="C101" s="430"/>
      <c r="D101" s="430"/>
      <c r="E101" s="430"/>
      <c r="F101" s="430"/>
      <c r="G101" s="430"/>
      <c r="H101" s="430"/>
      <c r="I101" s="430"/>
      <c r="J101" s="430"/>
      <c r="K101" s="430"/>
      <c r="L101" s="430"/>
      <c r="M101" s="430"/>
      <c r="N101" s="430"/>
      <c r="O101" s="430"/>
      <c r="P101" s="430"/>
      <c r="Q101" s="430"/>
      <c r="R101" s="430"/>
      <c r="S101" s="431"/>
    </row>
    <row r="102" spans="1:19" ht="50.1" customHeight="1" x14ac:dyDescent="0.25">
      <c r="A102" s="425"/>
      <c r="B102" s="395" t="s">
        <v>868</v>
      </c>
      <c r="C102" s="395"/>
      <c r="D102" s="395"/>
      <c r="E102" s="395"/>
      <c r="F102" s="395"/>
      <c r="G102" s="395"/>
      <c r="H102" s="395"/>
      <c r="I102" s="395"/>
      <c r="J102" s="395"/>
      <c r="K102" s="395"/>
      <c r="L102" s="395"/>
      <c r="M102" s="395"/>
      <c r="N102" s="395"/>
      <c r="O102" s="395"/>
      <c r="P102" s="395"/>
      <c r="Q102" s="395"/>
      <c r="R102" s="395"/>
      <c r="S102" s="396"/>
    </row>
    <row r="103" spans="1:19" ht="15" customHeight="1" x14ac:dyDescent="0.25">
      <c r="A103" s="24"/>
      <c r="B103" s="15"/>
      <c r="C103" s="13"/>
      <c r="D103" s="13"/>
      <c r="E103" s="13"/>
      <c r="F103" s="13"/>
      <c r="G103" s="13"/>
      <c r="H103" s="13"/>
      <c r="I103" s="13"/>
      <c r="J103" s="13"/>
      <c r="K103" s="13"/>
      <c r="L103" s="13"/>
      <c r="M103" s="13"/>
      <c r="N103" s="13"/>
      <c r="O103" s="13"/>
      <c r="P103" s="13"/>
      <c r="Q103" s="13"/>
      <c r="R103" s="13"/>
      <c r="S103" s="120"/>
    </row>
  </sheetData>
  <sheetProtection algorithmName="SHA-512" hashValue="7HGBU2m5+5YxEKanvQaYLut1rLTmheVT9fgFmfkL+6fyuHMrMuXxIOA7iecDfD2CvfCaaHpbEjCcyXuvFyCtSQ==" saltValue="W0y/4jWVVq9JNlgNN/Gz/Q==" spinCount="100000" sheet="1" objects="1" scenarios="1"/>
  <mergeCells count="179">
    <mergeCell ref="A1:B1"/>
    <mergeCell ref="A3:C3"/>
    <mergeCell ref="D3:I3"/>
    <mergeCell ref="A4:C4"/>
    <mergeCell ref="D4:I4"/>
    <mergeCell ref="A5:C5"/>
    <mergeCell ref="D5:K5"/>
    <mergeCell ref="A8:S8"/>
    <mergeCell ref="A10:S10"/>
    <mergeCell ref="A11:A13"/>
    <mergeCell ref="B11:M12"/>
    <mergeCell ref="N11:S12"/>
    <mergeCell ref="L5:M5"/>
    <mergeCell ref="O5:P5"/>
    <mergeCell ref="Q5:S5"/>
    <mergeCell ref="A6:S6"/>
    <mergeCell ref="A7:C7"/>
    <mergeCell ref="J7:K7"/>
    <mergeCell ref="L7:M7"/>
    <mergeCell ref="O7:P7"/>
    <mergeCell ref="Q7:R7"/>
    <mergeCell ref="B13:M13"/>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B90:E94" xr:uid="{00000000-0002-0000-3500-000000000000}">
      <formula1>ZAL</formula1>
    </dataValidation>
    <dataValidation type="list" allowBlank="1" showInputMessage="1" showErrorMessage="1" sqref="L7" xr:uid="{00000000-0002-0000-3500-000001000000}">
      <formula1>STATUS</formula1>
    </dataValidation>
    <dataValidation type="list" allowBlank="1" showInputMessage="1" showErrorMessage="1" sqref="L72:L79" xr:uid="{00000000-0002-0000-3500-000002000000}">
      <formula1>METODY</formula1>
    </dataValidation>
    <dataValidation type="list" allowBlank="1" showInputMessage="1" showErrorMessage="1" sqref="L81:L85" xr:uid="{00000000-0002-0000-3500-000003000000}">
      <formula1>PRAC_STUD</formula1>
    </dataValidation>
    <dataValidation type="list" allowBlank="1" showInputMessage="1" showErrorMessage="1" sqref="N54:S68" xr:uid="{00000000-0002-0000-3500-000004000000}">
      <formula1>KEK_E1</formula1>
    </dataValidation>
    <dataValidation type="list" allowBlank="1" showInputMessage="1" showErrorMessage="1" sqref="N34:S53" xr:uid="{00000000-0002-0000-3500-000005000000}">
      <formula1>KEU_E1</formula1>
    </dataValidation>
    <dataValidation type="list" allowBlank="1" showInputMessage="1" showErrorMessage="1" sqref="N14:S33" xr:uid="{00000000-0002-0000-3500-000006000000}">
      <formula1>KEW_E1</formula1>
    </dataValidation>
  </dataValidations>
  <hyperlinks>
    <hyperlink ref="O13" r:id="rId1" xr:uid="{DB0B006A-8C29-45D2-89BD-BD2EA4F8878C}"/>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Arkusz56">
    <pageSetUpPr fitToPage="1"/>
  </sheetPr>
  <dimension ref="A1:S103"/>
  <sheetViews>
    <sheetView showGridLines="0" zoomScale="95" zoomScaleNormal="95" zoomScaleSheetLayoutView="80" workbookViewId="0">
      <selection sqref="A1:B1"/>
    </sheetView>
  </sheetViews>
  <sheetFormatPr defaultColWidth="8.7109375" defaultRowHeight="15" x14ac:dyDescent="0.25"/>
  <cols>
    <col min="1" max="1" width="10.28515625" style="2" customWidth="1"/>
    <col min="2" max="3" width="9.28515625" style="2"/>
    <col min="4" max="4" width="19.7109375" style="2" customWidth="1"/>
    <col min="5" max="5" width="13.7109375" style="2" customWidth="1"/>
    <col min="6" max="6" width="14.7109375" style="2" customWidth="1"/>
    <col min="7" max="9" width="9.7109375" style="2" customWidth="1"/>
    <col min="10" max="10" width="3.7109375" style="2" customWidth="1"/>
    <col min="11" max="11" width="12.42578125" style="2" customWidth="1"/>
    <col min="12" max="13" width="10.7109375" style="2" customWidth="1"/>
    <col min="14" max="14" width="13.7109375" style="2" customWidth="1"/>
    <col min="15" max="19" width="11.7109375" style="2" customWidth="1"/>
  </cols>
  <sheetData>
    <row r="1" spans="1:19" s="31" customFormat="1" ht="15.75" x14ac:dyDescent="0.25">
      <c r="A1" s="441" t="str">
        <f>E1_RiF!B2</f>
        <v>2020/2021</v>
      </c>
      <c r="B1" s="441"/>
      <c r="C1" s="29"/>
      <c r="D1" s="29"/>
      <c r="E1" s="30"/>
      <c r="F1" s="30"/>
      <c r="G1" s="30"/>
      <c r="H1" s="30"/>
      <c r="I1" s="30"/>
      <c r="J1" s="30"/>
      <c r="K1" s="30"/>
      <c r="L1" s="30"/>
      <c r="M1" s="30"/>
      <c r="N1" s="30"/>
      <c r="O1" s="30"/>
      <c r="P1" s="30"/>
      <c r="Q1" s="30"/>
      <c r="R1" s="30"/>
      <c r="S1" s="30"/>
    </row>
    <row r="2" spans="1:19" ht="10.15" customHeight="1" thickBot="1" x14ac:dyDescent="0.3"/>
    <row r="3" spans="1:19" ht="20.100000000000001" customHeight="1" thickBot="1" x14ac:dyDescent="0.3">
      <c r="A3" s="379" t="str">
        <f>E1_RiF!B68</f>
        <v>Moduł E1/14</v>
      </c>
      <c r="B3" s="379"/>
      <c r="C3" s="379"/>
      <c r="D3" s="383" t="str">
        <f>E1_RiF!C68</f>
        <v>Moduł specjalnościowy (3) RACHUNKOWOŚĆ I FINANSE</v>
      </c>
      <c r="E3" s="384"/>
      <c r="F3" s="384"/>
      <c r="G3" s="384"/>
      <c r="H3" s="384"/>
      <c r="I3" s="385"/>
      <c r="J3" s="3"/>
      <c r="K3" s="3"/>
      <c r="L3" s="4"/>
      <c r="M3" s="4"/>
      <c r="N3" s="4"/>
      <c r="O3" s="4"/>
      <c r="P3" s="4"/>
      <c r="Q3" s="4"/>
      <c r="R3" s="4"/>
    </row>
    <row r="4" spans="1:19" ht="18.75" thickBot="1" x14ac:dyDescent="0.3">
      <c r="A4" s="442" t="s">
        <v>110</v>
      </c>
      <c r="B4" s="442"/>
      <c r="C4" s="442"/>
      <c r="D4" s="380" t="str">
        <f>E1_RiF!B71</f>
        <v>Kurs 14.3.</v>
      </c>
      <c r="E4" s="381"/>
      <c r="F4" s="381"/>
      <c r="G4" s="381"/>
      <c r="H4" s="381"/>
      <c r="I4" s="382"/>
      <c r="J4" s="3"/>
      <c r="K4" s="3"/>
      <c r="L4" s="4"/>
      <c r="M4" s="4"/>
      <c r="N4" s="4"/>
      <c r="O4" s="4"/>
      <c r="P4" s="4"/>
      <c r="Q4" s="4"/>
      <c r="R4" s="4"/>
    </row>
    <row r="5" spans="1:19" ht="23.25" thickBot="1" x14ac:dyDescent="0.3">
      <c r="A5" s="443" t="s">
        <v>111</v>
      </c>
      <c r="B5" s="443"/>
      <c r="C5" s="443"/>
      <c r="D5" s="444" t="str">
        <f>E1_RiF!C71</f>
        <v>Profesional workshop (kurs w języku obcym)</v>
      </c>
      <c r="E5" s="444"/>
      <c r="F5" s="444"/>
      <c r="G5" s="444"/>
      <c r="H5" s="444"/>
      <c r="I5" s="444"/>
      <c r="J5" s="444"/>
      <c r="K5" s="444"/>
      <c r="L5" s="445" t="s">
        <v>94</v>
      </c>
      <c r="M5" s="445"/>
      <c r="N5" s="49">
        <f>E1_RiF!D71</f>
        <v>2</v>
      </c>
      <c r="O5" s="445" t="s">
        <v>95</v>
      </c>
      <c r="P5" s="445"/>
      <c r="Q5" s="446" t="str">
        <f>E1_RiF!F68</f>
        <v>dr D. Majewska-Bielecka</v>
      </c>
      <c r="R5" s="446"/>
      <c r="S5" s="446"/>
    </row>
    <row r="6" spans="1:19" ht="10.15" customHeight="1" thickBot="1" x14ac:dyDescent="0.3">
      <c r="A6" s="281"/>
      <c r="B6" s="281"/>
      <c r="C6" s="281"/>
      <c r="D6" s="281"/>
      <c r="E6" s="281"/>
      <c r="F6" s="281"/>
      <c r="G6" s="281"/>
      <c r="H6" s="281"/>
      <c r="I6" s="281"/>
      <c r="J6" s="281"/>
      <c r="K6" s="281"/>
      <c r="L6" s="281"/>
      <c r="M6" s="281"/>
      <c r="N6" s="281"/>
      <c r="O6" s="281"/>
      <c r="P6" s="281"/>
      <c r="Q6" s="281"/>
      <c r="R6" s="281"/>
      <c r="S6" s="281"/>
    </row>
    <row r="7" spans="1:19" s="5" customFormat="1" ht="40.5" customHeight="1" thickBot="1" x14ac:dyDescent="0.3">
      <c r="A7" s="443" t="s">
        <v>96</v>
      </c>
      <c r="B7" s="443"/>
      <c r="C7" s="443"/>
      <c r="D7" s="7" t="str">
        <f>E1_RiF!B3</f>
        <v>EKONOMIA</v>
      </c>
      <c r="E7" s="7" t="str">
        <f>E1_RiF!B4</f>
        <v>I stopnia</v>
      </c>
      <c r="F7" s="55" t="s">
        <v>97</v>
      </c>
      <c r="G7" s="45" t="str">
        <f>'M (14)'!G6</f>
        <v>III</v>
      </c>
      <c r="H7" s="55" t="s">
        <v>99</v>
      </c>
      <c r="I7" s="45">
        <f>'M (14)'!I6</f>
        <v>6</v>
      </c>
      <c r="J7" s="285" t="s">
        <v>384</v>
      </c>
      <c r="K7" s="286"/>
      <c r="L7" s="387" t="s">
        <v>100</v>
      </c>
      <c r="M7" s="388"/>
      <c r="N7" s="9" t="s">
        <v>101</v>
      </c>
      <c r="O7" s="454" t="s">
        <v>412</v>
      </c>
      <c r="P7" s="454"/>
      <c r="Q7" s="455" t="s">
        <v>103</v>
      </c>
      <c r="R7" s="455"/>
      <c r="S7" s="50">
        <f>E1_RiF!G71</f>
        <v>6</v>
      </c>
    </row>
    <row r="8" spans="1:19" ht="10.15" customHeight="1" thickBot="1" x14ac:dyDescent="0.3">
      <c r="A8" s="386"/>
      <c r="B8" s="386"/>
      <c r="C8" s="386"/>
      <c r="D8" s="386"/>
      <c r="E8" s="386"/>
      <c r="F8" s="386"/>
      <c r="G8" s="386"/>
      <c r="H8" s="386"/>
      <c r="I8" s="386"/>
      <c r="J8" s="386"/>
      <c r="K8" s="386"/>
      <c r="L8" s="386"/>
      <c r="M8" s="386"/>
      <c r="N8" s="386"/>
      <c r="O8" s="386"/>
      <c r="P8" s="386"/>
      <c r="Q8" s="386"/>
      <c r="R8" s="386"/>
      <c r="S8" s="386"/>
    </row>
    <row r="9" spans="1:19" ht="15" customHeight="1" x14ac:dyDescent="0.25">
      <c r="A9" s="25"/>
      <c r="B9" s="26"/>
      <c r="C9" s="26"/>
      <c r="D9" s="26"/>
      <c r="E9" s="26"/>
      <c r="F9" s="26"/>
      <c r="G9" s="26"/>
      <c r="H9" s="26"/>
      <c r="I9" s="26"/>
      <c r="J9" s="26"/>
      <c r="K9" s="26"/>
      <c r="L9" s="26"/>
      <c r="M9" s="26"/>
      <c r="N9" s="26"/>
      <c r="O9" s="26"/>
      <c r="P9" s="26"/>
      <c r="Q9" s="26"/>
      <c r="R9" s="26"/>
      <c r="S9" s="27"/>
    </row>
    <row r="10" spans="1:19" ht="20.100000000000001" customHeight="1" x14ac:dyDescent="0.25">
      <c r="A10" s="270" t="s">
        <v>107</v>
      </c>
      <c r="B10" s="271"/>
      <c r="C10" s="271"/>
      <c r="D10" s="271"/>
      <c r="E10" s="271"/>
      <c r="F10" s="271"/>
      <c r="G10" s="271"/>
      <c r="H10" s="271"/>
      <c r="I10" s="271"/>
      <c r="J10" s="271"/>
      <c r="K10" s="271"/>
      <c r="L10" s="271"/>
      <c r="M10" s="271"/>
      <c r="N10" s="271"/>
      <c r="O10" s="271"/>
      <c r="P10" s="271"/>
      <c r="Q10" s="271"/>
      <c r="R10" s="271"/>
      <c r="S10" s="272"/>
    </row>
    <row r="11" spans="1:19" ht="15" customHeight="1" x14ac:dyDescent="0.25">
      <c r="A11" s="452" t="s">
        <v>113</v>
      </c>
      <c r="B11" s="403" t="s">
        <v>114</v>
      </c>
      <c r="C11" s="404"/>
      <c r="D11" s="404"/>
      <c r="E11" s="404"/>
      <c r="F11" s="404"/>
      <c r="G11" s="404"/>
      <c r="H11" s="404"/>
      <c r="I11" s="404"/>
      <c r="J11" s="404"/>
      <c r="K11" s="404"/>
      <c r="L11" s="404"/>
      <c r="M11" s="405"/>
      <c r="N11" s="397" t="s">
        <v>115</v>
      </c>
      <c r="O11" s="398"/>
      <c r="P11" s="398"/>
      <c r="Q11" s="398"/>
      <c r="R11" s="398"/>
      <c r="S11" s="399"/>
    </row>
    <row r="12" spans="1:19" ht="15" customHeight="1" x14ac:dyDescent="0.25">
      <c r="A12" s="452"/>
      <c r="B12" s="406"/>
      <c r="C12" s="407"/>
      <c r="D12" s="407"/>
      <c r="E12" s="407"/>
      <c r="F12" s="407"/>
      <c r="G12" s="407"/>
      <c r="H12" s="407"/>
      <c r="I12" s="407"/>
      <c r="J12" s="407"/>
      <c r="K12" s="407"/>
      <c r="L12" s="407"/>
      <c r="M12" s="408"/>
      <c r="N12" s="400"/>
      <c r="O12" s="401"/>
      <c r="P12" s="401"/>
      <c r="Q12" s="401"/>
      <c r="R12" s="401"/>
      <c r="S12" s="402"/>
    </row>
    <row r="13" spans="1:19" ht="20.100000000000001" customHeight="1" thickBot="1" x14ac:dyDescent="0.3">
      <c r="A13" s="453"/>
      <c r="B13" s="409" t="s">
        <v>468</v>
      </c>
      <c r="C13" s="410"/>
      <c r="D13" s="410"/>
      <c r="E13" s="410"/>
      <c r="F13" s="410"/>
      <c r="G13" s="410"/>
      <c r="H13" s="410"/>
      <c r="I13" s="410"/>
      <c r="J13" s="410"/>
      <c r="K13" s="410"/>
      <c r="L13" s="410"/>
      <c r="M13" s="411"/>
      <c r="N13" s="165"/>
      <c r="O13" s="143" t="s">
        <v>458</v>
      </c>
      <c r="P13" s="144"/>
      <c r="Q13" s="141"/>
      <c r="R13" s="141"/>
      <c r="S13" s="142"/>
    </row>
    <row r="14" spans="1:19" ht="15" customHeight="1" x14ac:dyDescent="0.25">
      <c r="A14" s="447" t="s">
        <v>116</v>
      </c>
      <c r="B14" s="392" t="s">
        <v>871</v>
      </c>
      <c r="C14" s="393"/>
      <c r="D14" s="393"/>
      <c r="E14" s="393"/>
      <c r="F14" s="393"/>
      <c r="G14" s="393"/>
      <c r="H14" s="393"/>
      <c r="I14" s="393"/>
      <c r="J14" s="393"/>
      <c r="K14" s="393"/>
      <c r="L14" s="393"/>
      <c r="M14" s="394"/>
      <c r="N14" s="360" t="s">
        <v>295</v>
      </c>
      <c r="O14" s="361"/>
      <c r="P14" s="361"/>
      <c r="Q14" s="361"/>
      <c r="R14" s="361"/>
      <c r="S14" s="362"/>
    </row>
    <row r="15" spans="1:19" ht="15" customHeight="1" x14ac:dyDescent="0.25">
      <c r="A15" s="344"/>
      <c r="B15" s="323"/>
      <c r="C15" s="324"/>
      <c r="D15" s="324"/>
      <c r="E15" s="324"/>
      <c r="F15" s="324"/>
      <c r="G15" s="324"/>
      <c r="H15" s="324"/>
      <c r="I15" s="324"/>
      <c r="J15" s="324"/>
      <c r="K15" s="324"/>
      <c r="L15" s="324"/>
      <c r="M15" s="325"/>
      <c r="N15" s="357" t="s">
        <v>301</v>
      </c>
      <c r="O15" s="358"/>
      <c r="P15" s="358"/>
      <c r="Q15" s="358"/>
      <c r="R15" s="358"/>
      <c r="S15" s="359"/>
    </row>
    <row r="16" spans="1:19" ht="15" customHeight="1" x14ac:dyDescent="0.25">
      <c r="A16" s="344"/>
      <c r="B16" s="323"/>
      <c r="C16" s="324"/>
      <c r="D16" s="324"/>
      <c r="E16" s="324"/>
      <c r="F16" s="324"/>
      <c r="G16" s="324"/>
      <c r="H16" s="324"/>
      <c r="I16" s="324"/>
      <c r="J16" s="324"/>
      <c r="K16" s="324"/>
      <c r="L16" s="324"/>
      <c r="M16" s="325"/>
      <c r="N16" s="357"/>
      <c r="O16" s="358"/>
      <c r="P16" s="358"/>
      <c r="Q16" s="358"/>
      <c r="R16" s="358"/>
      <c r="S16" s="359"/>
    </row>
    <row r="17" spans="1:19" ht="15" customHeight="1" x14ac:dyDescent="0.25">
      <c r="A17" s="344"/>
      <c r="B17" s="323"/>
      <c r="C17" s="324"/>
      <c r="D17" s="324"/>
      <c r="E17" s="324"/>
      <c r="F17" s="324"/>
      <c r="G17" s="324"/>
      <c r="H17" s="324"/>
      <c r="I17" s="324"/>
      <c r="J17" s="324"/>
      <c r="K17" s="324"/>
      <c r="L17" s="324"/>
      <c r="M17" s="325"/>
      <c r="N17" s="357"/>
      <c r="O17" s="358"/>
      <c r="P17" s="358"/>
      <c r="Q17" s="358"/>
      <c r="R17" s="358"/>
      <c r="S17" s="359"/>
    </row>
    <row r="18" spans="1:19" ht="15" customHeight="1" x14ac:dyDescent="0.25">
      <c r="A18" s="344"/>
      <c r="B18" s="389"/>
      <c r="C18" s="390"/>
      <c r="D18" s="390"/>
      <c r="E18" s="390"/>
      <c r="F18" s="390"/>
      <c r="G18" s="390"/>
      <c r="H18" s="390"/>
      <c r="I18" s="390"/>
      <c r="J18" s="390"/>
      <c r="K18" s="390"/>
      <c r="L18" s="390"/>
      <c r="M18" s="391"/>
      <c r="N18" s="363"/>
      <c r="O18" s="364"/>
      <c r="P18" s="364"/>
      <c r="Q18" s="364"/>
      <c r="R18" s="364"/>
      <c r="S18" s="365"/>
    </row>
    <row r="19" spans="1:19" ht="15" customHeight="1" x14ac:dyDescent="0.25">
      <c r="A19" s="344"/>
      <c r="B19" s="320"/>
      <c r="C19" s="321"/>
      <c r="D19" s="321"/>
      <c r="E19" s="321"/>
      <c r="F19" s="321"/>
      <c r="G19" s="321"/>
      <c r="H19" s="321"/>
      <c r="I19" s="321"/>
      <c r="J19" s="321"/>
      <c r="K19" s="321"/>
      <c r="L19" s="321"/>
      <c r="M19" s="322"/>
      <c r="N19" s="354"/>
      <c r="O19" s="355"/>
      <c r="P19" s="355"/>
      <c r="Q19" s="355"/>
      <c r="R19" s="355"/>
      <c r="S19" s="356"/>
    </row>
    <row r="20" spans="1:19" ht="15" customHeight="1" x14ac:dyDescent="0.25">
      <c r="A20" s="344"/>
      <c r="B20" s="323"/>
      <c r="C20" s="324"/>
      <c r="D20" s="324"/>
      <c r="E20" s="324"/>
      <c r="F20" s="324"/>
      <c r="G20" s="324"/>
      <c r="H20" s="324"/>
      <c r="I20" s="324"/>
      <c r="J20" s="324"/>
      <c r="K20" s="324"/>
      <c r="L20" s="324"/>
      <c r="M20" s="325"/>
      <c r="N20" s="357"/>
      <c r="O20" s="358"/>
      <c r="P20" s="358"/>
      <c r="Q20" s="358"/>
      <c r="R20" s="358"/>
      <c r="S20" s="359"/>
    </row>
    <row r="21" spans="1:19" ht="15" customHeight="1" x14ac:dyDescent="0.25">
      <c r="A21" s="344"/>
      <c r="B21" s="323"/>
      <c r="C21" s="324"/>
      <c r="D21" s="324"/>
      <c r="E21" s="324"/>
      <c r="F21" s="324"/>
      <c r="G21" s="324"/>
      <c r="H21" s="324"/>
      <c r="I21" s="324"/>
      <c r="J21" s="324"/>
      <c r="K21" s="324"/>
      <c r="L21" s="324"/>
      <c r="M21" s="325"/>
      <c r="N21" s="357"/>
      <c r="O21" s="358"/>
      <c r="P21" s="358"/>
      <c r="Q21" s="358"/>
      <c r="R21" s="358"/>
      <c r="S21" s="359"/>
    </row>
    <row r="22" spans="1:19" ht="15" customHeight="1" x14ac:dyDescent="0.25">
      <c r="A22" s="344"/>
      <c r="B22" s="323"/>
      <c r="C22" s="324"/>
      <c r="D22" s="324"/>
      <c r="E22" s="324"/>
      <c r="F22" s="324"/>
      <c r="G22" s="324"/>
      <c r="H22" s="324"/>
      <c r="I22" s="324"/>
      <c r="J22" s="324"/>
      <c r="K22" s="324"/>
      <c r="L22" s="324"/>
      <c r="M22" s="325"/>
      <c r="N22" s="357"/>
      <c r="O22" s="358"/>
      <c r="P22" s="358"/>
      <c r="Q22" s="358"/>
      <c r="R22" s="358"/>
      <c r="S22" s="359"/>
    </row>
    <row r="23" spans="1:19" ht="15" customHeight="1" thickBot="1" x14ac:dyDescent="0.3">
      <c r="A23" s="344"/>
      <c r="B23" s="389"/>
      <c r="C23" s="390"/>
      <c r="D23" s="390"/>
      <c r="E23" s="390"/>
      <c r="F23" s="390"/>
      <c r="G23" s="390"/>
      <c r="H23" s="390"/>
      <c r="I23" s="390"/>
      <c r="J23" s="390"/>
      <c r="K23" s="390"/>
      <c r="L23" s="390"/>
      <c r="M23" s="391"/>
      <c r="N23" s="363"/>
      <c r="O23" s="364"/>
      <c r="P23" s="364"/>
      <c r="Q23" s="364"/>
      <c r="R23" s="364"/>
      <c r="S23" s="365"/>
    </row>
    <row r="24" spans="1:19" ht="15" hidden="1" customHeight="1" x14ac:dyDescent="0.25">
      <c r="A24" s="344"/>
      <c r="B24" s="320"/>
      <c r="C24" s="321"/>
      <c r="D24" s="321"/>
      <c r="E24" s="321"/>
      <c r="F24" s="321"/>
      <c r="G24" s="321"/>
      <c r="H24" s="321"/>
      <c r="I24" s="321"/>
      <c r="J24" s="321"/>
      <c r="K24" s="321"/>
      <c r="L24" s="321"/>
      <c r="M24" s="322"/>
      <c r="N24" s="354"/>
      <c r="O24" s="355"/>
      <c r="P24" s="355"/>
      <c r="Q24" s="355"/>
      <c r="R24" s="355"/>
      <c r="S24" s="356"/>
    </row>
    <row r="25" spans="1:19" ht="15" hidden="1" customHeight="1" x14ac:dyDescent="0.25">
      <c r="A25" s="344"/>
      <c r="B25" s="323"/>
      <c r="C25" s="324"/>
      <c r="D25" s="324"/>
      <c r="E25" s="324"/>
      <c r="F25" s="324"/>
      <c r="G25" s="324"/>
      <c r="H25" s="324"/>
      <c r="I25" s="324"/>
      <c r="J25" s="324"/>
      <c r="K25" s="324"/>
      <c r="L25" s="324"/>
      <c r="M25" s="325"/>
      <c r="N25" s="357"/>
      <c r="O25" s="358"/>
      <c r="P25" s="358"/>
      <c r="Q25" s="358"/>
      <c r="R25" s="358"/>
      <c r="S25" s="359"/>
    </row>
    <row r="26" spans="1:19" ht="15" hidden="1" customHeight="1" x14ac:dyDescent="0.25">
      <c r="A26" s="344"/>
      <c r="B26" s="323"/>
      <c r="C26" s="324"/>
      <c r="D26" s="324"/>
      <c r="E26" s="324"/>
      <c r="F26" s="324"/>
      <c r="G26" s="324"/>
      <c r="H26" s="324"/>
      <c r="I26" s="324"/>
      <c r="J26" s="324"/>
      <c r="K26" s="324"/>
      <c r="L26" s="324"/>
      <c r="M26" s="325"/>
      <c r="N26" s="357"/>
      <c r="O26" s="358"/>
      <c r="P26" s="358"/>
      <c r="Q26" s="358"/>
      <c r="R26" s="358"/>
      <c r="S26" s="359"/>
    </row>
    <row r="27" spans="1:19" ht="15" hidden="1" customHeight="1" x14ac:dyDescent="0.25">
      <c r="A27" s="344"/>
      <c r="B27" s="323"/>
      <c r="C27" s="324"/>
      <c r="D27" s="324"/>
      <c r="E27" s="324"/>
      <c r="F27" s="324"/>
      <c r="G27" s="324"/>
      <c r="H27" s="324"/>
      <c r="I27" s="324"/>
      <c r="J27" s="324"/>
      <c r="K27" s="324"/>
      <c r="L27" s="324"/>
      <c r="M27" s="325"/>
      <c r="N27" s="357"/>
      <c r="O27" s="358"/>
      <c r="P27" s="358"/>
      <c r="Q27" s="358"/>
      <c r="R27" s="358"/>
      <c r="S27" s="359"/>
    </row>
    <row r="28" spans="1:19" ht="15" hidden="1" customHeight="1" x14ac:dyDescent="0.25">
      <c r="A28" s="344"/>
      <c r="B28" s="389"/>
      <c r="C28" s="390"/>
      <c r="D28" s="390"/>
      <c r="E28" s="390"/>
      <c r="F28" s="390"/>
      <c r="G28" s="390"/>
      <c r="H28" s="390"/>
      <c r="I28" s="390"/>
      <c r="J28" s="390"/>
      <c r="K28" s="390"/>
      <c r="L28" s="390"/>
      <c r="M28" s="391"/>
      <c r="N28" s="363"/>
      <c r="O28" s="364"/>
      <c r="P28" s="364"/>
      <c r="Q28" s="364"/>
      <c r="R28" s="364"/>
      <c r="S28" s="365"/>
    </row>
    <row r="29" spans="1:19" ht="15" hidden="1" customHeight="1" x14ac:dyDescent="0.25">
      <c r="A29" s="344"/>
      <c r="B29" s="320"/>
      <c r="C29" s="321"/>
      <c r="D29" s="321"/>
      <c r="E29" s="321"/>
      <c r="F29" s="321"/>
      <c r="G29" s="321"/>
      <c r="H29" s="321"/>
      <c r="I29" s="321"/>
      <c r="J29" s="321"/>
      <c r="K29" s="321"/>
      <c r="L29" s="321"/>
      <c r="M29" s="322"/>
      <c r="N29" s="354"/>
      <c r="O29" s="355"/>
      <c r="P29" s="355"/>
      <c r="Q29" s="355"/>
      <c r="R29" s="355"/>
      <c r="S29" s="356"/>
    </row>
    <row r="30" spans="1:19" ht="15" hidden="1" customHeight="1" x14ac:dyDescent="0.25">
      <c r="A30" s="344"/>
      <c r="B30" s="323"/>
      <c r="C30" s="324"/>
      <c r="D30" s="324"/>
      <c r="E30" s="324"/>
      <c r="F30" s="324"/>
      <c r="G30" s="324"/>
      <c r="H30" s="324"/>
      <c r="I30" s="324"/>
      <c r="J30" s="324"/>
      <c r="K30" s="324"/>
      <c r="L30" s="324"/>
      <c r="M30" s="325"/>
      <c r="N30" s="357"/>
      <c r="O30" s="358"/>
      <c r="P30" s="358"/>
      <c r="Q30" s="358"/>
      <c r="R30" s="358"/>
      <c r="S30" s="359"/>
    </row>
    <row r="31" spans="1:19" ht="15" hidden="1" customHeight="1" x14ac:dyDescent="0.25">
      <c r="A31" s="344"/>
      <c r="B31" s="323"/>
      <c r="C31" s="324"/>
      <c r="D31" s="324"/>
      <c r="E31" s="324"/>
      <c r="F31" s="324"/>
      <c r="G31" s="324"/>
      <c r="H31" s="324"/>
      <c r="I31" s="324"/>
      <c r="J31" s="324"/>
      <c r="K31" s="324"/>
      <c r="L31" s="324"/>
      <c r="M31" s="325"/>
      <c r="N31" s="357"/>
      <c r="O31" s="358"/>
      <c r="P31" s="358"/>
      <c r="Q31" s="358"/>
      <c r="R31" s="358"/>
      <c r="S31" s="359"/>
    </row>
    <row r="32" spans="1:19" ht="15" hidden="1" customHeight="1" x14ac:dyDescent="0.25">
      <c r="A32" s="344"/>
      <c r="B32" s="323"/>
      <c r="C32" s="324"/>
      <c r="D32" s="324"/>
      <c r="E32" s="324"/>
      <c r="F32" s="324"/>
      <c r="G32" s="324"/>
      <c r="H32" s="324"/>
      <c r="I32" s="324"/>
      <c r="J32" s="324"/>
      <c r="K32" s="324"/>
      <c r="L32" s="324"/>
      <c r="M32" s="325"/>
      <c r="N32" s="357"/>
      <c r="O32" s="358"/>
      <c r="P32" s="358"/>
      <c r="Q32" s="358"/>
      <c r="R32" s="358"/>
      <c r="S32" s="359"/>
    </row>
    <row r="33" spans="1:19" ht="15" hidden="1" customHeight="1" thickBot="1" x14ac:dyDescent="0.3">
      <c r="A33" s="448"/>
      <c r="B33" s="326"/>
      <c r="C33" s="327"/>
      <c r="D33" s="327"/>
      <c r="E33" s="327"/>
      <c r="F33" s="327"/>
      <c r="G33" s="327"/>
      <c r="H33" s="327"/>
      <c r="I33" s="327"/>
      <c r="J33" s="327"/>
      <c r="K33" s="327"/>
      <c r="L33" s="327"/>
      <c r="M33" s="328"/>
      <c r="N33" s="369"/>
      <c r="O33" s="370"/>
      <c r="P33" s="370"/>
      <c r="Q33" s="370"/>
      <c r="R33" s="370"/>
      <c r="S33" s="371"/>
    </row>
    <row r="34" spans="1:19" ht="15" customHeight="1" x14ac:dyDescent="0.25">
      <c r="A34" s="449" t="s">
        <v>117</v>
      </c>
      <c r="B34" s="392" t="s">
        <v>870</v>
      </c>
      <c r="C34" s="393"/>
      <c r="D34" s="393"/>
      <c r="E34" s="393"/>
      <c r="F34" s="393"/>
      <c r="G34" s="393"/>
      <c r="H34" s="393"/>
      <c r="I34" s="393"/>
      <c r="J34" s="393"/>
      <c r="K34" s="393"/>
      <c r="L34" s="393"/>
      <c r="M34" s="394"/>
      <c r="N34" s="360" t="s">
        <v>308</v>
      </c>
      <c r="O34" s="361"/>
      <c r="P34" s="361"/>
      <c r="Q34" s="361"/>
      <c r="R34" s="361"/>
      <c r="S34" s="362"/>
    </row>
    <row r="35" spans="1:19" ht="15" customHeight="1" x14ac:dyDescent="0.25">
      <c r="A35" s="450"/>
      <c r="B35" s="323"/>
      <c r="C35" s="324"/>
      <c r="D35" s="324"/>
      <c r="E35" s="324"/>
      <c r="F35" s="324"/>
      <c r="G35" s="324"/>
      <c r="H35" s="324"/>
      <c r="I35" s="324"/>
      <c r="J35" s="324"/>
      <c r="K35" s="324"/>
      <c r="L35" s="324"/>
      <c r="M35" s="325"/>
      <c r="N35" s="357" t="s">
        <v>321</v>
      </c>
      <c r="O35" s="358"/>
      <c r="P35" s="358"/>
      <c r="Q35" s="358"/>
      <c r="R35" s="358"/>
      <c r="S35" s="359"/>
    </row>
    <row r="36" spans="1:19" ht="15" customHeight="1" x14ac:dyDescent="0.25">
      <c r="A36" s="450"/>
      <c r="B36" s="323"/>
      <c r="C36" s="324"/>
      <c r="D36" s="324"/>
      <c r="E36" s="324"/>
      <c r="F36" s="324"/>
      <c r="G36" s="324"/>
      <c r="H36" s="324"/>
      <c r="I36" s="324"/>
      <c r="J36" s="324"/>
      <c r="K36" s="324"/>
      <c r="L36" s="324"/>
      <c r="M36" s="325"/>
      <c r="N36" s="357"/>
      <c r="O36" s="358"/>
      <c r="P36" s="358"/>
      <c r="Q36" s="358"/>
      <c r="R36" s="358"/>
      <c r="S36" s="359"/>
    </row>
    <row r="37" spans="1:19" ht="15" customHeight="1" x14ac:dyDescent="0.25">
      <c r="A37" s="450"/>
      <c r="B37" s="323"/>
      <c r="C37" s="324"/>
      <c r="D37" s="324"/>
      <c r="E37" s="324"/>
      <c r="F37" s="324"/>
      <c r="G37" s="324"/>
      <c r="H37" s="324"/>
      <c r="I37" s="324"/>
      <c r="J37" s="324"/>
      <c r="K37" s="324"/>
      <c r="L37" s="324"/>
      <c r="M37" s="325"/>
      <c r="N37" s="357"/>
      <c r="O37" s="358"/>
      <c r="P37" s="358"/>
      <c r="Q37" s="358"/>
      <c r="R37" s="358"/>
      <c r="S37" s="359"/>
    </row>
    <row r="38" spans="1:19" ht="15" customHeight="1" x14ac:dyDescent="0.25">
      <c r="A38" s="450"/>
      <c r="B38" s="389"/>
      <c r="C38" s="390"/>
      <c r="D38" s="390"/>
      <c r="E38" s="390"/>
      <c r="F38" s="390"/>
      <c r="G38" s="390"/>
      <c r="H38" s="390"/>
      <c r="I38" s="390"/>
      <c r="J38" s="390"/>
      <c r="K38" s="390"/>
      <c r="L38" s="390"/>
      <c r="M38" s="391"/>
      <c r="N38" s="363"/>
      <c r="O38" s="364"/>
      <c r="P38" s="364"/>
      <c r="Q38" s="364"/>
      <c r="R38" s="364"/>
      <c r="S38" s="365"/>
    </row>
    <row r="39" spans="1:19" ht="15" customHeight="1" x14ac:dyDescent="0.25">
      <c r="A39" s="450"/>
      <c r="B39" s="320"/>
      <c r="C39" s="321"/>
      <c r="D39" s="321"/>
      <c r="E39" s="321"/>
      <c r="F39" s="321"/>
      <c r="G39" s="321"/>
      <c r="H39" s="321"/>
      <c r="I39" s="321"/>
      <c r="J39" s="321"/>
      <c r="K39" s="321"/>
      <c r="L39" s="321"/>
      <c r="M39" s="322"/>
      <c r="N39" s="354"/>
      <c r="O39" s="355"/>
      <c r="P39" s="355"/>
      <c r="Q39" s="355"/>
      <c r="R39" s="355"/>
      <c r="S39" s="356"/>
    </row>
    <row r="40" spans="1:19" ht="15" customHeight="1" x14ac:dyDescent="0.25">
      <c r="A40" s="450"/>
      <c r="B40" s="323"/>
      <c r="C40" s="324"/>
      <c r="D40" s="324"/>
      <c r="E40" s="324"/>
      <c r="F40" s="324"/>
      <c r="G40" s="324"/>
      <c r="H40" s="324"/>
      <c r="I40" s="324"/>
      <c r="J40" s="324"/>
      <c r="K40" s="324"/>
      <c r="L40" s="324"/>
      <c r="M40" s="325"/>
      <c r="N40" s="357"/>
      <c r="O40" s="358"/>
      <c r="P40" s="358"/>
      <c r="Q40" s="358"/>
      <c r="R40" s="358"/>
      <c r="S40" s="359"/>
    </row>
    <row r="41" spans="1:19" ht="15" customHeight="1" x14ac:dyDescent="0.25">
      <c r="A41" s="450"/>
      <c r="B41" s="323"/>
      <c r="C41" s="324"/>
      <c r="D41" s="324"/>
      <c r="E41" s="324"/>
      <c r="F41" s="324"/>
      <c r="G41" s="324"/>
      <c r="H41" s="324"/>
      <c r="I41" s="324"/>
      <c r="J41" s="324"/>
      <c r="K41" s="324"/>
      <c r="L41" s="324"/>
      <c r="M41" s="325"/>
      <c r="N41" s="357"/>
      <c r="O41" s="358"/>
      <c r="P41" s="358"/>
      <c r="Q41" s="358"/>
      <c r="R41" s="358"/>
      <c r="S41" s="359"/>
    </row>
    <row r="42" spans="1:19" ht="15" customHeight="1" x14ac:dyDescent="0.25">
      <c r="A42" s="450"/>
      <c r="B42" s="323"/>
      <c r="C42" s="324"/>
      <c r="D42" s="324"/>
      <c r="E42" s="324"/>
      <c r="F42" s="324"/>
      <c r="G42" s="324"/>
      <c r="H42" s="324"/>
      <c r="I42" s="324"/>
      <c r="J42" s="324"/>
      <c r="K42" s="324"/>
      <c r="L42" s="324"/>
      <c r="M42" s="325"/>
      <c r="N42" s="357"/>
      <c r="O42" s="358"/>
      <c r="P42" s="358"/>
      <c r="Q42" s="358"/>
      <c r="R42" s="358"/>
      <c r="S42" s="359"/>
    </row>
    <row r="43" spans="1:19" ht="15" customHeight="1" thickBot="1" x14ac:dyDescent="0.3">
      <c r="A43" s="450"/>
      <c r="B43" s="389"/>
      <c r="C43" s="390"/>
      <c r="D43" s="390"/>
      <c r="E43" s="390"/>
      <c r="F43" s="390"/>
      <c r="G43" s="390"/>
      <c r="H43" s="390"/>
      <c r="I43" s="390"/>
      <c r="J43" s="390"/>
      <c r="K43" s="390"/>
      <c r="L43" s="390"/>
      <c r="M43" s="391"/>
      <c r="N43" s="363"/>
      <c r="O43" s="364"/>
      <c r="P43" s="364"/>
      <c r="Q43" s="364"/>
      <c r="R43" s="364"/>
      <c r="S43" s="365"/>
    </row>
    <row r="44" spans="1:19" ht="15" hidden="1" customHeight="1" x14ac:dyDescent="0.25">
      <c r="A44" s="450"/>
      <c r="B44" s="320"/>
      <c r="C44" s="321"/>
      <c r="D44" s="321"/>
      <c r="E44" s="321"/>
      <c r="F44" s="321"/>
      <c r="G44" s="321"/>
      <c r="H44" s="321"/>
      <c r="I44" s="321"/>
      <c r="J44" s="321"/>
      <c r="K44" s="321"/>
      <c r="L44" s="321"/>
      <c r="M44" s="322"/>
      <c r="N44" s="354"/>
      <c r="O44" s="355"/>
      <c r="P44" s="355"/>
      <c r="Q44" s="355"/>
      <c r="R44" s="355"/>
      <c r="S44" s="356"/>
    </row>
    <row r="45" spans="1:19" ht="15" hidden="1" customHeight="1" x14ac:dyDescent="0.25">
      <c r="A45" s="450"/>
      <c r="B45" s="323"/>
      <c r="C45" s="324"/>
      <c r="D45" s="324"/>
      <c r="E45" s="324"/>
      <c r="F45" s="324"/>
      <c r="G45" s="324"/>
      <c r="H45" s="324"/>
      <c r="I45" s="324"/>
      <c r="J45" s="324"/>
      <c r="K45" s="324"/>
      <c r="L45" s="324"/>
      <c r="M45" s="325"/>
      <c r="N45" s="357"/>
      <c r="O45" s="358"/>
      <c r="P45" s="358"/>
      <c r="Q45" s="358"/>
      <c r="R45" s="358"/>
      <c r="S45" s="359"/>
    </row>
    <row r="46" spans="1:19" ht="15" hidden="1" customHeight="1" x14ac:dyDescent="0.25">
      <c r="A46" s="450"/>
      <c r="B46" s="323"/>
      <c r="C46" s="324"/>
      <c r="D46" s="324"/>
      <c r="E46" s="324"/>
      <c r="F46" s="324"/>
      <c r="G46" s="324"/>
      <c r="H46" s="324"/>
      <c r="I46" s="324"/>
      <c r="J46" s="324"/>
      <c r="K46" s="324"/>
      <c r="L46" s="324"/>
      <c r="M46" s="325"/>
      <c r="N46" s="357"/>
      <c r="O46" s="358"/>
      <c r="P46" s="358"/>
      <c r="Q46" s="358"/>
      <c r="R46" s="358"/>
      <c r="S46" s="359"/>
    </row>
    <row r="47" spans="1:19" ht="15" hidden="1" customHeight="1" x14ac:dyDescent="0.25">
      <c r="A47" s="450"/>
      <c r="B47" s="323"/>
      <c r="C47" s="324"/>
      <c r="D47" s="324"/>
      <c r="E47" s="324"/>
      <c r="F47" s="324"/>
      <c r="G47" s="324"/>
      <c r="H47" s="324"/>
      <c r="I47" s="324"/>
      <c r="J47" s="324"/>
      <c r="K47" s="324"/>
      <c r="L47" s="324"/>
      <c r="M47" s="325"/>
      <c r="N47" s="357"/>
      <c r="O47" s="358"/>
      <c r="P47" s="358"/>
      <c r="Q47" s="358"/>
      <c r="R47" s="358"/>
      <c r="S47" s="359"/>
    </row>
    <row r="48" spans="1:19" ht="15" hidden="1" customHeight="1" x14ac:dyDescent="0.25">
      <c r="A48" s="450"/>
      <c r="B48" s="389"/>
      <c r="C48" s="390"/>
      <c r="D48" s="390"/>
      <c r="E48" s="390"/>
      <c r="F48" s="390"/>
      <c r="G48" s="390"/>
      <c r="H48" s="390"/>
      <c r="I48" s="390"/>
      <c r="J48" s="390"/>
      <c r="K48" s="390"/>
      <c r="L48" s="390"/>
      <c r="M48" s="391"/>
      <c r="N48" s="363"/>
      <c r="O48" s="364"/>
      <c r="P48" s="364"/>
      <c r="Q48" s="364"/>
      <c r="R48" s="364"/>
      <c r="S48" s="365"/>
    </row>
    <row r="49" spans="1:19" ht="15" hidden="1" customHeight="1" x14ac:dyDescent="0.25">
      <c r="A49" s="450"/>
      <c r="B49" s="320"/>
      <c r="C49" s="321"/>
      <c r="D49" s="321"/>
      <c r="E49" s="321"/>
      <c r="F49" s="321"/>
      <c r="G49" s="321"/>
      <c r="H49" s="321"/>
      <c r="I49" s="321"/>
      <c r="J49" s="321"/>
      <c r="K49" s="321"/>
      <c r="L49" s="321"/>
      <c r="M49" s="322"/>
      <c r="N49" s="354"/>
      <c r="O49" s="355"/>
      <c r="P49" s="355"/>
      <c r="Q49" s="355"/>
      <c r="R49" s="355"/>
      <c r="S49" s="356"/>
    </row>
    <row r="50" spans="1:19" ht="15" hidden="1" customHeight="1" x14ac:dyDescent="0.25">
      <c r="A50" s="450"/>
      <c r="B50" s="323"/>
      <c r="C50" s="324"/>
      <c r="D50" s="324"/>
      <c r="E50" s="324"/>
      <c r="F50" s="324"/>
      <c r="G50" s="324"/>
      <c r="H50" s="324"/>
      <c r="I50" s="324"/>
      <c r="J50" s="324"/>
      <c r="K50" s="324"/>
      <c r="L50" s="324"/>
      <c r="M50" s="325"/>
      <c r="N50" s="357"/>
      <c r="O50" s="358"/>
      <c r="P50" s="358"/>
      <c r="Q50" s="358"/>
      <c r="R50" s="358"/>
      <c r="S50" s="359"/>
    </row>
    <row r="51" spans="1:19" ht="15" hidden="1" customHeight="1" x14ac:dyDescent="0.25">
      <c r="A51" s="450"/>
      <c r="B51" s="323"/>
      <c r="C51" s="324"/>
      <c r="D51" s="324"/>
      <c r="E51" s="324"/>
      <c r="F51" s="324"/>
      <c r="G51" s="324"/>
      <c r="H51" s="324"/>
      <c r="I51" s="324"/>
      <c r="J51" s="324"/>
      <c r="K51" s="324"/>
      <c r="L51" s="324"/>
      <c r="M51" s="325"/>
      <c r="N51" s="357"/>
      <c r="O51" s="358"/>
      <c r="P51" s="358"/>
      <c r="Q51" s="358"/>
      <c r="R51" s="358"/>
      <c r="S51" s="359"/>
    </row>
    <row r="52" spans="1:19" ht="15" hidden="1" customHeight="1" x14ac:dyDescent="0.25">
      <c r="A52" s="450"/>
      <c r="B52" s="323"/>
      <c r="C52" s="324"/>
      <c r="D52" s="324"/>
      <c r="E52" s="324"/>
      <c r="F52" s="324"/>
      <c r="G52" s="324"/>
      <c r="H52" s="324"/>
      <c r="I52" s="324"/>
      <c r="J52" s="324"/>
      <c r="K52" s="324"/>
      <c r="L52" s="324"/>
      <c r="M52" s="325"/>
      <c r="N52" s="357"/>
      <c r="O52" s="358"/>
      <c r="P52" s="358"/>
      <c r="Q52" s="358"/>
      <c r="R52" s="358"/>
      <c r="S52" s="359"/>
    </row>
    <row r="53" spans="1:19" ht="15" hidden="1" customHeight="1" thickBot="1" x14ac:dyDescent="0.3">
      <c r="A53" s="451"/>
      <c r="B53" s="326"/>
      <c r="C53" s="327"/>
      <c r="D53" s="327"/>
      <c r="E53" s="327"/>
      <c r="F53" s="327"/>
      <c r="G53" s="327"/>
      <c r="H53" s="327"/>
      <c r="I53" s="327"/>
      <c r="J53" s="327"/>
      <c r="K53" s="327"/>
      <c r="L53" s="327"/>
      <c r="M53" s="328"/>
      <c r="N53" s="369"/>
      <c r="O53" s="370"/>
      <c r="P53" s="370"/>
      <c r="Q53" s="370"/>
      <c r="R53" s="370"/>
      <c r="S53" s="371"/>
    </row>
    <row r="54" spans="1:19" ht="15" customHeight="1" x14ac:dyDescent="0.25">
      <c r="A54" s="447" t="s">
        <v>118</v>
      </c>
      <c r="B54" s="392" t="s">
        <v>705</v>
      </c>
      <c r="C54" s="393"/>
      <c r="D54" s="393"/>
      <c r="E54" s="393"/>
      <c r="F54" s="393"/>
      <c r="G54" s="393"/>
      <c r="H54" s="393"/>
      <c r="I54" s="393"/>
      <c r="J54" s="393"/>
      <c r="K54" s="393"/>
      <c r="L54" s="393"/>
      <c r="M54" s="394"/>
      <c r="N54" s="360" t="s">
        <v>325</v>
      </c>
      <c r="O54" s="361"/>
      <c r="P54" s="361"/>
      <c r="Q54" s="361"/>
      <c r="R54" s="361"/>
      <c r="S54" s="362"/>
    </row>
    <row r="55" spans="1:19" ht="15" customHeight="1" x14ac:dyDescent="0.25">
      <c r="A55" s="344"/>
      <c r="B55" s="323"/>
      <c r="C55" s="324"/>
      <c r="D55" s="324"/>
      <c r="E55" s="324"/>
      <c r="F55" s="324"/>
      <c r="G55" s="324"/>
      <c r="H55" s="324"/>
      <c r="I55" s="324"/>
      <c r="J55" s="324"/>
      <c r="K55" s="324"/>
      <c r="L55" s="324"/>
      <c r="M55" s="325"/>
      <c r="N55" s="357" t="s">
        <v>326</v>
      </c>
      <c r="O55" s="358"/>
      <c r="P55" s="358"/>
      <c r="Q55" s="358"/>
      <c r="R55" s="358"/>
      <c r="S55" s="359"/>
    </row>
    <row r="56" spans="1:19" ht="15" customHeight="1" x14ac:dyDescent="0.25">
      <c r="A56" s="344"/>
      <c r="B56" s="323"/>
      <c r="C56" s="324"/>
      <c r="D56" s="324"/>
      <c r="E56" s="324"/>
      <c r="F56" s="324"/>
      <c r="G56" s="324"/>
      <c r="H56" s="324"/>
      <c r="I56" s="324"/>
      <c r="J56" s="324"/>
      <c r="K56" s="324"/>
      <c r="L56" s="324"/>
      <c r="M56" s="325"/>
      <c r="N56" s="357"/>
      <c r="O56" s="358"/>
      <c r="P56" s="358"/>
      <c r="Q56" s="358"/>
      <c r="R56" s="358"/>
      <c r="S56" s="359"/>
    </row>
    <row r="57" spans="1:19" ht="15" customHeight="1" x14ac:dyDescent="0.25">
      <c r="A57" s="344"/>
      <c r="B57" s="323"/>
      <c r="C57" s="324"/>
      <c r="D57" s="324"/>
      <c r="E57" s="324"/>
      <c r="F57" s="324"/>
      <c r="G57" s="324"/>
      <c r="H57" s="324"/>
      <c r="I57" s="324"/>
      <c r="J57" s="324"/>
      <c r="K57" s="324"/>
      <c r="L57" s="324"/>
      <c r="M57" s="325"/>
      <c r="N57" s="357"/>
      <c r="O57" s="358"/>
      <c r="P57" s="358"/>
      <c r="Q57" s="358"/>
      <c r="R57" s="358"/>
      <c r="S57" s="359"/>
    </row>
    <row r="58" spans="1:19" ht="15" customHeight="1" x14ac:dyDescent="0.25">
      <c r="A58" s="344"/>
      <c r="B58" s="389"/>
      <c r="C58" s="390"/>
      <c r="D58" s="390"/>
      <c r="E58" s="390"/>
      <c r="F58" s="390"/>
      <c r="G58" s="390"/>
      <c r="H58" s="390"/>
      <c r="I58" s="390"/>
      <c r="J58" s="390"/>
      <c r="K58" s="390"/>
      <c r="L58" s="390"/>
      <c r="M58" s="391"/>
      <c r="N58" s="363"/>
      <c r="O58" s="364"/>
      <c r="P58" s="364"/>
      <c r="Q58" s="364"/>
      <c r="R58" s="364"/>
      <c r="S58" s="365"/>
    </row>
    <row r="59" spans="1:19" ht="15" customHeight="1" x14ac:dyDescent="0.25">
      <c r="A59" s="344"/>
      <c r="B59" s="320" t="s">
        <v>706</v>
      </c>
      <c r="C59" s="321"/>
      <c r="D59" s="321"/>
      <c r="E59" s="321"/>
      <c r="F59" s="321"/>
      <c r="G59" s="321"/>
      <c r="H59" s="321"/>
      <c r="I59" s="321"/>
      <c r="J59" s="321"/>
      <c r="K59" s="321"/>
      <c r="L59" s="321"/>
      <c r="M59" s="322"/>
      <c r="N59" s="354" t="s">
        <v>322</v>
      </c>
      <c r="O59" s="355"/>
      <c r="P59" s="355"/>
      <c r="Q59" s="355"/>
      <c r="R59" s="355"/>
      <c r="S59" s="356"/>
    </row>
    <row r="60" spans="1:19" ht="15" customHeight="1" x14ac:dyDescent="0.25">
      <c r="A60" s="344"/>
      <c r="B60" s="323"/>
      <c r="C60" s="324"/>
      <c r="D60" s="324"/>
      <c r="E60" s="324"/>
      <c r="F60" s="324"/>
      <c r="G60" s="324"/>
      <c r="H60" s="324"/>
      <c r="I60" s="324"/>
      <c r="J60" s="324"/>
      <c r="K60" s="324"/>
      <c r="L60" s="324"/>
      <c r="M60" s="325"/>
      <c r="N60" s="357" t="s">
        <v>325</v>
      </c>
      <c r="O60" s="358"/>
      <c r="P60" s="358"/>
      <c r="Q60" s="358"/>
      <c r="R60" s="358"/>
      <c r="S60" s="359"/>
    </row>
    <row r="61" spans="1:19" ht="15" customHeight="1" x14ac:dyDescent="0.25">
      <c r="A61" s="344"/>
      <c r="B61" s="323"/>
      <c r="C61" s="324"/>
      <c r="D61" s="324"/>
      <c r="E61" s="324"/>
      <c r="F61" s="324"/>
      <c r="G61" s="324"/>
      <c r="H61" s="324"/>
      <c r="I61" s="324"/>
      <c r="J61" s="324"/>
      <c r="K61" s="324"/>
      <c r="L61" s="324"/>
      <c r="M61" s="325"/>
      <c r="N61" s="357" t="s">
        <v>326</v>
      </c>
      <c r="O61" s="358"/>
      <c r="P61" s="358"/>
      <c r="Q61" s="358"/>
      <c r="R61" s="358"/>
      <c r="S61" s="359"/>
    </row>
    <row r="62" spans="1:19" ht="15" customHeight="1" x14ac:dyDescent="0.25">
      <c r="A62" s="344"/>
      <c r="B62" s="323"/>
      <c r="C62" s="324"/>
      <c r="D62" s="324"/>
      <c r="E62" s="324"/>
      <c r="F62" s="324"/>
      <c r="G62" s="324"/>
      <c r="H62" s="324"/>
      <c r="I62" s="324"/>
      <c r="J62" s="324"/>
      <c r="K62" s="324"/>
      <c r="L62" s="324"/>
      <c r="M62" s="325"/>
      <c r="N62" s="357"/>
      <c r="O62" s="358"/>
      <c r="P62" s="358"/>
      <c r="Q62" s="358"/>
      <c r="R62" s="358"/>
      <c r="S62" s="359"/>
    </row>
    <row r="63" spans="1:19" ht="15" customHeight="1" x14ac:dyDescent="0.25">
      <c r="A63" s="344"/>
      <c r="B63" s="389"/>
      <c r="C63" s="390"/>
      <c r="D63" s="390"/>
      <c r="E63" s="390"/>
      <c r="F63" s="390"/>
      <c r="G63" s="390"/>
      <c r="H63" s="390"/>
      <c r="I63" s="390"/>
      <c r="J63" s="390"/>
      <c r="K63" s="390"/>
      <c r="L63" s="390"/>
      <c r="M63" s="391"/>
      <c r="N63" s="363"/>
      <c r="O63" s="364"/>
      <c r="P63" s="364"/>
      <c r="Q63" s="364"/>
      <c r="R63" s="364"/>
      <c r="S63" s="365"/>
    </row>
    <row r="64" spans="1:19" ht="15" customHeight="1" x14ac:dyDescent="0.25">
      <c r="A64" s="344"/>
      <c r="B64" s="320" t="s">
        <v>707</v>
      </c>
      <c r="C64" s="321"/>
      <c r="D64" s="321"/>
      <c r="E64" s="321"/>
      <c r="F64" s="321"/>
      <c r="G64" s="321"/>
      <c r="H64" s="321"/>
      <c r="I64" s="321"/>
      <c r="J64" s="321"/>
      <c r="K64" s="321"/>
      <c r="L64" s="321"/>
      <c r="M64" s="322"/>
      <c r="N64" s="354" t="s">
        <v>330</v>
      </c>
      <c r="O64" s="355"/>
      <c r="P64" s="355"/>
      <c r="Q64" s="355"/>
      <c r="R64" s="355"/>
      <c r="S64" s="356"/>
    </row>
    <row r="65" spans="1:19" ht="15" customHeight="1" x14ac:dyDescent="0.25">
      <c r="A65" s="344"/>
      <c r="B65" s="323"/>
      <c r="C65" s="324"/>
      <c r="D65" s="324"/>
      <c r="E65" s="324"/>
      <c r="F65" s="324"/>
      <c r="G65" s="324"/>
      <c r="H65" s="324"/>
      <c r="I65" s="324"/>
      <c r="J65" s="324"/>
      <c r="K65" s="324"/>
      <c r="L65" s="324"/>
      <c r="M65" s="325"/>
      <c r="N65" s="357" t="s">
        <v>324</v>
      </c>
      <c r="O65" s="358"/>
      <c r="P65" s="358"/>
      <c r="Q65" s="358"/>
      <c r="R65" s="358"/>
      <c r="S65" s="359"/>
    </row>
    <row r="66" spans="1:19" ht="15" customHeight="1" x14ac:dyDescent="0.25">
      <c r="A66" s="344"/>
      <c r="B66" s="323"/>
      <c r="C66" s="324"/>
      <c r="D66" s="324"/>
      <c r="E66" s="324"/>
      <c r="F66" s="324"/>
      <c r="G66" s="324"/>
      <c r="H66" s="324"/>
      <c r="I66" s="324"/>
      <c r="J66" s="324"/>
      <c r="K66" s="324"/>
      <c r="L66" s="324"/>
      <c r="M66" s="325"/>
      <c r="N66" s="357"/>
      <c r="O66" s="358"/>
      <c r="P66" s="358"/>
      <c r="Q66" s="358"/>
      <c r="R66" s="358"/>
      <c r="S66" s="359"/>
    </row>
    <row r="67" spans="1:19" ht="15" customHeight="1" x14ac:dyDescent="0.25">
      <c r="A67" s="344"/>
      <c r="B67" s="323"/>
      <c r="C67" s="324"/>
      <c r="D67" s="324"/>
      <c r="E67" s="324"/>
      <c r="F67" s="324"/>
      <c r="G67" s="324"/>
      <c r="H67" s="324"/>
      <c r="I67" s="324"/>
      <c r="J67" s="324"/>
      <c r="K67" s="324"/>
      <c r="L67" s="324"/>
      <c r="M67" s="325"/>
      <c r="N67" s="357"/>
      <c r="O67" s="358"/>
      <c r="P67" s="358"/>
      <c r="Q67" s="358"/>
      <c r="R67" s="358"/>
      <c r="S67" s="359"/>
    </row>
    <row r="68" spans="1:19" ht="15" customHeight="1" thickBot="1" x14ac:dyDescent="0.3">
      <c r="A68" s="448"/>
      <c r="B68" s="326"/>
      <c r="C68" s="327"/>
      <c r="D68" s="327"/>
      <c r="E68" s="327"/>
      <c r="F68" s="327"/>
      <c r="G68" s="327"/>
      <c r="H68" s="327"/>
      <c r="I68" s="327"/>
      <c r="J68" s="327"/>
      <c r="K68" s="327"/>
      <c r="L68" s="327"/>
      <c r="M68" s="328"/>
      <c r="N68" s="369"/>
      <c r="O68" s="370"/>
      <c r="P68" s="370"/>
      <c r="Q68" s="370"/>
      <c r="R68" s="370"/>
      <c r="S68" s="371"/>
    </row>
    <row r="69" spans="1:19" ht="15" customHeight="1" x14ac:dyDescent="0.25">
      <c r="A69" s="366"/>
      <c r="B69" s="367"/>
      <c r="C69" s="367"/>
      <c r="D69" s="367"/>
      <c r="E69" s="367"/>
      <c r="F69" s="367"/>
      <c r="G69" s="367"/>
      <c r="H69" s="367"/>
      <c r="I69" s="367"/>
      <c r="J69" s="367"/>
      <c r="K69" s="367"/>
      <c r="L69" s="367"/>
      <c r="M69" s="367"/>
      <c r="N69" s="367"/>
      <c r="O69" s="367"/>
      <c r="P69" s="367"/>
      <c r="Q69" s="367"/>
      <c r="R69" s="367"/>
      <c r="S69" s="368"/>
    </row>
    <row r="70" spans="1:19" ht="20.100000000000001" customHeight="1" x14ac:dyDescent="0.25">
      <c r="A70" s="270" t="s">
        <v>119</v>
      </c>
      <c r="B70" s="271"/>
      <c r="C70" s="271"/>
      <c r="D70" s="271"/>
      <c r="E70" s="271"/>
      <c r="F70" s="271"/>
      <c r="G70" s="271"/>
      <c r="H70" s="271"/>
      <c r="I70" s="271"/>
      <c r="J70" s="37"/>
      <c r="K70" s="316" t="s">
        <v>120</v>
      </c>
      <c r="L70" s="216"/>
      <c r="M70" s="216"/>
      <c r="N70" s="216"/>
      <c r="O70" s="216"/>
      <c r="P70" s="216"/>
      <c r="Q70" s="216"/>
      <c r="R70" s="216"/>
      <c r="S70" s="217"/>
    </row>
    <row r="71" spans="1:19" ht="15" customHeight="1" x14ac:dyDescent="0.25">
      <c r="A71" s="344" t="s">
        <v>202</v>
      </c>
      <c r="B71" s="373" t="s">
        <v>121</v>
      </c>
      <c r="C71" s="374"/>
      <c r="D71" s="374"/>
      <c r="E71" s="374"/>
      <c r="F71" s="375"/>
      <c r="G71" s="348">
        <f>E1_RiF!G71</f>
        <v>6</v>
      </c>
      <c r="H71" s="349"/>
      <c r="I71" s="350"/>
      <c r="J71" s="372"/>
      <c r="K71" s="341" t="s">
        <v>203</v>
      </c>
      <c r="L71" s="313" t="s">
        <v>466</v>
      </c>
      <c r="M71" s="314"/>
      <c r="N71" s="314"/>
      <c r="O71" s="314"/>
      <c r="P71" s="314"/>
      <c r="Q71" s="314"/>
      <c r="R71" s="314"/>
      <c r="S71" s="315"/>
    </row>
    <row r="72" spans="1:19" ht="15" customHeight="1" x14ac:dyDescent="0.25">
      <c r="A72" s="344"/>
      <c r="B72" s="376" t="s">
        <v>123</v>
      </c>
      <c r="C72" s="377"/>
      <c r="D72" s="377"/>
      <c r="E72" s="377"/>
      <c r="F72" s="378"/>
      <c r="G72" s="335">
        <f>SUM(G73:I83)</f>
        <v>6</v>
      </c>
      <c r="H72" s="336"/>
      <c r="I72" s="337"/>
      <c r="J72" s="372"/>
      <c r="K72" s="342"/>
      <c r="L72" s="317" t="s">
        <v>151</v>
      </c>
      <c r="M72" s="318"/>
      <c r="N72" s="318"/>
      <c r="O72" s="318"/>
      <c r="P72" s="318"/>
      <c r="Q72" s="318"/>
      <c r="R72" s="318"/>
      <c r="S72" s="319"/>
    </row>
    <row r="73" spans="1:19" ht="15" customHeight="1" x14ac:dyDescent="0.25">
      <c r="A73" s="344"/>
      <c r="B73" s="351" t="s">
        <v>124</v>
      </c>
      <c r="C73" s="352"/>
      <c r="D73" s="352"/>
      <c r="E73" s="352"/>
      <c r="F73" s="353"/>
      <c r="G73" s="332"/>
      <c r="H73" s="333"/>
      <c r="I73" s="334"/>
      <c r="J73" s="372"/>
      <c r="K73" s="342"/>
      <c r="L73" s="317" t="s">
        <v>181</v>
      </c>
      <c r="M73" s="318"/>
      <c r="N73" s="318"/>
      <c r="O73" s="318"/>
      <c r="P73" s="318"/>
      <c r="Q73" s="318"/>
      <c r="R73" s="318"/>
      <c r="S73" s="319"/>
    </row>
    <row r="74" spans="1:19" ht="15" customHeight="1" x14ac:dyDescent="0.25">
      <c r="A74" s="344"/>
      <c r="B74" s="351" t="s">
        <v>125</v>
      </c>
      <c r="C74" s="352"/>
      <c r="D74" s="352"/>
      <c r="E74" s="352"/>
      <c r="F74" s="353"/>
      <c r="G74" s="332"/>
      <c r="H74" s="333"/>
      <c r="I74" s="334"/>
      <c r="J74" s="372"/>
      <c r="K74" s="342"/>
      <c r="L74" s="317"/>
      <c r="M74" s="318"/>
      <c r="N74" s="318"/>
      <c r="O74" s="318"/>
      <c r="P74" s="318"/>
      <c r="Q74" s="318"/>
      <c r="R74" s="318"/>
      <c r="S74" s="319"/>
    </row>
    <row r="75" spans="1:19" ht="15" customHeight="1" x14ac:dyDescent="0.25">
      <c r="A75" s="344"/>
      <c r="B75" s="351" t="s">
        <v>126</v>
      </c>
      <c r="C75" s="352"/>
      <c r="D75" s="352"/>
      <c r="E75" s="352"/>
      <c r="F75" s="353"/>
      <c r="G75" s="332"/>
      <c r="H75" s="333"/>
      <c r="I75" s="334"/>
      <c r="J75" s="372"/>
      <c r="K75" s="342"/>
      <c r="L75" s="317"/>
      <c r="M75" s="318"/>
      <c r="N75" s="318"/>
      <c r="O75" s="318"/>
      <c r="P75" s="318"/>
      <c r="Q75" s="318"/>
      <c r="R75" s="318"/>
      <c r="S75" s="319"/>
    </row>
    <row r="76" spans="1:19" ht="15" customHeight="1" x14ac:dyDescent="0.25">
      <c r="A76" s="344"/>
      <c r="B76" s="351" t="s">
        <v>127</v>
      </c>
      <c r="C76" s="352"/>
      <c r="D76" s="352"/>
      <c r="E76" s="352"/>
      <c r="F76" s="353"/>
      <c r="G76" s="332"/>
      <c r="H76" s="333"/>
      <c r="I76" s="334"/>
      <c r="J76" s="372"/>
      <c r="K76" s="342"/>
      <c r="L76" s="317"/>
      <c r="M76" s="318"/>
      <c r="N76" s="318"/>
      <c r="O76" s="318"/>
      <c r="P76" s="318"/>
      <c r="Q76" s="318"/>
      <c r="R76" s="318"/>
      <c r="S76" s="319"/>
    </row>
    <row r="77" spans="1:19" ht="15" customHeight="1" x14ac:dyDescent="0.25">
      <c r="A77" s="344"/>
      <c r="B77" s="351" t="s">
        <v>128</v>
      </c>
      <c r="C77" s="352"/>
      <c r="D77" s="352"/>
      <c r="E77" s="352"/>
      <c r="F77" s="353"/>
      <c r="G77" s="332"/>
      <c r="H77" s="333"/>
      <c r="I77" s="334"/>
      <c r="J77" s="372"/>
      <c r="K77" s="342"/>
      <c r="L77" s="317"/>
      <c r="M77" s="318"/>
      <c r="N77" s="318"/>
      <c r="O77" s="318"/>
      <c r="P77" s="318"/>
      <c r="Q77" s="318"/>
      <c r="R77" s="318"/>
      <c r="S77" s="319"/>
    </row>
    <row r="78" spans="1:19" ht="15" customHeight="1" x14ac:dyDescent="0.25">
      <c r="A78" s="344"/>
      <c r="B78" s="351" t="s">
        <v>129</v>
      </c>
      <c r="C78" s="352"/>
      <c r="D78" s="352"/>
      <c r="E78" s="352"/>
      <c r="F78" s="353"/>
      <c r="G78" s="332">
        <v>6</v>
      </c>
      <c r="H78" s="333"/>
      <c r="I78" s="334"/>
      <c r="J78" s="372"/>
      <c r="K78" s="342"/>
      <c r="L78" s="317"/>
      <c r="M78" s="318"/>
      <c r="N78" s="318"/>
      <c r="O78" s="318"/>
      <c r="P78" s="318"/>
      <c r="Q78" s="318"/>
      <c r="R78" s="318"/>
      <c r="S78" s="319"/>
    </row>
    <row r="79" spans="1:19" ht="15" customHeight="1" x14ac:dyDescent="0.25">
      <c r="A79" s="344"/>
      <c r="B79" s="351" t="s">
        <v>130</v>
      </c>
      <c r="C79" s="352"/>
      <c r="D79" s="352"/>
      <c r="E79" s="352"/>
      <c r="F79" s="353"/>
      <c r="G79" s="332"/>
      <c r="H79" s="333"/>
      <c r="I79" s="334"/>
      <c r="J79" s="372"/>
      <c r="K79" s="343"/>
      <c r="L79" s="317"/>
      <c r="M79" s="318"/>
      <c r="N79" s="318"/>
      <c r="O79" s="318"/>
      <c r="P79" s="318"/>
      <c r="Q79" s="318"/>
      <c r="R79" s="318"/>
      <c r="S79" s="319"/>
    </row>
    <row r="80" spans="1:19" ht="15" customHeight="1" x14ac:dyDescent="0.25">
      <c r="A80" s="344"/>
      <c r="B80" s="351" t="s">
        <v>131</v>
      </c>
      <c r="C80" s="352"/>
      <c r="D80" s="352"/>
      <c r="E80" s="352"/>
      <c r="F80" s="353"/>
      <c r="G80" s="332"/>
      <c r="H80" s="333"/>
      <c r="I80" s="334"/>
      <c r="J80" s="372"/>
      <c r="K80" s="341" t="s">
        <v>204</v>
      </c>
      <c r="L80" s="313" t="s">
        <v>448</v>
      </c>
      <c r="M80" s="314"/>
      <c r="N80" s="314"/>
      <c r="O80" s="314"/>
      <c r="P80" s="314"/>
      <c r="Q80" s="314"/>
      <c r="R80" s="314"/>
      <c r="S80" s="315"/>
    </row>
    <row r="81" spans="1:19" ht="15" customHeight="1" x14ac:dyDescent="0.25">
      <c r="A81" s="344"/>
      <c r="B81" s="351" t="s">
        <v>133</v>
      </c>
      <c r="C81" s="352"/>
      <c r="D81" s="352"/>
      <c r="E81" s="352"/>
      <c r="F81" s="353"/>
      <c r="G81" s="332"/>
      <c r="H81" s="333"/>
      <c r="I81" s="334"/>
      <c r="J81" s="372"/>
      <c r="K81" s="342"/>
      <c r="L81" s="317" t="s">
        <v>154</v>
      </c>
      <c r="M81" s="318"/>
      <c r="N81" s="318"/>
      <c r="O81" s="318"/>
      <c r="P81" s="318"/>
      <c r="Q81" s="318"/>
      <c r="R81" s="318"/>
      <c r="S81" s="319"/>
    </row>
    <row r="82" spans="1:19" ht="15" customHeight="1" x14ac:dyDescent="0.25">
      <c r="A82" s="344"/>
      <c r="B82" s="351" t="s">
        <v>134</v>
      </c>
      <c r="C82" s="352"/>
      <c r="D82" s="352"/>
      <c r="E82" s="352"/>
      <c r="F82" s="353"/>
      <c r="G82" s="332"/>
      <c r="H82" s="333"/>
      <c r="I82" s="334"/>
      <c r="J82" s="372"/>
      <c r="K82" s="342"/>
      <c r="L82" s="317"/>
      <c r="M82" s="318"/>
      <c r="N82" s="318"/>
      <c r="O82" s="318"/>
      <c r="P82" s="318"/>
      <c r="Q82" s="318"/>
      <c r="R82" s="318"/>
      <c r="S82" s="319"/>
    </row>
    <row r="83" spans="1:19" ht="15" customHeight="1" x14ac:dyDescent="0.25">
      <c r="A83" s="344"/>
      <c r="B83" s="351" t="s">
        <v>135</v>
      </c>
      <c r="C83" s="352"/>
      <c r="D83" s="352"/>
      <c r="E83" s="352"/>
      <c r="F83" s="353"/>
      <c r="G83" s="332"/>
      <c r="H83" s="333"/>
      <c r="I83" s="334"/>
      <c r="J83" s="372"/>
      <c r="K83" s="342"/>
      <c r="L83" s="317"/>
      <c r="M83" s="318"/>
      <c r="N83" s="318"/>
      <c r="O83" s="318"/>
      <c r="P83" s="318"/>
      <c r="Q83" s="318"/>
      <c r="R83" s="318"/>
      <c r="S83" s="319"/>
    </row>
    <row r="84" spans="1:19" ht="15" customHeight="1" x14ac:dyDescent="0.25">
      <c r="A84" s="344"/>
      <c r="B84" s="310" t="s">
        <v>136</v>
      </c>
      <c r="C84" s="311"/>
      <c r="D84" s="311"/>
      <c r="E84" s="311"/>
      <c r="F84" s="312"/>
      <c r="G84" s="348">
        <f>E1_RiF!H71</f>
        <v>44</v>
      </c>
      <c r="H84" s="349"/>
      <c r="I84" s="350"/>
      <c r="J84" s="372"/>
      <c r="K84" s="342"/>
      <c r="L84" s="317"/>
      <c r="M84" s="318"/>
      <c r="N84" s="318"/>
      <c r="O84" s="318"/>
      <c r="P84" s="318"/>
      <c r="Q84" s="318"/>
      <c r="R84" s="318"/>
      <c r="S84" s="319"/>
    </row>
    <row r="85" spans="1:19" ht="15" customHeight="1" x14ac:dyDescent="0.25">
      <c r="A85" s="344"/>
      <c r="B85" s="345" t="s">
        <v>206</v>
      </c>
      <c r="C85" s="346"/>
      <c r="D85" s="346"/>
      <c r="E85" s="346"/>
      <c r="F85" s="347"/>
      <c r="G85" s="335">
        <f>SUM(G84,G71)</f>
        <v>50</v>
      </c>
      <c r="H85" s="336"/>
      <c r="I85" s="337"/>
      <c r="J85" s="424"/>
      <c r="K85" s="343"/>
      <c r="L85" s="317"/>
      <c r="M85" s="318"/>
      <c r="N85" s="318"/>
      <c r="O85" s="318"/>
      <c r="P85" s="318"/>
      <c r="Q85" s="318"/>
      <c r="R85" s="318"/>
      <c r="S85" s="319"/>
    </row>
    <row r="86" spans="1:19" ht="15" customHeight="1" x14ac:dyDescent="0.25">
      <c r="A86" s="338"/>
      <c r="B86" s="339"/>
      <c r="C86" s="339"/>
      <c r="D86" s="339"/>
      <c r="E86" s="339"/>
      <c r="F86" s="339"/>
      <c r="G86" s="339"/>
      <c r="H86" s="339"/>
      <c r="I86" s="339"/>
      <c r="J86" s="339"/>
      <c r="K86" s="339"/>
      <c r="L86" s="339"/>
      <c r="M86" s="339"/>
      <c r="N86" s="339"/>
      <c r="O86" s="339"/>
      <c r="P86" s="339"/>
      <c r="Q86" s="339"/>
      <c r="R86" s="339"/>
      <c r="S86" s="340"/>
    </row>
    <row r="87" spans="1:19" ht="20.100000000000001" customHeight="1" x14ac:dyDescent="0.25">
      <c r="A87" s="421" t="s">
        <v>137</v>
      </c>
      <c r="B87" s="422"/>
      <c r="C87" s="422"/>
      <c r="D87" s="422"/>
      <c r="E87" s="422"/>
      <c r="F87" s="422"/>
      <c r="G87" s="422"/>
      <c r="H87" s="422"/>
      <c r="I87" s="422"/>
      <c r="J87" s="422"/>
      <c r="K87" s="422"/>
      <c r="L87" s="422"/>
      <c r="M87" s="422"/>
      <c r="N87" s="422"/>
      <c r="O87" s="422"/>
      <c r="P87" s="422"/>
      <c r="Q87" s="422"/>
      <c r="R87" s="422"/>
      <c r="S87" s="423"/>
    </row>
    <row r="88" spans="1:19" ht="15" customHeight="1" x14ac:dyDescent="0.25">
      <c r="A88" s="432" t="s">
        <v>201</v>
      </c>
      <c r="B88" s="433" t="s">
        <v>138</v>
      </c>
      <c r="C88" s="434"/>
      <c r="D88" s="434"/>
      <c r="E88" s="435"/>
      <c r="F88" s="433" t="str">
        <f>E1_RiF!E71</f>
        <v>zaliczenie</v>
      </c>
      <c r="G88" s="434"/>
      <c r="H88" s="434"/>
      <c r="I88" s="435"/>
      <c r="J88" s="436"/>
      <c r="K88" s="440" t="s">
        <v>139</v>
      </c>
      <c r="L88" s="437" t="s">
        <v>140</v>
      </c>
      <c r="M88" s="438"/>
      <c r="N88" s="438"/>
      <c r="O88" s="438"/>
      <c r="P88" s="438"/>
      <c r="Q88" s="438"/>
      <c r="R88" s="438"/>
      <c r="S88" s="439"/>
    </row>
    <row r="89" spans="1:19" ht="15" customHeight="1" x14ac:dyDescent="0.25">
      <c r="A89" s="432"/>
      <c r="B89" s="418" t="s">
        <v>532</v>
      </c>
      <c r="C89" s="419"/>
      <c r="D89" s="419"/>
      <c r="E89" s="420"/>
      <c r="F89" s="418" t="s">
        <v>142</v>
      </c>
      <c r="G89" s="419"/>
      <c r="H89" s="419"/>
      <c r="I89" s="420"/>
      <c r="J89" s="436"/>
      <c r="K89" s="440"/>
      <c r="L89" s="329" t="s">
        <v>292</v>
      </c>
      <c r="M89" s="330"/>
      <c r="N89" s="330"/>
      <c r="O89" s="330"/>
      <c r="P89" s="330"/>
      <c r="Q89" s="330"/>
      <c r="R89" s="330"/>
      <c r="S89" s="331"/>
    </row>
    <row r="90" spans="1:19" ht="15" customHeight="1" x14ac:dyDescent="0.25">
      <c r="A90" s="432"/>
      <c r="B90" s="412" t="s">
        <v>165</v>
      </c>
      <c r="C90" s="413"/>
      <c r="D90" s="413"/>
      <c r="E90" s="414"/>
      <c r="F90" s="415">
        <v>100</v>
      </c>
      <c r="G90" s="416"/>
      <c r="H90" s="416"/>
      <c r="I90" s="417"/>
      <c r="J90" s="436"/>
      <c r="K90" s="440"/>
      <c r="L90" s="329" t="s">
        <v>293</v>
      </c>
      <c r="M90" s="330"/>
      <c r="N90" s="330"/>
      <c r="O90" s="330"/>
      <c r="P90" s="330"/>
      <c r="Q90" s="330"/>
      <c r="R90" s="330"/>
      <c r="S90" s="331"/>
    </row>
    <row r="91" spans="1:19" ht="15" customHeight="1" x14ac:dyDescent="0.25">
      <c r="A91" s="432"/>
      <c r="B91" s="412"/>
      <c r="C91" s="413"/>
      <c r="D91" s="413"/>
      <c r="E91" s="414"/>
      <c r="F91" s="415"/>
      <c r="G91" s="416"/>
      <c r="H91" s="416"/>
      <c r="I91" s="417"/>
      <c r="J91" s="436"/>
      <c r="K91" s="440"/>
      <c r="L91" s="329" t="s">
        <v>143</v>
      </c>
      <c r="M91" s="330"/>
      <c r="N91" s="330"/>
      <c r="O91" s="330"/>
      <c r="P91" s="330"/>
      <c r="Q91" s="330"/>
      <c r="R91" s="330"/>
      <c r="S91" s="331"/>
    </row>
    <row r="92" spans="1:19" ht="15" customHeight="1" x14ac:dyDescent="0.25">
      <c r="A92" s="432"/>
      <c r="B92" s="412"/>
      <c r="C92" s="413"/>
      <c r="D92" s="413"/>
      <c r="E92" s="414"/>
      <c r="F92" s="415"/>
      <c r="G92" s="416"/>
      <c r="H92" s="416"/>
      <c r="I92" s="417"/>
      <c r="J92" s="436"/>
      <c r="K92" s="440"/>
      <c r="L92" s="329" t="s">
        <v>294</v>
      </c>
      <c r="M92" s="330"/>
      <c r="N92" s="330"/>
      <c r="O92" s="330"/>
      <c r="P92" s="330"/>
      <c r="Q92" s="330"/>
      <c r="R92" s="330"/>
      <c r="S92" s="331"/>
    </row>
    <row r="93" spans="1:19" ht="15" customHeight="1" x14ac:dyDescent="0.25">
      <c r="A93" s="432"/>
      <c r="B93" s="412"/>
      <c r="C93" s="413"/>
      <c r="D93" s="413"/>
      <c r="E93" s="414"/>
      <c r="F93" s="415"/>
      <c r="G93" s="416"/>
      <c r="H93" s="416"/>
      <c r="I93" s="417"/>
      <c r="J93" s="436"/>
      <c r="K93" s="440"/>
      <c r="L93" s="329" t="s">
        <v>144</v>
      </c>
      <c r="M93" s="330"/>
      <c r="N93" s="330"/>
      <c r="O93" s="330"/>
      <c r="P93" s="330"/>
      <c r="Q93" s="330"/>
      <c r="R93" s="330"/>
      <c r="S93" s="331"/>
    </row>
    <row r="94" spans="1:19" ht="15" customHeight="1" x14ac:dyDescent="0.25">
      <c r="A94" s="432"/>
      <c r="B94" s="412"/>
      <c r="C94" s="413"/>
      <c r="D94" s="413"/>
      <c r="E94" s="414"/>
      <c r="F94" s="415"/>
      <c r="G94" s="416"/>
      <c r="H94" s="416"/>
      <c r="I94" s="417"/>
      <c r="J94" s="436"/>
      <c r="K94" s="440"/>
      <c r="L94" s="329" t="s">
        <v>881</v>
      </c>
      <c r="M94" s="330"/>
      <c r="N94" s="330"/>
      <c r="O94" s="330"/>
      <c r="P94" s="330"/>
      <c r="Q94" s="330"/>
      <c r="R94" s="330"/>
      <c r="S94" s="331"/>
    </row>
    <row r="95" spans="1:19" ht="15" customHeight="1" x14ac:dyDescent="0.25">
      <c r="A95" s="338"/>
      <c r="B95" s="339"/>
      <c r="C95" s="339"/>
      <c r="D95" s="339"/>
      <c r="E95" s="339"/>
      <c r="F95" s="339"/>
      <c r="G95" s="339"/>
      <c r="H95" s="339"/>
      <c r="I95" s="339"/>
      <c r="J95" s="339"/>
      <c r="K95" s="339"/>
      <c r="L95" s="339"/>
      <c r="M95" s="339"/>
      <c r="N95" s="339"/>
      <c r="O95" s="339"/>
      <c r="P95" s="339"/>
      <c r="Q95" s="339"/>
      <c r="R95" s="339"/>
      <c r="S95" s="340"/>
    </row>
    <row r="96" spans="1:19" ht="20.100000000000001" customHeight="1" x14ac:dyDescent="0.25">
      <c r="A96" s="425" t="s">
        <v>200</v>
      </c>
      <c r="B96" s="426" t="s">
        <v>145</v>
      </c>
      <c r="C96" s="426"/>
      <c r="D96" s="426"/>
      <c r="E96" s="426"/>
      <c r="F96" s="426"/>
      <c r="G96" s="426"/>
      <c r="H96" s="426"/>
      <c r="I96" s="426"/>
      <c r="J96" s="426"/>
      <c r="K96" s="426"/>
      <c r="L96" s="426"/>
      <c r="M96" s="426"/>
      <c r="N96" s="426"/>
      <c r="O96" s="426"/>
      <c r="P96" s="426"/>
      <c r="Q96" s="426"/>
      <c r="R96" s="426"/>
      <c r="S96" s="427"/>
    </row>
    <row r="97" spans="1:19" ht="15" customHeight="1" x14ac:dyDescent="0.25">
      <c r="A97" s="425"/>
      <c r="B97" s="428" t="s">
        <v>449</v>
      </c>
      <c r="C97" s="428"/>
      <c r="D97" s="428"/>
      <c r="E97" s="428"/>
      <c r="F97" s="428"/>
      <c r="G97" s="428"/>
      <c r="H97" s="428"/>
      <c r="I97" s="428"/>
      <c r="J97" s="428"/>
      <c r="K97" s="428"/>
      <c r="L97" s="428"/>
      <c r="M97" s="428"/>
      <c r="N97" s="428"/>
      <c r="O97" s="428"/>
      <c r="P97" s="428"/>
      <c r="Q97" s="428"/>
      <c r="R97" s="428"/>
      <c r="S97" s="429"/>
    </row>
    <row r="98" spans="1:19" ht="69" customHeight="1" x14ac:dyDescent="0.25">
      <c r="A98" s="425"/>
      <c r="B98" s="395" t="s">
        <v>869</v>
      </c>
      <c r="C98" s="395"/>
      <c r="D98" s="395"/>
      <c r="E98" s="395"/>
      <c r="F98" s="395"/>
      <c r="G98" s="395"/>
      <c r="H98" s="395"/>
      <c r="I98" s="395"/>
      <c r="J98" s="395"/>
      <c r="K98" s="395"/>
      <c r="L98" s="395"/>
      <c r="M98" s="395"/>
      <c r="N98" s="395"/>
      <c r="O98" s="395"/>
      <c r="P98" s="395"/>
      <c r="Q98" s="395"/>
      <c r="R98" s="395"/>
      <c r="S98" s="396"/>
    </row>
    <row r="99" spans="1:19" ht="15" customHeight="1" x14ac:dyDescent="0.25">
      <c r="A99" s="425"/>
      <c r="B99" s="430" t="s">
        <v>147</v>
      </c>
      <c r="C99" s="430"/>
      <c r="D99" s="430"/>
      <c r="E99" s="430"/>
      <c r="F99" s="430"/>
      <c r="G99" s="430"/>
      <c r="H99" s="430"/>
      <c r="I99" s="430"/>
      <c r="J99" s="430"/>
      <c r="K99" s="430"/>
      <c r="L99" s="430"/>
      <c r="M99" s="430"/>
      <c r="N99" s="430"/>
      <c r="O99" s="430"/>
      <c r="P99" s="430"/>
      <c r="Q99" s="430"/>
      <c r="R99" s="430"/>
      <c r="S99" s="431"/>
    </row>
    <row r="100" spans="1:19" ht="30" customHeight="1" x14ac:dyDescent="0.25">
      <c r="A100" s="425"/>
      <c r="B100" s="395"/>
      <c r="C100" s="395"/>
      <c r="D100" s="395"/>
      <c r="E100" s="395"/>
      <c r="F100" s="395"/>
      <c r="G100" s="395"/>
      <c r="H100" s="395"/>
      <c r="I100" s="395"/>
      <c r="J100" s="395"/>
      <c r="K100" s="395"/>
      <c r="L100" s="395"/>
      <c r="M100" s="395"/>
      <c r="N100" s="395"/>
      <c r="O100" s="395"/>
      <c r="P100" s="395"/>
      <c r="Q100" s="395"/>
      <c r="R100" s="395"/>
      <c r="S100" s="396"/>
    </row>
    <row r="101" spans="1:19" ht="15" customHeight="1" x14ac:dyDescent="0.25">
      <c r="A101" s="425"/>
      <c r="B101" s="430" t="s">
        <v>148</v>
      </c>
      <c r="C101" s="430"/>
      <c r="D101" s="430"/>
      <c r="E101" s="430"/>
      <c r="F101" s="430"/>
      <c r="G101" s="430"/>
      <c r="H101" s="430"/>
      <c r="I101" s="430"/>
      <c r="J101" s="430"/>
      <c r="K101" s="430"/>
      <c r="L101" s="430"/>
      <c r="M101" s="430"/>
      <c r="N101" s="430"/>
      <c r="O101" s="430"/>
      <c r="P101" s="430"/>
      <c r="Q101" s="430"/>
      <c r="R101" s="430"/>
      <c r="S101" s="431"/>
    </row>
    <row r="102" spans="1:19" ht="30" customHeight="1" x14ac:dyDescent="0.25">
      <c r="A102" s="425"/>
      <c r="B102" s="395"/>
      <c r="C102" s="395"/>
      <c r="D102" s="395"/>
      <c r="E102" s="395"/>
      <c r="F102" s="395"/>
      <c r="G102" s="395"/>
      <c r="H102" s="395"/>
      <c r="I102" s="395"/>
      <c r="J102" s="395"/>
      <c r="K102" s="395"/>
      <c r="L102" s="395"/>
      <c r="M102" s="395"/>
      <c r="N102" s="395"/>
      <c r="O102" s="395"/>
      <c r="P102" s="395"/>
      <c r="Q102" s="395"/>
      <c r="R102" s="395"/>
      <c r="S102" s="396"/>
    </row>
    <row r="103" spans="1:19" ht="15" customHeight="1" x14ac:dyDescent="0.25">
      <c r="A103" s="24"/>
      <c r="B103" s="15"/>
      <c r="C103" s="13"/>
      <c r="D103" s="13"/>
      <c r="E103" s="13"/>
      <c r="F103" s="13"/>
      <c r="G103" s="13"/>
      <c r="H103" s="13"/>
      <c r="I103" s="13"/>
      <c r="J103" s="13"/>
      <c r="K103" s="13"/>
      <c r="L103" s="13"/>
      <c r="M103" s="13"/>
      <c r="N103" s="13"/>
      <c r="O103" s="13"/>
      <c r="P103" s="13"/>
      <c r="Q103" s="13"/>
      <c r="R103" s="13"/>
      <c r="S103" s="120"/>
    </row>
  </sheetData>
  <sheetProtection algorithmName="SHA-512" hashValue="XaYQ5MFALehsmpA69rE8EgXfDTEz/L28mWY7u/y2F7nAmvw9ykSxxFchCtRowNO+b2myCdxlZfkOCKziuoB1Zw==" saltValue="4ipn1abzFh45BhH3dD5HEA==" spinCount="100000" sheet="1" objects="1" scenarios="1"/>
  <mergeCells count="179">
    <mergeCell ref="A1:B1"/>
    <mergeCell ref="A3:C3"/>
    <mergeCell ref="D3:I3"/>
    <mergeCell ref="A4:C4"/>
    <mergeCell ref="D4:I4"/>
    <mergeCell ref="A5:C5"/>
    <mergeCell ref="D5:K5"/>
    <mergeCell ref="A8:S8"/>
    <mergeCell ref="A10:S10"/>
    <mergeCell ref="A11:A13"/>
    <mergeCell ref="B11:M12"/>
    <mergeCell ref="N11:S12"/>
    <mergeCell ref="L5:M5"/>
    <mergeCell ref="O5:P5"/>
    <mergeCell ref="Q5:S5"/>
    <mergeCell ref="A6:S6"/>
    <mergeCell ref="A7:C7"/>
    <mergeCell ref="J7:K7"/>
    <mergeCell ref="L7:M7"/>
    <mergeCell ref="O7:P7"/>
    <mergeCell ref="Q7:R7"/>
    <mergeCell ref="B13:M13"/>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L81:L85" xr:uid="{00000000-0002-0000-3600-000000000000}">
      <formula1>PRAC_STUD</formula1>
    </dataValidation>
    <dataValidation type="list" allowBlank="1" showInputMessage="1" showErrorMessage="1" sqref="L72:L79" xr:uid="{00000000-0002-0000-3600-000001000000}">
      <formula1>METODY</formula1>
    </dataValidation>
    <dataValidation type="list" allowBlank="1" showInputMessage="1" showErrorMessage="1" sqref="L7" xr:uid="{00000000-0002-0000-3600-000002000000}">
      <formula1>STATUS</formula1>
    </dataValidation>
    <dataValidation type="list" allowBlank="1" showInputMessage="1" showErrorMessage="1" sqref="B90:E94" xr:uid="{00000000-0002-0000-3600-000003000000}">
      <formula1>ZAL</formula1>
    </dataValidation>
    <dataValidation type="list" allowBlank="1" showInputMessage="1" showErrorMessage="1" sqref="N54:S68" xr:uid="{00000000-0002-0000-3600-000004000000}">
      <formula1>KEK_E1</formula1>
    </dataValidation>
    <dataValidation type="list" allowBlank="1" showInputMessage="1" showErrorMessage="1" sqref="N34:S53" xr:uid="{00000000-0002-0000-3600-000005000000}">
      <formula1>KEU_E1</formula1>
    </dataValidation>
    <dataValidation type="list" allowBlank="1" showInputMessage="1" showErrorMessage="1" sqref="N14:S33" xr:uid="{00000000-0002-0000-3600-000006000000}">
      <formula1>KEW_E1</formula1>
    </dataValidation>
  </dataValidations>
  <hyperlinks>
    <hyperlink ref="O13" r:id="rId1" xr:uid="{2BB91A2F-0B2F-4F15-8683-3B4B6FDB3DB4}"/>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Arkusz57">
    <tabColor rgb="FFD5D5FF"/>
    <pageSetUpPr fitToPage="1"/>
  </sheetPr>
  <dimension ref="A1:S46"/>
  <sheetViews>
    <sheetView showGridLines="0" zoomScale="90" zoomScaleNormal="90" zoomScaleSheetLayoutView="50" workbookViewId="0">
      <selection sqref="A1:B1"/>
    </sheetView>
  </sheetViews>
  <sheetFormatPr defaultColWidth="8.7109375" defaultRowHeight="15" x14ac:dyDescent="0.25"/>
  <cols>
    <col min="1" max="1" width="16.7109375" style="2" customWidth="1"/>
    <col min="2" max="3" width="10.7109375" style="2" customWidth="1"/>
    <col min="4" max="5" width="20.7109375" style="2" customWidth="1"/>
    <col min="6" max="9" width="10.7109375" style="2" customWidth="1"/>
    <col min="10" max="10" width="20.7109375" style="2" customWidth="1"/>
    <col min="11" max="18" width="10.7109375" style="2" customWidth="1"/>
  </cols>
  <sheetData>
    <row r="1" spans="1:19" ht="26.25" thickBot="1" x14ac:dyDescent="0.3">
      <c r="A1" s="305" t="str">
        <f>E1_RiF!B2</f>
        <v>2020/2021</v>
      </c>
      <c r="B1" s="306"/>
      <c r="C1" s="40"/>
      <c r="D1" s="1"/>
    </row>
    <row r="2" spans="1:19" ht="10.15" customHeight="1" thickBot="1" x14ac:dyDescent="0.3"/>
    <row r="3" spans="1:19" ht="39" customHeight="1" thickBot="1" x14ac:dyDescent="0.3">
      <c r="A3" s="307" t="s">
        <v>92</v>
      </c>
      <c r="B3" s="308"/>
      <c r="C3" s="273" t="str">
        <f>E1_RiF!B72</f>
        <v>Moduł E1/15</v>
      </c>
      <c r="D3" s="309"/>
      <c r="E3" s="309"/>
      <c r="F3" s="274"/>
      <c r="G3" s="3"/>
      <c r="H3" s="3"/>
      <c r="I3" s="3"/>
      <c r="J3" s="3"/>
      <c r="K3" s="3"/>
      <c r="L3" s="4"/>
      <c r="M3" s="4"/>
      <c r="N3" s="4"/>
      <c r="O3" s="4"/>
      <c r="P3" s="4"/>
      <c r="Q3" s="4"/>
    </row>
    <row r="4" spans="1:19" s="5" customFormat="1" ht="39.75" customHeight="1" thickBot="1" x14ac:dyDescent="0.3">
      <c r="A4" s="282" t="s">
        <v>93</v>
      </c>
      <c r="B4" s="282"/>
      <c r="C4" s="299" t="str">
        <f>E1_RiF!C72</f>
        <v>Moduł swobodnego wyboru</v>
      </c>
      <c r="D4" s="300"/>
      <c r="E4" s="300"/>
      <c r="F4" s="300"/>
      <c r="G4" s="300"/>
      <c r="H4" s="300"/>
      <c r="I4" s="300"/>
      <c r="J4" s="301"/>
      <c r="K4" s="304" t="s">
        <v>94</v>
      </c>
      <c r="L4" s="304"/>
      <c r="M4" s="56">
        <f>E1_RiF!D72</f>
        <v>6</v>
      </c>
      <c r="N4" s="302" t="s">
        <v>95</v>
      </c>
      <c r="O4" s="303"/>
      <c r="P4" s="296" t="str">
        <f>E1_RiF!F72</f>
        <v>dziekan</v>
      </c>
      <c r="Q4" s="297"/>
      <c r="R4" s="298"/>
    </row>
    <row r="5" spans="1:19" s="6" customFormat="1" ht="10.15" customHeight="1" thickBot="1" x14ac:dyDescent="0.3">
      <c r="A5" s="281"/>
      <c r="B5" s="281"/>
      <c r="C5" s="281"/>
      <c r="D5" s="281"/>
      <c r="E5" s="281"/>
      <c r="F5" s="281"/>
      <c r="G5" s="281"/>
      <c r="H5" s="281"/>
      <c r="I5" s="281"/>
      <c r="J5" s="281"/>
      <c r="K5" s="281"/>
      <c r="L5" s="281"/>
      <c r="M5" s="281"/>
      <c r="N5" s="281"/>
      <c r="O5" s="281"/>
      <c r="P5" s="281"/>
      <c r="Q5" s="281"/>
      <c r="R5" s="281"/>
    </row>
    <row r="6" spans="1:19" s="5" customFormat="1" ht="43.35" customHeight="1" thickBot="1" x14ac:dyDescent="0.3">
      <c r="A6" s="282" t="s">
        <v>96</v>
      </c>
      <c r="B6" s="282"/>
      <c r="C6" s="273" t="str">
        <f>E1_RiF!B3</f>
        <v>EKONOMIA</v>
      </c>
      <c r="D6" s="274"/>
      <c r="E6" s="7" t="str">
        <f>E1_RiF!B4</f>
        <v>I stopnia</v>
      </c>
      <c r="F6" s="54" t="s">
        <v>97</v>
      </c>
      <c r="G6" s="8" t="s">
        <v>347</v>
      </c>
      <c r="H6" s="54" t="s">
        <v>99</v>
      </c>
      <c r="I6" s="8">
        <v>6</v>
      </c>
      <c r="J6" s="9" t="s">
        <v>291</v>
      </c>
      <c r="K6" s="283" t="s">
        <v>100</v>
      </c>
      <c r="L6" s="283"/>
      <c r="M6" s="284" t="s">
        <v>101</v>
      </c>
      <c r="N6" s="284"/>
      <c r="O6" s="57" t="s">
        <v>102</v>
      </c>
      <c r="P6" s="285" t="s">
        <v>103</v>
      </c>
      <c r="Q6" s="286"/>
      <c r="R6" s="56">
        <f>E1_RiF!G72</f>
        <v>24</v>
      </c>
    </row>
    <row r="7" spans="1:19" ht="10.15" customHeight="1" thickBot="1" x14ac:dyDescent="0.3">
      <c r="B7" s="10"/>
      <c r="C7" s="10"/>
      <c r="D7" s="10"/>
      <c r="E7" s="10"/>
      <c r="F7" s="10"/>
      <c r="G7" s="10"/>
      <c r="H7" s="10"/>
      <c r="I7" s="10"/>
      <c r="J7" s="10"/>
      <c r="K7" s="10"/>
      <c r="L7" s="10"/>
      <c r="M7" s="11"/>
      <c r="N7" s="10"/>
      <c r="O7" s="10"/>
      <c r="P7" s="10"/>
      <c r="Q7" s="10"/>
    </row>
    <row r="8" spans="1:19" ht="15" customHeight="1" x14ac:dyDescent="0.25">
      <c r="A8" s="267"/>
      <c r="B8" s="268"/>
      <c r="C8" s="268"/>
      <c r="D8" s="268"/>
      <c r="E8" s="268"/>
      <c r="F8" s="268"/>
      <c r="G8" s="268"/>
      <c r="H8" s="268"/>
      <c r="I8" s="268"/>
      <c r="J8" s="268"/>
      <c r="K8" s="268"/>
      <c r="L8" s="268"/>
      <c r="M8" s="268"/>
      <c r="N8" s="268"/>
      <c r="O8" s="268"/>
      <c r="P8" s="268"/>
      <c r="Q8" s="268"/>
      <c r="R8" s="269"/>
      <c r="S8" s="5"/>
    </row>
    <row r="9" spans="1:19" ht="30" customHeight="1" x14ac:dyDescent="0.25">
      <c r="A9" s="270" t="s">
        <v>104</v>
      </c>
      <c r="B9" s="271"/>
      <c r="C9" s="271"/>
      <c r="D9" s="271"/>
      <c r="E9" s="271"/>
      <c r="F9" s="271"/>
      <c r="G9" s="271"/>
      <c r="H9" s="271"/>
      <c r="I9" s="271"/>
      <c r="J9" s="271"/>
      <c r="K9" s="271"/>
      <c r="L9" s="271"/>
      <c r="M9" s="271"/>
      <c r="N9" s="271"/>
      <c r="O9" s="271"/>
      <c r="P9" s="271"/>
      <c r="Q9" s="271"/>
      <c r="R9" s="272"/>
    </row>
    <row r="10" spans="1:19" ht="15" customHeight="1" x14ac:dyDescent="0.25">
      <c r="A10" s="287" t="s">
        <v>105</v>
      </c>
      <c r="B10" s="288"/>
      <c r="C10" s="288"/>
      <c r="D10" s="288"/>
      <c r="E10" s="288"/>
      <c r="F10" s="288"/>
      <c r="G10" s="288"/>
      <c r="H10" s="288"/>
      <c r="I10" s="288"/>
      <c r="J10" s="288"/>
      <c r="K10" s="288"/>
      <c r="L10" s="288"/>
      <c r="M10" s="288"/>
      <c r="N10" s="288"/>
      <c r="O10" s="288"/>
      <c r="P10" s="288"/>
      <c r="Q10" s="288"/>
      <c r="R10" s="289"/>
    </row>
    <row r="11" spans="1:19" ht="100.15" customHeight="1" thickBot="1" x14ac:dyDescent="0.3">
      <c r="A11" s="290"/>
      <c r="B11" s="291"/>
      <c r="C11" s="291"/>
      <c r="D11" s="291"/>
      <c r="E11" s="291"/>
      <c r="F11" s="291"/>
      <c r="G11" s="291"/>
      <c r="H11" s="291"/>
      <c r="I11" s="291"/>
      <c r="J11" s="291"/>
      <c r="K11" s="291"/>
      <c r="L11" s="291"/>
      <c r="M11" s="291"/>
      <c r="N11" s="291"/>
      <c r="O11" s="291"/>
      <c r="P11" s="291"/>
      <c r="Q11" s="291"/>
      <c r="R11" s="292"/>
    </row>
    <row r="12" spans="1:19" ht="10.15" customHeight="1" thickBot="1" x14ac:dyDescent="0.3">
      <c r="A12" s="253"/>
      <c r="B12" s="253"/>
      <c r="C12" s="253"/>
      <c r="D12" s="253"/>
      <c r="E12" s="253"/>
      <c r="F12" s="253"/>
      <c r="G12" s="253"/>
      <c r="H12" s="253"/>
      <c r="I12" s="253"/>
      <c r="J12" s="253"/>
      <c r="K12" s="253"/>
      <c r="L12" s="253"/>
      <c r="M12" s="253"/>
      <c r="N12" s="253"/>
      <c r="O12" s="253"/>
      <c r="P12" s="253"/>
      <c r="Q12" s="253"/>
      <c r="R12" s="253"/>
    </row>
    <row r="13" spans="1:19" ht="15" customHeight="1" x14ac:dyDescent="0.25">
      <c r="A13" s="51"/>
      <c r="B13" s="52"/>
      <c r="C13" s="52"/>
      <c r="D13" s="52"/>
      <c r="E13" s="52"/>
      <c r="F13" s="52"/>
      <c r="G13" s="52"/>
      <c r="H13" s="52"/>
      <c r="I13" s="52"/>
      <c r="J13" s="52"/>
      <c r="K13" s="52"/>
      <c r="L13" s="52"/>
      <c r="M13" s="52"/>
      <c r="N13" s="52"/>
      <c r="O13" s="52"/>
      <c r="P13" s="52"/>
      <c r="Q13" s="52"/>
      <c r="R13" s="53"/>
      <c r="S13" s="5"/>
    </row>
    <row r="14" spans="1:19" ht="30" customHeight="1" x14ac:dyDescent="0.25">
      <c r="A14" s="270" t="s">
        <v>106</v>
      </c>
      <c r="B14" s="271"/>
      <c r="C14" s="271"/>
      <c r="D14" s="271"/>
      <c r="E14" s="271"/>
      <c r="F14" s="271"/>
      <c r="G14" s="271"/>
      <c r="H14" s="271"/>
      <c r="I14" s="271"/>
      <c r="J14" s="271"/>
      <c r="K14" s="271"/>
      <c r="L14" s="271"/>
      <c r="M14" s="271"/>
      <c r="N14" s="271"/>
      <c r="O14" s="271"/>
      <c r="P14" s="271"/>
      <c r="Q14" s="271"/>
      <c r="R14" s="272"/>
    </row>
    <row r="15" spans="1:19" s="12" customFormat="1" ht="15" customHeight="1" x14ac:dyDescent="0.25">
      <c r="A15" s="261" t="s">
        <v>199</v>
      </c>
      <c r="B15" s="262"/>
      <c r="C15" s="262"/>
      <c r="D15" s="262"/>
      <c r="E15" s="262"/>
      <c r="F15" s="262"/>
      <c r="G15" s="262"/>
      <c r="H15" s="262"/>
      <c r="I15" s="262"/>
      <c r="J15" s="262"/>
      <c r="K15" s="262"/>
      <c r="L15" s="262"/>
      <c r="M15" s="262"/>
      <c r="N15" s="262"/>
      <c r="O15" s="262"/>
      <c r="P15" s="262"/>
      <c r="Q15" s="262"/>
      <c r="R15" s="263"/>
    </row>
    <row r="16" spans="1:19" ht="48.75" customHeight="1" thickBot="1" x14ac:dyDescent="0.3">
      <c r="A16" s="264"/>
      <c r="B16" s="265"/>
      <c r="C16" s="265"/>
      <c r="D16" s="265"/>
      <c r="E16" s="265"/>
      <c r="F16" s="265"/>
      <c r="G16" s="265"/>
      <c r="H16" s="265"/>
      <c r="I16" s="265"/>
      <c r="J16" s="265"/>
      <c r="K16" s="265"/>
      <c r="L16" s="265"/>
      <c r="M16" s="265"/>
      <c r="N16" s="265"/>
      <c r="O16" s="265"/>
      <c r="P16" s="265"/>
      <c r="Q16" s="265"/>
      <c r="R16" s="266"/>
    </row>
    <row r="17" spans="1:19" ht="10.15" customHeight="1" thickBot="1" x14ac:dyDescent="0.3">
      <c r="A17" s="253"/>
      <c r="B17" s="253"/>
      <c r="C17" s="253"/>
      <c r="D17" s="253"/>
      <c r="E17" s="253"/>
      <c r="F17" s="253"/>
      <c r="G17" s="253"/>
      <c r="H17" s="253"/>
      <c r="I17" s="253"/>
      <c r="J17" s="253"/>
      <c r="K17" s="253"/>
      <c r="L17" s="253"/>
      <c r="M17" s="253"/>
      <c r="N17" s="253"/>
      <c r="O17" s="253"/>
      <c r="P17" s="253"/>
      <c r="Q17" s="253"/>
      <c r="R17" s="253"/>
    </row>
    <row r="18" spans="1:19" ht="15" customHeight="1" x14ac:dyDescent="0.25">
      <c r="A18" s="267"/>
      <c r="B18" s="268"/>
      <c r="C18" s="268"/>
      <c r="D18" s="268"/>
      <c r="E18" s="268"/>
      <c r="F18" s="268"/>
      <c r="G18" s="268"/>
      <c r="H18" s="268"/>
      <c r="I18" s="268"/>
      <c r="J18" s="268"/>
      <c r="K18" s="268"/>
      <c r="L18" s="268"/>
      <c r="M18" s="268"/>
      <c r="N18" s="268"/>
      <c r="O18" s="268"/>
      <c r="P18" s="268"/>
      <c r="Q18" s="268"/>
      <c r="R18" s="269"/>
      <c r="S18" s="5"/>
    </row>
    <row r="19" spans="1:19" ht="30" customHeight="1" x14ac:dyDescent="0.25">
      <c r="A19" s="270" t="s">
        <v>107</v>
      </c>
      <c r="B19" s="271"/>
      <c r="C19" s="271"/>
      <c r="D19" s="271"/>
      <c r="E19" s="271"/>
      <c r="F19" s="271"/>
      <c r="G19" s="271"/>
      <c r="H19" s="271"/>
      <c r="I19" s="271"/>
      <c r="J19" s="271"/>
      <c r="K19" s="271"/>
      <c r="L19" s="271"/>
      <c r="M19" s="271"/>
      <c r="N19" s="271"/>
      <c r="O19" s="271"/>
      <c r="P19" s="271"/>
      <c r="Q19" s="271"/>
      <c r="R19" s="272"/>
    </row>
    <row r="20" spans="1:19" ht="15" customHeight="1" x14ac:dyDescent="0.25">
      <c r="A20" s="261" t="s">
        <v>108</v>
      </c>
      <c r="B20" s="262"/>
      <c r="C20" s="262"/>
      <c r="D20" s="262"/>
      <c r="E20" s="262"/>
      <c r="F20" s="262"/>
      <c r="G20" s="262"/>
      <c r="H20" s="262"/>
      <c r="I20" s="262"/>
      <c r="J20" s="262"/>
      <c r="K20" s="262"/>
      <c r="L20" s="262"/>
      <c r="M20" s="262"/>
      <c r="N20" s="262"/>
      <c r="O20" s="262"/>
      <c r="P20" s="262"/>
      <c r="Q20" s="262"/>
      <c r="R20" s="263"/>
    </row>
    <row r="21" spans="1:19" ht="40.15" customHeight="1" x14ac:dyDescent="0.25">
      <c r="A21" s="483" t="s">
        <v>385</v>
      </c>
      <c r="B21" s="255"/>
      <c r="C21" s="255"/>
      <c r="D21" s="255"/>
      <c r="E21" s="256"/>
      <c r="F21" s="484" t="s">
        <v>386</v>
      </c>
      <c r="G21" s="258"/>
      <c r="H21" s="258"/>
      <c r="I21" s="258"/>
      <c r="J21" s="258"/>
      <c r="K21" s="260"/>
      <c r="L21" s="484" t="s">
        <v>387</v>
      </c>
      <c r="M21" s="258"/>
      <c r="N21" s="258"/>
      <c r="O21" s="258"/>
      <c r="P21" s="258"/>
      <c r="Q21" s="258"/>
      <c r="R21" s="259"/>
    </row>
    <row r="22" spans="1:19" ht="127.5" customHeight="1" thickBot="1" x14ac:dyDescent="0.3">
      <c r="A22" s="293"/>
      <c r="B22" s="294"/>
      <c r="C22" s="294"/>
      <c r="D22" s="294"/>
      <c r="E22" s="294"/>
      <c r="F22" s="294"/>
      <c r="G22" s="294"/>
      <c r="H22" s="294"/>
      <c r="I22" s="294"/>
      <c r="J22" s="294"/>
      <c r="K22" s="294"/>
      <c r="L22" s="294"/>
      <c r="M22" s="294"/>
      <c r="N22" s="294"/>
      <c r="O22" s="294"/>
      <c r="P22" s="294"/>
      <c r="Q22" s="294"/>
      <c r="R22" s="295"/>
    </row>
    <row r="23" spans="1:19" ht="10.15" customHeight="1" thickBot="1" x14ac:dyDescent="0.3">
      <c r="A23" s="253"/>
      <c r="B23" s="253"/>
      <c r="C23" s="253"/>
      <c r="D23" s="253"/>
      <c r="E23" s="253"/>
      <c r="F23" s="253"/>
      <c r="G23" s="253"/>
      <c r="H23" s="253"/>
      <c r="I23" s="253"/>
      <c r="J23" s="253"/>
      <c r="K23" s="253"/>
      <c r="L23" s="253"/>
      <c r="M23" s="253"/>
      <c r="N23" s="253"/>
      <c r="O23" s="253"/>
      <c r="P23" s="253"/>
      <c r="Q23" s="253"/>
      <c r="R23" s="253"/>
    </row>
    <row r="24" spans="1:19" ht="15" customHeight="1" x14ac:dyDescent="0.25">
      <c r="A24" s="41"/>
      <c r="B24" s="42"/>
      <c r="C24" s="42"/>
      <c r="D24" s="42"/>
      <c r="E24" s="42"/>
      <c r="F24" s="42"/>
      <c r="G24" s="42"/>
      <c r="H24" s="42"/>
      <c r="I24" s="42"/>
      <c r="J24" s="42"/>
      <c r="K24" s="42"/>
      <c r="L24" s="42"/>
      <c r="M24" s="42"/>
      <c r="N24" s="42"/>
      <c r="O24" s="42"/>
      <c r="P24" s="42"/>
      <c r="Q24" s="42"/>
      <c r="R24" s="43"/>
    </row>
    <row r="25" spans="1:19" ht="20.100000000000001" customHeight="1" x14ac:dyDescent="0.25">
      <c r="A25" s="215" t="s">
        <v>109</v>
      </c>
      <c r="B25" s="216"/>
      <c r="C25" s="216"/>
      <c r="D25" s="216"/>
      <c r="E25" s="216"/>
      <c r="F25" s="216"/>
      <c r="G25" s="216"/>
      <c r="H25" s="216"/>
      <c r="I25" s="216"/>
      <c r="J25" s="216"/>
      <c r="K25" s="216"/>
      <c r="L25" s="216"/>
      <c r="M25" s="216"/>
      <c r="N25" s="216"/>
      <c r="O25" s="216"/>
      <c r="P25" s="216"/>
      <c r="Q25" s="216"/>
      <c r="R25" s="217"/>
    </row>
    <row r="26" spans="1:19" ht="25.15" customHeight="1" x14ac:dyDescent="0.25">
      <c r="A26" s="32" t="s">
        <v>110</v>
      </c>
      <c r="B26" s="218" t="str">
        <f>E1_RiF!B72</f>
        <v>Moduł E1/15</v>
      </c>
      <c r="C26" s="219"/>
      <c r="D26" s="38" t="str">
        <f>E1_RiF!B73</f>
        <v>Kurs 15.1.</v>
      </c>
      <c r="E26" s="118" t="str">
        <f>E1_RiF!B72</f>
        <v>Moduł E1/15</v>
      </c>
      <c r="F26" s="226" t="str">
        <f>E1_RiF!B74</f>
        <v>Kurs 15.2.</v>
      </c>
      <c r="G26" s="227"/>
      <c r="H26" s="234"/>
      <c r="I26" s="235"/>
      <c r="J26" s="39"/>
      <c r="K26" s="242"/>
      <c r="L26" s="243"/>
      <c r="M26" s="242"/>
      <c r="N26" s="243"/>
      <c r="O26" s="244"/>
      <c r="P26" s="245"/>
      <c r="Q26" s="244"/>
      <c r="R26" s="246"/>
    </row>
    <row r="27" spans="1:19" s="14" customFormat="1" ht="59.25" customHeight="1" x14ac:dyDescent="0.25">
      <c r="A27" s="145" t="s">
        <v>111</v>
      </c>
      <c r="B27" s="468" t="str">
        <f>E1_RiF!C73</f>
        <v>kurs do wyboru (spośród katalogu kursów dostępnych w danym semestrze)</v>
      </c>
      <c r="C27" s="469"/>
      <c r="D27" s="470"/>
      <c r="E27" s="471" t="str">
        <f>E1_RiF!C74</f>
        <v>kurs do wyboru (spośród katalogu kursów dostępnych w danym semestrze)</v>
      </c>
      <c r="F27" s="472"/>
      <c r="G27" s="473"/>
      <c r="H27" s="474"/>
      <c r="I27" s="475"/>
      <c r="J27" s="476"/>
      <c r="K27" s="477"/>
      <c r="L27" s="478"/>
      <c r="M27" s="478"/>
      <c r="N27" s="479"/>
      <c r="O27" s="480"/>
      <c r="P27" s="481"/>
      <c r="Q27" s="481"/>
      <c r="R27" s="482"/>
    </row>
    <row r="28" spans="1:19" s="14" customFormat="1" ht="30" customHeight="1" thickBot="1" x14ac:dyDescent="0.3">
      <c r="A28" s="44" t="s">
        <v>112</v>
      </c>
      <c r="B28" s="220">
        <f>E1_RiF!D73</f>
        <v>3</v>
      </c>
      <c r="C28" s="221"/>
      <c r="D28" s="222"/>
      <c r="E28" s="231">
        <f>E1_RiF!D74</f>
        <v>3</v>
      </c>
      <c r="F28" s="232"/>
      <c r="G28" s="233"/>
      <c r="H28" s="239"/>
      <c r="I28" s="240"/>
      <c r="J28" s="241"/>
      <c r="K28" s="275"/>
      <c r="L28" s="276"/>
      <c r="M28" s="276"/>
      <c r="N28" s="277"/>
      <c r="O28" s="278"/>
      <c r="P28" s="279"/>
      <c r="Q28" s="279"/>
      <c r="R28" s="280"/>
    </row>
    <row r="29" spans="1:19" s="14" customFormat="1" ht="34.5" hidden="1" customHeight="1" thickBot="1" x14ac:dyDescent="0.3">
      <c r="A29" s="166"/>
      <c r="B29" s="167"/>
      <c r="C29" s="184" t="s">
        <v>459</v>
      </c>
      <c r="D29" s="169"/>
      <c r="E29" s="170"/>
      <c r="F29" s="185" t="s">
        <v>459</v>
      </c>
      <c r="G29" s="172"/>
      <c r="H29" s="173"/>
      <c r="I29" s="174"/>
      <c r="J29" s="175"/>
      <c r="K29" s="176"/>
      <c r="L29" s="177"/>
      <c r="M29" s="178"/>
      <c r="N29" s="179"/>
      <c r="O29" s="180"/>
      <c r="P29" s="181"/>
      <c r="Q29" s="182"/>
      <c r="R29" s="183"/>
    </row>
    <row r="30" spans="1:19" s="14" customFormat="1" x14ac:dyDescent="0.25">
      <c r="A30" s="119"/>
      <c r="B30" s="119"/>
      <c r="C30" s="119"/>
      <c r="D30" s="119"/>
      <c r="E30" s="119"/>
      <c r="F30" s="119"/>
      <c r="G30" s="119"/>
      <c r="H30" s="119"/>
      <c r="I30" s="119"/>
      <c r="J30" s="119"/>
      <c r="K30" s="119"/>
      <c r="L30" s="119"/>
      <c r="M30" s="119"/>
      <c r="N30" s="119"/>
      <c r="O30" s="119"/>
      <c r="P30" s="119"/>
      <c r="Q30" s="119"/>
      <c r="R30" s="119"/>
    </row>
    <row r="31" spans="1:19" s="14" customFormat="1" x14ac:dyDescent="0.25">
      <c r="A31" s="119"/>
      <c r="B31" s="119"/>
      <c r="C31" s="119"/>
      <c r="D31" s="119"/>
      <c r="E31" s="119"/>
      <c r="F31" s="119"/>
      <c r="G31" s="119"/>
      <c r="H31" s="119"/>
      <c r="I31" s="119"/>
      <c r="J31" s="119"/>
      <c r="K31" s="119"/>
      <c r="L31" s="119"/>
      <c r="M31" s="119"/>
      <c r="N31" s="119"/>
      <c r="O31" s="119"/>
      <c r="P31" s="119"/>
      <c r="Q31" s="119"/>
      <c r="R31" s="119"/>
    </row>
    <row r="32" spans="1:19" s="14" customFormat="1" x14ac:dyDescent="0.25">
      <c r="A32" s="119"/>
      <c r="B32" s="119"/>
      <c r="C32" s="119"/>
      <c r="D32" s="119"/>
      <c r="E32" s="119"/>
      <c r="F32" s="119"/>
      <c r="G32" s="119"/>
      <c r="H32" s="119"/>
      <c r="I32" s="119"/>
      <c r="J32" s="119"/>
      <c r="K32" s="119"/>
      <c r="L32" s="119"/>
      <c r="M32" s="119"/>
      <c r="N32" s="119"/>
      <c r="O32" s="119"/>
      <c r="P32" s="119"/>
      <c r="Q32" s="119"/>
      <c r="R32" s="119"/>
    </row>
    <row r="33" spans="1:18" s="14" customFormat="1" x14ac:dyDescent="0.25">
      <c r="A33" s="119"/>
      <c r="B33" s="119"/>
      <c r="C33" s="119"/>
      <c r="D33" s="119"/>
      <c r="E33" s="119"/>
      <c r="F33" s="119"/>
      <c r="G33" s="119"/>
      <c r="H33" s="119"/>
      <c r="I33" s="119"/>
      <c r="J33" s="119"/>
      <c r="K33" s="119"/>
      <c r="L33" s="119"/>
      <c r="M33" s="119"/>
      <c r="N33" s="119"/>
      <c r="O33" s="119"/>
      <c r="P33" s="119"/>
      <c r="Q33" s="119"/>
      <c r="R33" s="119"/>
    </row>
    <row r="34" spans="1:18" s="14" customFormat="1" x14ac:dyDescent="0.25">
      <c r="A34" s="119"/>
      <c r="B34" s="119"/>
      <c r="C34" s="119"/>
      <c r="D34" s="119"/>
      <c r="E34" s="119"/>
      <c r="F34" s="119"/>
      <c r="G34" s="119"/>
      <c r="H34" s="119"/>
      <c r="I34" s="119"/>
      <c r="J34" s="119"/>
      <c r="K34" s="119"/>
      <c r="L34" s="119"/>
      <c r="M34" s="119"/>
      <c r="N34" s="119"/>
      <c r="O34" s="119"/>
      <c r="P34" s="119"/>
      <c r="Q34" s="119"/>
      <c r="R34" s="119"/>
    </row>
    <row r="35" spans="1:18" s="14" customFormat="1" x14ac:dyDescent="0.25">
      <c r="A35" s="119"/>
      <c r="B35" s="119"/>
      <c r="C35" s="119"/>
      <c r="D35" s="119"/>
      <c r="E35" s="119"/>
      <c r="F35" s="119"/>
      <c r="G35" s="119"/>
      <c r="H35" s="119"/>
      <c r="I35" s="119"/>
      <c r="J35" s="119"/>
      <c r="K35" s="119"/>
      <c r="L35" s="119"/>
      <c r="M35" s="119"/>
      <c r="N35" s="119"/>
      <c r="O35" s="119"/>
      <c r="P35" s="119"/>
      <c r="Q35" s="119"/>
      <c r="R35" s="119"/>
    </row>
    <row r="36" spans="1:18" s="14" customFormat="1" x14ac:dyDescent="0.25">
      <c r="A36" s="119"/>
      <c r="B36" s="119"/>
      <c r="C36" s="119"/>
      <c r="D36" s="119"/>
      <c r="E36" s="119"/>
      <c r="F36" s="119"/>
      <c r="G36" s="119"/>
      <c r="H36" s="119"/>
      <c r="I36" s="119"/>
      <c r="J36" s="119"/>
      <c r="K36" s="119"/>
      <c r="L36" s="119"/>
      <c r="M36" s="119"/>
      <c r="N36" s="119"/>
      <c r="O36" s="119"/>
      <c r="P36" s="119"/>
      <c r="Q36" s="119"/>
      <c r="R36" s="119"/>
    </row>
    <row r="37" spans="1:18" s="14" customFormat="1" x14ac:dyDescent="0.25">
      <c r="A37" s="119"/>
      <c r="B37" s="119"/>
      <c r="C37" s="119"/>
      <c r="D37" s="119"/>
      <c r="E37" s="119"/>
      <c r="F37" s="119"/>
      <c r="G37" s="119"/>
      <c r="H37" s="119"/>
      <c r="I37" s="119"/>
      <c r="J37" s="119"/>
      <c r="K37" s="119"/>
      <c r="L37" s="119"/>
      <c r="M37" s="119"/>
      <c r="N37" s="119"/>
      <c r="O37" s="119"/>
      <c r="P37" s="119"/>
      <c r="Q37" s="119"/>
      <c r="R37" s="119"/>
    </row>
    <row r="38" spans="1:18" s="14" customFormat="1" x14ac:dyDescent="0.25">
      <c r="A38" s="119"/>
      <c r="B38" s="119"/>
      <c r="C38" s="119"/>
      <c r="D38" s="119"/>
      <c r="E38" s="119"/>
      <c r="F38" s="119"/>
      <c r="G38" s="119"/>
      <c r="H38" s="119"/>
      <c r="I38" s="119"/>
      <c r="J38" s="119"/>
      <c r="K38" s="119"/>
      <c r="L38" s="119"/>
      <c r="M38" s="119"/>
      <c r="N38" s="119"/>
      <c r="O38" s="119"/>
      <c r="P38" s="119"/>
      <c r="Q38" s="119"/>
      <c r="R38" s="119"/>
    </row>
    <row r="39" spans="1:18" s="14" customFormat="1" x14ac:dyDescent="0.25">
      <c r="A39" s="119"/>
      <c r="B39" s="119"/>
      <c r="C39" s="119"/>
      <c r="D39" s="119"/>
      <c r="E39" s="119"/>
      <c r="F39" s="119"/>
      <c r="G39" s="119"/>
      <c r="H39" s="119"/>
      <c r="I39" s="119"/>
      <c r="J39" s="119"/>
      <c r="K39" s="119"/>
      <c r="L39" s="119"/>
      <c r="M39" s="119"/>
      <c r="N39" s="119"/>
      <c r="O39" s="119"/>
      <c r="P39" s="119"/>
      <c r="Q39" s="119"/>
      <c r="R39" s="119"/>
    </row>
    <row r="40" spans="1:18" s="14" customFormat="1" x14ac:dyDescent="0.25">
      <c r="A40" s="119"/>
      <c r="B40" s="119"/>
      <c r="C40" s="119"/>
      <c r="D40" s="119"/>
      <c r="E40" s="119"/>
      <c r="F40" s="119"/>
      <c r="G40" s="119"/>
      <c r="H40" s="119"/>
      <c r="I40" s="119"/>
      <c r="J40" s="119"/>
      <c r="K40" s="119"/>
      <c r="L40" s="119"/>
      <c r="M40" s="119"/>
      <c r="N40" s="119"/>
      <c r="O40" s="119"/>
      <c r="P40" s="119"/>
      <c r="Q40" s="119"/>
      <c r="R40" s="119"/>
    </row>
    <row r="41" spans="1:18" s="14" customFormat="1" x14ac:dyDescent="0.25">
      <c r="A41" s="119"/>
      <c r="B41" s="119"/>
      <c r="C41" s="119"/>
      <c r="D41" s="119"/>
      <c r="E41" s="119"/>
      <c r="F41" s="119"/>
      <c r="G41" s="119"/>
      <c r="H41" s="119"/>
      <c r="I41" s="119"/>
      <c r="J41" s="119"/>
      <c r="K41" s="119"/>
      <c r="L41" s="119"/>
      <c r="M41" s="119"/>
      <c r="N41" s="119"/>
      <c r="O41" s="119"/>
      <c r="P41" s="119"/>
      <c r="Q41" s="119"/>
      <c r="R41" s="119"/>
    </row>
    <row r="42" spans="1:18" s="14" customFormat="1" x14ac:dyDescent="0.25">
      <c r="A42" s="119"/>
      <c r="B42" s="119"/>
      <c r="C42" s="119"/>
      <c r="D42" s="119"/>
      <c r="E42" s="119"/>
      <c r="F42" s="119"/>
      <c r="G42" s="119"/>
      <c r="H42" s="119"/>
      <c r="I42" s="119"/>
      <c r="J42" s="119"/>
      <c r="K42" s="119"/>
      <c r="L42" s="119"/>
      <c r="M42" s="119"/>
      <c r="N42" s="119"/>
      <c r="O42" s="119"/>
      <c r="P42" s="119"/>
      <c r="Q42" s="119"/>
      <c r="R42" s="119"/>
    </row>
    <row r="43" spans="1:18" x14ac:dyDescent="0.25">
      <c r="A43" s="119"/>
      <c r="B43" s="119"/>
      <c r="C43" s="119"/>
      <c r="D43" s="119"/>
      <c r="E43" s="119"/>
      <c r="F43" s="119"/>
      <c r="G43" s="119"/>
      <c r="H43" s="119"/>
      <c r="I43" s="119"/>
      <c r="J43" s="119"/>
      <c r="K43" s="119"/>
      <c r="L43" s="119"/>
      <c r="M43" s="119"/>
      <c r="N43" s="119"/>
      <c r="O43" s="119"/>
      <c r="P43" s="119"/>
      <c r="Q43" s="119"/>
      <c r="R43" s="119"/>
    </row>
    <row r="44" spans="1:18" x14ac:dyDescent="0.25">
      <c r="A44" s="119"/>
      <c r="B44" s="119"/>
      <c r="C44" s="119"/>
      <c r="D44" s="119"/>
      <c r="E44" s="119"/>
      <c r="F44" s="119"/>
      <c r="G44" s="119"/>
      <c r="H44" s="119"/>
      <c r="I44" s="119"/>
      <c r="J44" s="119"/>
      <c r="K44" s="119"/>
      <c r="L44" s="119"/>
      <c r="M44" s="119"/>
      <c r="N44" s="119"/>
      <c r="O44" s="119"/>
      <c r="P44" s="119"/>
      <c r="Q44" s="119"/>
      <c r="R44" s="119"/>
    </row>
    <row r="45" spans="1:18" x14ac:dyDescent="0.25">
      <c r="A45" s="119"/>
      <c r="B45" s="119"/>
      <c r="C45" s="119"/>
      <c r="D45" s="119"/>
      <c r="E45" s="119"/>
      <c r="F45" s="119"/>
      <c r="G45" s="119"/>
      <c r="H45" s="119"/>
      <c r="I45" s="119"/>
      <c r="J45" s="119"/>
      <c r="K45" s="119"/>
      <c r="L45" s="119"/>
      <c r="M45" s="119"/>
      <c r="N45" s="119"/>
      <c r="O45" s="119"/>
      <c r="P45" s="119"/>
      <c r="Q45" s="119"/>
      <c r="R45" s="119"/>
    </row>
    <row r="46" spans="1:18" x14ac:dyDescent="0.25">
      <c r="A46" s="119"/>
      <c r="B46" s="119"/>
      <c r="C46" s="119"/>
      <c r="D46" s="119"/>
      <c r="E46" s="119"/>
      <c r="F46" s="119"/>
      <c r="G46" s="119"/>
      <c r="H46" s="119"/>
      <c r="I46" s="119"/>
      <c r="J46" s="119"/>
      <c r="K46" s="119"/>
      <c r="L46" s="119"/>
      <c r="M46" s="119"/>
      <c r="N46" s="119"/>
      <c r="O46" s="119"/>
      <c r="P46" s="119"/>
      <c r="Q46" s="119"/>
      <c r="R46" s="119"/>
    </row>
  </sheetData>
  <sheetProtection algorithmName="SHA-512" hashValue="jpoOa/Ejk4FmnqTkCsE+kzEq5bSCBKVy/4RR+MViUY/sTaqvCr7t/Sy908fE0Kvocfl8tYzd4r3PnVV6F/WhDA==" saltValue="yw0ykHIX23wKdyUGQVGWRw==" spinCount="100000" sheet="1" objects="1" scenarios="1"/>
  <mergeCells count="51">
    <mergeCell ref="A1:B1"/>
    <mergeCell ref="A3:B3"/>
    <mergeCell ref="C3:F3"/>
    <mergeCell ref="A4:B4"/>
    <mergeCell ref="C4:J4"/>
    <mergeCell ref="A20:R20"/>
    <mergeCell ref="A11:R11"/>
    <mergeCell ref="A12:R12"/>
    <mergeCell ref="A14:R14"/>
    <mergeCell ref="N4:O4"/>
    <mergeCell ref="P4:R4"/>
    <mergeCell ref="A5:R5"/>
    <mergeCell ref="A6:B6"/>
    <mergeCell ref="C6:D6"/>
    <mergeCell ref="K6:L6"/>
    <mergeCell ref="M6:N6"/>
    <mergeCell ref="P6:Q6"/>
    <mergeCell ref="K4:L4"/>
    <mergeCell ref="A8:R8"/>
    <mergeCell ref="A9:R9"/>
    <mergeCell ref="A10:R10"/>
    <mergeCell ref="A15:R15"/>
    <mergeCell ref="A16:R16"/>
    <mergeCell ref="A17:R17"/>
    <mergeCell ref="A18:R18"/>
    <mergeCell ref="A19:R19"/>
    <mergeCell ref="A21:E21"/>
    <mergeCell ref="F21:K21"/>
    <mergeCell ref="L21:R21"/>
    <mergeCell ref="A22:E22"/>
    <mergeCell ref="F22:K22"/>
    <mergeCell ref="L22:R22"/>
    <mergeCell ref="A23:R23"/>
    <mergeCell ref="A25:R25"/>
    <mergeCell ref="B26:C26"/>
    <mergeCell ref="F26:G26"/>
    <mergeCell ref="H26:I26"/>
    <mergeCell ref="K26:L26"/>
    <mergeCell ref="M26:N26"/>
    <mergeCell ref="O26:P26"/>
    <mergeCell ref="Q26:R26"/>
    <mergeCell ref="B28:D28"/>
    <mergeCell ref="E28:G28"/>
    <mergeCell ref="H28:J28"/>
    <mergeCell ref="K28:N28"/>
    <mergeCell ref="O28:R28"/>
    <mergeCell ref="B27:D27"/>
    <mergeCell ref="E27:G27"/>
    <mergeCell ref="H27:J27"/>
    <mergeCell ref="K27:N27"/>
    <mergeCell ref="O27:R27"/>
  </mergeCells>
  <dataValidations count="2">
    <dataValidation type="list" allowBlank="1" showInputMessage="1" showErrorMessage="1" sqref="K6:L6" xr:uid="{00000000-0002-0000-3700-000000000000}">
      <formula1>STATUS</formula1>
    </dataValidation>
    <dataValidation type="textLength" allowBlank="1" showInputMessage="1" showErrorMessage="1" errorTitle="ilość znaków" error="treść powinna mieć pomiędzy 20 a 1100 znaków" sqref="A11:R11" xr:uid="{00000000-0002-0000-3700-000001000000}">
      <formula1>20</formula1>
      <formula2>1200</formula2>
    </dataValidation>
  </dataValidations>
  <hyperlinks>
    <hyperlink ref="F29" location="'15.2'!A1" display="→  PRZEJDŹ DO KURSU" xr:uid="{7BB49FAA-3F2E-4304-9EBC-58309621E0EA}"/>
    <hyperlink ref="C29" location="'15.1'!A1" display="→  PRZEJDŹ DO KURSU" xr:uid="{6961089A-0820-4DDF-9819-39598E3C7786}"/>
  </hyperlinks>
  <printOptions horizontalCentered="1"/>
  <pageMargins left="0.70866141732283472" right="0.70866141732283472" top="0.74803149606299213" bottom="0.74803149606299213" header="0.31496062992125984" footer="0.31496062992125984"/>
  <pageSetup paperSize="9" scale="57" orientation="landscape" r:id="rId1"/>
  <headerFooter>
    <oddHeader>&amp;C&amp;"Century Gothic,Pogrubiony"&amp;12&amp;K05-047KARTA MODUŁU&amp;R&amp;G</oddHeader>
  </headerFooter>
  <drawing r:id="rId2"/>
  <legacyDrawingHF r:id="rId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Arkusz58">
    <pageSetUpPr fitToPage="1"/>
  </sheetPr>
  <dimension ref="A1:S103"/>
  <sheetViews>
    <sheetView showGridLines="0" zoomScale="95" zoomScaleNormal="95" zoomScaleSheetLayoutView="80" workbookViewId="0">
      <selection sqref="A1:B1"/>
    </sheetView>
  </sheetViews>
  <sheetFormatPr defaultColWidth="8.7109375" defaultRowHeight="15" x14ac:dyDescent="0.25"/>
  <cols>
    <col min="1" max="1" width="10.28515625" style="2" customWidth="1"/>
    <col min="2" max="3" width="9.28515625" style="2"/>
    <col min="4" max="4" width="19.7109375" style="2" customWidth="1"/>
    <col min="5" max="5" width="13.7109375" style="2" customWidth="1"/>
    <col min="6" max="6" width="14.7109375" style="2" customWidth="1"/>
    <col min="7" max="9" width="9.7109375" style="2" customWidth="1"/>
    <col min="10" max="10" width="3.7109375" style="2" customWidth="1"/>
    <col min="11" max="11" width="12.42578125" style="2" customWidth="1"/>
    <col min="12" max="13" width="10.7109375" style="2" customWidth="1"/>
    <col min="14" max="14" width="13.7109375" style="2" customWidth="1"/>
    <col min="15" max="19" width="11.7109375" style="2" customWidth="1"/>
  </cols>
  <sheetData>
    <row r="1" spans="1:19" s="31" customFormat="1" ht="15.75" x14ac:dyDescent="0.25">
      <c r="A1" s="441" t="str">
        <f>E1_RiF!B2</f>
        <v>2020/2021</v>
      </c>
      <c r="B1" s="441"/>
      <c r="C1" s="29"/>
      <c r="D1" s="29"/>
      <c r="E1" s="30"/>
      <c r="F1" s="30"/>
      <c r="G1" s="30"/>
      <c r="H1" s="30"/>
      <c r="I1" s="30"/>
      <c r="J1" s="30"/>
      <c r="K1" s="30"/>
      <c r="L1" s="30"/>
      <c r="M1" s="30"/>
      <c r="N1" s="30"/>
      <c r="O1" s="30"/>
      <c r="P1" s="30"/>
      <c r="Q1" s="30"/>
      <c r="R1" s="30"/>
      <c r="S1" s="30"/>
    </row>
    <row r="2" spans="1:19" ht="10.15" customHeight="1" thickBot="1" x14ac:dyDescent="0.3"/>
    <row r="3" spans="1:19" ht="20.100000000000001" customHeight="1" thickBot="1" x14ac:dyDescent="0.3">
      <c r="A3" s="379" t="str">
        <f>E1_RiF!B72</f>
        <v>Moduł E1/15</v>
      </c>
      <c r="B3" s="379"/>
      <c r="C3" s="379"/>
      <c r="D3" s="383" t="str">
        <f>E1_RiF!C72</f>
        <v>Moduł swobodnego wyboru</v>
      </c>
      <c r="E3" s="384"/>
      <c r="F3" s="384"/>
      <c r="G3" s="384"/>
      <c r="H3" s="384"/>
      <c r="I3" s="385"/>
      <c r="J3" s="3"/>
      <c r="K3" s="3"/>
      <c r="L3" s="4"/>
      <c r="M3" s="4"/>
      <c r="N3" s="4"/>
      <c r="O3" s="4"/>
      <c r="P3" s="4"/>
      <c r="Q3" s="4"/>
      <c r="R3" s="4"/>
    </row>
    <row r="4" spans="1:19" ht="18.75" thickBot="1" x14ac:dyDescent="0.3">
      <c r="A4" s="442" t="s">
        <v>110</v>
      </c>
      <c r="B4" s="442"/>
      <c r="C4" s="442"/>
      <c r="D4" s="380" t="str">
        <f>E1_RiF!B73</f>
        <v>Kurs 15.1.</v>
      </c>
      <c r="E4" s="381"/>
      <c r="F4" s="381"/>
      <c r="G4" s="381"/>
      <c r="H4" s="381"/>
      <c r="I4" s="382"/>
      <c r="J4" s="3"/>
      <c r="K4" s="3"/>
      <c r="L4" s="4"/>
      <c r="M4" s="4"/>
      <c r="N4" s="4"/>
      <c r="O4" s="4"/>
      <c r="P4" s="4"/>
      <c r="Q4" s="4"/>
      <c r="R4" s="4"/>
    </row>
    <row r="5" spans="1:19" ht="18.75" thickBot="1" x14ac:dyDescent="0.3">
      <c r="A5" s="443" t="s">
        <v>111</v>
      </c>
      <c r="B5" s="443"/>
      <c r="C5" s="443"/>
      <c r="D5" s="573" t="str">
        <f>E1_RiF!C73</f>
        <v>kurs do wyboru (spośród katalogu kursów dostępnych w danym semestrze)</v>
      </c>
      <c r="E5" s="573"/>
      <c r="F5" s="573"/>
      <c r="G5" s="573"/>
      <c r="H5" s="573"/>
      <c r="I5" s="573"/>
      <c r="J5" s="573"/>
      <c r="K5" s="573"/>
      <c r="L5" s="445" t="s">
        <v>94</v>
      </c>
      <c r="M5" s="445"/>
      <c r="N5" s="49">
        <f>E1_RiF!D73</f>
        <v>3</v>
      </c>
      <c r="O5" s="445" t="s">
        <v>95</v>
      </c>
      <c r="P5" s="445"/>
      <c r="Q5" s="446" t="str">
        <f>E1_RiF!F72</f>
        <v>dziekan</v>
      </c>
      <c r="R5" s="446"/>
      <c r="S5" s="446"/>
    </row>
    <row r="6" spans="1:19" ht="10.15" customHeight="1" thickBot="1" x14ac:dyDescent="0.3">
      <c r="A6" s="281"/>
      <c r="B6" s="281"/>
      <c r="C6" s="281"/>
      <c r="D6" s="281"/>
      <c r="E6" s="281"/>
      <c r="F6" s="281"/>
      <c r="G6" s="281"/>
      <c r="H6" s="281"/>
      <c r="I6" s="281"/>
      <c r="J6" s="281"/>
      <c r="K6" s="281"/>
      <c r="L6" s="281"/>
      <c r="M6" s="281"/>
      <c r="N6" s="281"/>
      <c r="O6" s="281"/>
      <c r="P6" s="281"/>
      <c r="Q6" s="281"/>
      <c r="R6" s="281"/>
      <c r="S6" s="281"/>
    </row>
    <row r="7" spans="1:19" s="5" customFormat="1" ht="40.5" customHeight="1" thickBot="1" x14ac:dyDescent="0.3">
      <c r="A7" s="443" t="s">
        <v>96</v>
      </c>
      <c r="B7" s="443"/>
      <c r="C7" s="443"/>
      <c r="D7" s="7" t="str">
        <f>E1_RiF!B3</f>
        <v>EKONOMIA</v>
      </c>
      <c r="E7" s="7" t="str">
        <f>E1_RiF!B4</f>
        <v>I stopnia</v>
      </c>
      <c r="F7" s="55" t="s">
        <v>97</v>
      </c>
      <c r="G7" s="45" t="str">
        <f>'M (15)'!G6</f>
        <v>III</v>
      </c>
      <c r="H7" s="55" t="s">
        <v>99</v>
      </c>
      <c r="I7" s="45">
        <f>'M (15)'!I6</f>
        <v>6</v>
      </c>
      <c r="J7" s="285" t="s">
        <v>384</v>
      </c>
      <c r="K7" s="286"/>
      <c r="L7" s="387" t="s">
        <v>100</v>
      </c>
      <c r="M7" s="388"/>
      <c r="N7" s="9" t="s">
        <v>101</v>
      </c>
      <c r="O7" s="454" t="s">
        <v>102</v>
      </c>
      <c r="P7" s="454"/>
      <c r="Q7" s="455" t="s">
        <v>103</v>
      </c>
      <c r="R7" s="455"/>
      <c r="S7" s="50">
        <f>E1_RiF!G73</f>
        <v>12</v>
      </c>
    </row>
    <row r="8" spans="1:19" ht="10.15" customHeight="1" thickBot="1" x14ac:dyDescent="0.3">
      <c r="A8" s="386"/>
      <c r="B8" s="386"/>
      <c r="C8" s="386"/>
      <c r="D8" s="386"/>
      <c r="E8" s="386"/>
      <c r="F8" s="386"/>
      <c r="G8" s="386"/>
      <c r="H8" s="386"/>
      <c r="I8" s="386"/>
      <c r="J8" s="386"/>
      <c r="K8" s="386"/>
      <c r="L8" s="386"/>
      <c r="M8" s="386"/>
      <c r="N8" s="386"/>
      <c r="O8" s="386"/>
      <c r="P8" s="386"/>
      <c r="Q8" s="386"/>
      <c r="R8" s="386"/>
      <c r="S8" s="386"/>
    </row>
    <row r="9" spans="1:19" ht="15" customHeight="1" x14ac:dyDescent="0.25">
      <c r="A9" s="25"/>
      <c r="B9" s="26"/>
      <c r="C9" s="26"/>
      <c r="D9" s="26"/>
      <c r="E9" s="26"/>
      <c r="F9" s="26"/>
      <c r="G9" s="26"/>
      <c r="H9" s="26"/>
      <c r="I9" s="26"/>
      <c r="J9" s="26"/>
      <c r="K9" s="26"/>
      <c r="L9" s="26"/>
      <c r="M9" s="26"/>
      <c r="N9" s="26"/>
      <c r="O9" s="26"/>
      <c r="P9" s="26"/>
      <c r="Q9" s="26"/>
      <c r="R9" s="26"/>
      <c r="S9" s="27"/>
    </row>
    <row r="10" spans="1:19" ht="20.100000000000001" customHeight="1" x14ac:dyDescent="0.25">
      <c r="A10" s="270" t="s">
        <v>107</v>
      </c>
      <c r="B10" s="271"/>
      <c r="C10" s="271"/>
      <c r="D10" s="271"/>
      <c r="E10" s="271"/>
      <c r="F10" s="271"/>
      <c r="G10" s="271"/>
      <c r="H10" s="271"/>
      <c r="I10" s="271"/>
      <c r="J10" s="271"/>
      <c r="K10" s="271"/>
      <c r="L10" s="271"/>
      <c r="M10" s="271"/>
      <c r="N10" s="271"/>
      <c r="O10" s="271"/>
      <c r="P10" s="271"/>
      <c r="Q10" s="271"/>
      <c r="R10" s="271"/>
      <c r="S10" s="272"/>
    </row>
    <row r="11" spans="1:19" ht="15" customHeight="1" x14ac:dyDescent="0.25">
      <c r="A11" s="452" t="s">
        <v>113</v>
      </c>
      <c r="B11" s="403" t="s">
        <v>114</v>
      </c>
      <c r="C11" s="404"/>
      <c r="D11" s="404"/>
      <c r="E11" s="404"/>
      <c r="F11" s="404"/>
      <c r="G11" s="404"/>
      <c r="H11" s="404"/>
      <c r="I11" s="404"/>
      <c r="J11" s="404"/>
      <c r="K11" s="404"/>
      <c r="L11" s="404"/>
      <c r="M11" s="405"/>
      <c r="N11" s="397" t="s">
        <v>115</v>
      </c>
      <c r="O11" s="398"/>
      <c r="P11" s="398"/>
      <c r="Q11" s="398"/>
      <c r="R11" s="398"/>
      <c r="S11" s="399"/>
    </row>
    <row r="12" spans="1:19" ht="15" customHeight="1" x14ac:dyDescent="0.25">
      <c r="A12" s="452"/>
      <c r="B12" s="406"/>
      <c r="C12" s="407"/>
      <c r="D12" s="407"/>
      <c r="E12" s="407"/>
      <c r="F12" s="407"/>
      <c r="G12" s="407"/>
      <c r="H12" s="407"/>
      <c r="I12" s="407"/>
      <c r="J12" s="407"/>
      <c r="K12" s="407"/>
      <c r="L12" s="407"/>
      <c r="M12" s="408"/>
      <c r="N12" s="400"/>
      <c r="O12" s="401"/>
      <c r="P12" s="401"/>
      <c r="Q12" s="401"/>
      <c r="R12" s="401"/>
      <c r="S12" s="402"/>
    </row>
    <row r="13" spans="1:19" ht="20.100000000000001" customHeight="1" thickBot="1" x14ac:dyDescent="0.3">
      <c r="A13" s="453"/>
      <c r="B13" s="409" t="s">
        <v>468</v>
      </c>
      <c r="C13" s="410"/>
      <c r="D13" s="410"/>
      <c r="E13" s="410"/>
      <c r="F13" s="410"/>
      <c r="G13" s="410"/>
      <c r="H13" s="410"/>
      <c r="I13" s="410"/>
      <c r="J13" s="410"/>
      <c r="K13" s="410"/>
      <c r="L13" s="410"/>
      <c r="M13" s="411"/>
      <c r="N13" s="165"/>
      <c r="O13" s="143" t="s">
        <v>458</v>
      </c>
      <c r="P13" s="144"/>
      <c r="Q13" s="141"/>
      <c r="R13" s="141"/>
      <c r="S13" s="142"/>
    </row>
    <row r="14" spans="1:19" ht="15" customHeight="1" x14ac:dyDescent="0.25">
      <c r="A14" s="447" t="s">
        <v>116</v>
      </c>
      <c r="B14" s="392"/>
      <c r="C14" s="393"/>
      <c r="D14" s="393"/>
      <c r="E14" s="393"/>
      <c r="F14" s="393"/>
      <c r="G14" s="393"/>
      <c r="H14" s="393"/>
      <c r="I14" s="393"/>
      <c r="J14" s="393"/>
      <c r="K14" s="393"/>
      <c r="L14" s="393"/>
      <c r="M14" s="394"/>
      <c r="N14" s="360"/>
      <c r="O14" s="361"/>
      <c r="P14" s="361"/>
      <c r="Q14" s="361"/>
      <c r="R14" s="361"/>
      <c r="S14" s="362"/>
    </row>
    <row r="15" spans="1:19" ht="15" customHeight="1" x14ac:dyDescent="0.25">
      <c r="A15" s="344"/>
      <c r="B15" s="323"/>
      <c r="C15" s="324"/>
      <c r="D15" s="324"/>
      <c r="E15" s="324"/>
      <c r="F15" s="324"/>
      <c r="G15" s="324"/>
      <c r="H15" s="324"/>
      <c r="I15" s="324"/>
      <c r="J15" s="324"/>
      <c r="K15" s="324"/>
      <c r="L15" s="324"/>
      <c r="M15" s="325"/>
      <c r="N15" s="357"/>
      <c r="O15" s="358"/>
      <c r="P15" s="358"/>
      <c r="Q15" s="358"/>
      <c r="R15" s="358"/>
      <c r="S15" s="359"/>
    </row>
    <row r="16" spans="1:19" ht="15" customHeight="1" x14ac:dyDescent="0.25">
      <c r="A16" s="344"/>
      <c r="B16" s="323"/>
      <c r="C16" s="324"/>
      <c r="D16" s="324"/>
      <c r="E16" s="324"/>
      <c r="F16" s="324"/>
      <c r="G16" s="324"/>
      <c r="H16" s="324"/>
      <c r="I16" s="324"/>
      <c r="J16" s="324"/>
      <c r="K16" s="324"/>
      <c r="L16" s="324"/>
      <c r="M16" s="325"/>
      <c r="N16" s="357"/>
      <c r="O16" s="358"/>
      <c r="P16" s="358"/>
      <c r="Q16" s="358"/>
      <c r="R16" s="358"/>
      <c r="S16" s="359"/>
    </row>
    <row r="17" spans="1:19" ht="15" customHeight="1" x14ac:dyDescent="0.25">
      <c r="A17" s="344"/>
      <c r="B17" s="323"/>
      <c r="C17" s="324"/>
      <c r="D17" s="324"/>
      <c r="E17" s="324"/>
      <c r="F17" s="324"/>
      <c r="G17" s="324"/>
      <c r="H17" s="324"/>
      <c r="I17" s="324"/>
      <c r="J17" s="324"/>
      <c r="K17" s="324"/>
      <c r="L17" s="324"/>
      <c r="M17" s="325"/>
      <c r="N17" s="357"/>
      <c r="O17" s="358"/>
      <c r="P17" s="358"/>
      <c r="Q17" s="358"/>
      <c r="R17" s="358"/>
      <c r="S17" s="359"/>
    </row>
    <row r="18" spans="1:19" ht="15" customHeight="1" x14ac:dyDescent="0.25">
      <c r="A18" s="344"/>
      <c r="B18" s="389"/>
      <c r="C18" s="390"/>
      <c r="D18" s="390"/>
      <c r="E18" s="390"/>
      <c r="F18" s="390"/>
      <c r="G18" s="390"/>
      <c r="H18" s="390"/>
      <c r="I18" s="390"/>
      <c r="J18" s="390"/>
      <c r="K18" s="390"/>
      <c r="L18" s="390"/>
      <c r="M18" s="391"/>
      <c r="N18" s="363"/>
      <c r="O18" s="364"/>
      <c r="P18" s="364"/>
      <c r="Q18" s="364"/>
      <c r="R18" s="364"/>
      <c r="S18" s="365"/>
    </row>
    <row r="19" spans="1:19" ht="15" customHeight="1" x14ac:dyDescent="0.25">
      <c r="A19" s="344"/>
      <c r="B19" s="320"/>
      <c r="C19" s="321"/>
      <c r="D19" s="321"/>
      <c r="E19" s="321"/>
      <c r="F19" s="321"/>
      <c r="G19" s="321"/>
      <c r="H19" s="321"/>
      <c r="I19" s="321"/>
      <c r="J19" s="321"/>
      <c r="K19" s="321"/>
      <c r="L19" s="321"/>
      <c r="M19" s="322"/>
      <c r="N19" s="354"/>
      <c r="O19" s="355"/>
      <c r="P19" s="355"/>
      <c r="Q19" s="355"/>
      <c r="R19" s="355"/>
      <c r="S19" s="356"/>
    </row>
    <row r="20" spans="1:19" ht="15" customHeight="1" x14ac:dyDescent="0.25">
      <c r="A20" s="344"/>
      <c r="B20" s="323"/>
      <c r="C20" s="324"/>
      <c r="D20" s="324"/>
      <c r="E20" s="324"/>
      <c r="F20" s="324"/>
      <c r="G20" s="324"/>
      <c r="H20" s="324"/>
      <c r="I20" s="324"/>
      <c r="J20" s="324"/>
      <c r="K20" s="324"/>
      <c r="L20" s="324"/>
      <c r="M20" s="325"/>
      <c r="N20" s="357"/>
      <c r="O20" s="358"/>
      <c r="P20" s="358"/>
      <c r="Q20" s="358"/>
      <c r="R20" s="358"/>
      <c r="S20" s="359"/>
    </row>
    <row r="21" spans="1:19" ht="15" customHeight="1" x14ac:dyDescent="0.25">
      <c r="A21" s="344"/>
      <c r="B21" s="323"/>
      <c r="C21" s="324"/>
      <c r="D21" s="324"/>
      <c r="E21" s="324"/>
      <c r="F21" s="324"/>
      <c r="G21" s="324"/>
      <c r="H21" s="324"/>
      <c r="I21" s="324"/>
      <c r="J21" s="324"/>
      <c r="K21" s="324"/>
      <c r="L21" s="324"/>
      <c r="M21" s="325"/>
      <c r="N21" s="357"/>
      <c r="O21" s="358"/>
      <c r="P21" s="358"/>
      <c r="Q21" s="358"/>
      <c r="R21" s="358"/>
      <c r="S21" s="359"/>
    </row>
    <row r="22" spans="1:19" ht="15" customHeight="1" x14ac:dyDescent="0.25">
      <c r="A22" s="344"/>
      <c r="B22" s="323"/>
      <c r="C22" s="324"/>
      <c r="D22" s="324"/>
      <c r="E22" s="324"/>
      <c r="F22" s="324"/>
      <c r="G22" s="324"/>
      <c r="H22" s="324"/>
      <c r="I22" s="324"/>
      <c r="J22" s="324"/>
      <c r="K22" s="324"/>
      <c r="L22" s="324"/>
      <c r="M22" s="325"/>
      <c r="N22" s="357"/>
      <c r="O22" s="358"/>
      <c r="P22" s="358"/>
      <c r="Q22" s="358"/>
      <c r="R22" s="358"/>
      <c r="S22" s="359"/>
    </row>
    <row r="23" spans="1:19" ht="15" customHeight="1" x14ac:dyDescent="0.25">
      <c r="A23" s="344"/>
      <c r="B23" s="389"/>
      <c r="C23" s="390"/>
      <c r="D23" s="390"/>
      <c r="E23" s="390"/>
      <c r="F23" s="390"/>
      <c r="G23" s="390"/>
      <c r="H23" s="390"/>
      <c r="I23" s="390"/>
      <c r="J23" s="390"/>
      <c r="K23" s="390"/>
      <c r="L23" s="390"/>
      <c r="M23" s="391"/>
      <c r="N23" s="363"/>
      <c r="O23" s="364"/>
      <c r="P23" s="364"/>
      <c r="Q23" s="364"/>
      <c r="R23" s="364"/>
      <c r="S23" s="365"/>
    </row>
    <row r="24" spans="1:19" ht="15" customHeight="1" x14ac:dyDescent="0.25">
      <c r="A24" s="344"/>
      <c r="B24" s="320"/>
      <c r="C24" s="321"/>
      <c r="D24" s="321"/>
      <c r="E24" s="321"/>
      <c r="F24" s="321"/>
      <c r="G24" s="321"/>
      <c r="H24" s="321"/>
      <c r="I24" s="321"/>
      <c r="J24" s="321"/>
      <c r="K24" s="321"/>
      <c r="L24" s="321"/>
      <c r="M24" s="322"/>
      <c r="N24" s="354"/>
      <c r="O24" s="355"/>
      <c r="P24" s="355"/>
      <c r="Q24" s="355"/>
      <c r="R24" s="355"/>
      <c r="S24" s="356"/>
    </row>
    <row r="25" spans="1:19" ht="15" customHeight="1" x14ac:dyDescent="0.25">
      <c r="A25" s="344"/>
      <c r="B25" s="323"/>
      <c r="C25" s="324"/>
      <c r="D25" s="324"/>
      <c r="E25" s="324"/>
      <c r="F25" s="324"/>
      <c r="G25" s="324"/>
      <c r="H25" s="324"/>
      <c r="I25" s="324"/>
      <c r="J25" s="324"/>
      <c r="K25" s="324"/>
      <c r="L25" s="324"/>
      <c r="M25" s="325"/>
      <c r="N25" s="357"/>
      <c r="O25" s="358"/>
      <c r="P25" s="358"/>
      <c r="Q25" s="358"/>
      <c r="R25" s="358"/>
      <c r="S25" s="359"/>
    </row>
    <row r="26" spans="1:19" ht="15" customHeight="1" x14ac:dyDescent="0.25">
      <c r="A26" s="344"/>
      <c r="B26" s="323"/>
      <c r="C26" s="324"/>
      <c r="D26" s="324"/>
      <c r="E26" s="324"/>
      <c r="F26" s="324"/>
      <c r="G26" s="324"/>
      <c r="H26" s="324"/>
      <c r="I26" s="324"/>
      <c r="J26" s="324"/>
      <c r="K26" s="324"/>
      <c r="L26" s="324"/>
      <c r="M26" s="325"/>
      <c r="N26" s="357"/>
      <c r="O26" s="358"/>
      <c r="P26" s="358"/>
      <c r="Q26" s="358"/>
      <c r="R26" s="358"/>
      <c r="S26" s="359"/>
    </row>
    <row r="27" spans="1:19" ht="15" customHeight="1" x14ac:dyDescent="0.25">
      <c r="A27" s="344"/>
      <c r="B27" s="323"/>
      <c r="C27" s="324"/>
      <c r="D27" s="324"/>
      <c r="E27" s="324"/>
      <c r="F27" s="324"/>
      <c r="G27" s="324"/>
      <c r="H27" s="324"/>
      <c r="I27" s="324"/>
      <c r="J27" s="324"/>
      <c r="K27" s="324"/>
      <c r="L27" s="324"/>
      <c r="M27" s="325"/>
      <c r="N27" s="357"/>
      <c r="O27" s="358"/>
      <c r="P27" s="358"/>
      <c r="Q27" s="358"/>
      <c r="R27" s="358"/>
      <c r="S27" s="359"/>
    </row>
    <row r="28" spans="1:19" ht="15" customHeight="1" x14ac:dyDescent="0.25">
      <c r="A28" s="344"/>
      <c r="B28" s="389"/>
      <c r="C28" s="390"/>
      <c r="D28" s="390"/>
      <c r="E28" s="390"/>
      <c r="F28" s="390"/>
      <c r="G28" s="390"/>
      <c r="H28" s="390"/>
      <c r="I28" s="390"/>
      <c r="J28" s="390"/>
      <c r="K28" s="390"/>
      <c r="L28" s="390"/>
      <c r="M28" s="391"/>
      <c r="N28" s="363"/>
      <c r="O28" s="364"/>
      <c r="P28" s="364"/>
      <c r="Q28" s="364"/>
      <c r="R28" s="364"/>
      <c r="S28" s="365"/>
    </row>
    <row r="29" spans="1:19" ht="15" customHeight="1" x14ac:dyDescent="0.25">
      <c r="A29" s="344"/>
      <c r="B29" s="320"/>
      <c r="C29" s="321"/>
      <c r="D29" s="321"/>
      <c r="E29" s="321"/>
      <c r="F29" s="321"/>
      <c r="G29" s="321"/>
      <c r="H29" s="321"/>
      <c r="I29" s="321"/>
      <c r="J29" s="321"/>
      <c r="K29" s="321"/>
      <c r="L29" s="321"/>
      <c r="M29" s="322"/>
      <c r="N29" s="354"/>
      <c r="O29" s="355"/>
      <c r="P29" s="355"/>
      <c r="Q29" s="355"/>
      <c r="R29" s="355"/>
      <c r="S29" s="356"/>
    </row>
    <row r="30" spans="1:19" ht="15" customHeight="1" x14ac:dyDescent="0.25">
      <c r="A30" s="344"/>
      <c r="B30" s="323"/>
      <c r="C30" s="324"/>
      <c r="D30" s="324"/>
      <c r="E30" s="324"/>
      <c r="F30" s="324"/>
      <c r="G30" s="324"/>
      <c r="H30" s="324"/>
      <c r="I30" s="324"/>
      <c r="J30" s="324"/>
      <c r="K30" s="324"/>
      <c r="L30" s="324"/>
      <c r="M30" s="325"/>
      <c r="N30" s="357"/>
      <c r="O30" s="358"/>
      <c r="P30" s="358"/>
      <c r="Q30" s="358"/>
      <c r="R30" s="358"/>
      <c r="S30" s="359"/>
    </row>
    <row r="31" spans="1:19" ht="15" customHeight="1" x14ac:dyDescent="0.25">
      <c r="A31" s="344"/>
      <c r="B31" s="323"/>
      <c r="C31" s="324"/>
      <c r="D31" s="324"/>
      <c r="E31" s="324"/>
      <c r="F31" s="324"/>
      <c r="G31" s="324"/>
      <c r="H31" s="324"/>
      <c r="I31" s="324"/>
      <c r="J31" s="324"/>
      <c r="K31" s="324"/>
      <c r="L31" s="324"/>
      <c r="M31" s="325"/>
      <c r="N31" s="357"/>
      <c r="O31" s="358"/>
      <c r="P31" s="358"/>
      <c r="Q31" s="358"/>
      <c r="R31" s="358"/>
      <c r="S31" s="359"/>
    </row>
    <row r="32" spans="1:19" ht="15" customHeight="1" x14ac:dyDescent="0.25">
      <c r="A32" s="344"/>
      <c r="B32" s="323"/>
      <c r="C32" s="324"/>
      <c r="D32" s="324"/>
      <c r="E32" s="324"/>
      <c r="F32" s="324"/>
      <c r="G32" s="324"/>
      <c r="H32" s="324"/>
      <c r="I32" s="324"/>
      <c r="J32" s="324"/>
      <c r="K32" s="324"/>
      <c r="L32" s="324"/>
      <c r="M32" s="325"/>
      <c r="N32" s="357"/>
      <c r="O32" s="358"/>
      <c r="P32" s="358"/>
      <c r="Q32" s="358"/>
      <c r="R32" s="358"/>
      <c r="S32" s="359"/>
    </row>
    <row r="33" spans="1:19" ht="15" customHeight="1" thickBot="1" x14ac:dyDescent="0.3">
      <c r="A33" s="448"/>
      <c r="B33" s="326"/>
      <c r="C33" s="327"/>
      <c r="D33" s="327"/>
      <c r="E33" s="327"/>
      <c r="F33" s="327"/>
      <c r="G33" s="327"/>
      <c r="H33" s="327"/>
      <c r="I33" s="327"/>
      <c r="J33" s="327"/>
      <c r="K33" s="327"/>
      <c r="L33" s="327"/>
      <c r="M33" s="328"/>
      <c r="N33" s="369"/>
      <c r="O33" s="370"/>
      <c r="P33" s="370"/>
      <c r="Q33" s="370"/>
      <c r="R33" s="370"/>
      <c r="S33" s="371"/>
    </row>
    <row r="34" spans="1:19" ht="15" customHeight="1" x14ac:dyDescent="0.25">
      <c r="A34" s="449" t="s">
        <v>117</v>
      </c>
      <c r="B34" s="392"/>
      <c r="C34" s="393"/>
      <c r="D34" s="393"/>
      <c r="E34" s="393"/>
      <c r="F34" s="393"/>
      <c r="G34" s="393"/>
      <c r="H34" s="393"/>
      <c r="I34" s="393"/>
      <c r="J34" s="393"/>
      <c r="K34" s="393"/>
      <c r="L34" s="393"/>
      <c r="M34" s="394"/>
      <c r="N34" s="360"/>
      <c r="O34" s="361"/>
      <c r="P34" s="361"/>
      <c r="Q34" s="361"/>
      <c r="R34" s="361"/>
      <c r="S34" s="362"/>
    </row>
    <row r="35" spans="1:19" ht="15" customHeight="1" x14ac:dyDescent="0.25">
      <c r="A35" s="450"/>
      <c r="B35" s="323"/>
      <c r="C35" s="324"/>
      <c r="D35" s="324"/>
      <c r="E35" s="324"/>
      <c r="F35" s="324"/>
      <c r="G35" s="324"/>
      <c r="H35" s="324"/>
      <c r="I35" s="324"/>
      <c r="J35" s="324"/>
      <c r="K35" s="324"/>
      <c r="L35" s="324"/>
      <c r="M35" s="325"/>
      <c r="N35" s="357"/>
      <c r="O35" s="358"/>
      <c r="P35" s="358"/>
      <c r="Q35" s="358"/>
      <c r="R35" s="358"/>
      <c r="S35" s="359"/>
    </row>
    <row r="36" spans="1:19" ht="15" customHeight="1" x14ac:dyDescent="0.25">
      <c r="A36" s="450"/>
      <c r="B36" s="323"/>
      <c r="C36" s="324"/>
      <c r="D36" s="324"/>
      <c r="E36" s="324"/>
      <c r="F36" s="324"/>
      <c r="G36" s="324"/>
      <c r="H36" s="324"/>
      <c r="I36" s="324"/>
      <c r="J36" s="324"/>
      <c r="K36" s="324"/>
      <c r="L36" s="324"/>
      <c r="M36" s="325"/>
      <c r="N36" s="357"/>
      <c r="O36" s="358"/>
      <c r="P36" s="358"/>
      <c r="Q36" s="358"/>
      <c r="R36" s="358"/>
      <c r="S36" s="359"/>
    </row>
    <row r="37" spans="1:19" ht="15" customHeight="1" x14ac:dyDescent="0.25">
      <c r="A37" s="450"/>
      <c r="B37" s="323"/>
      <c r="C37" s="324"/>
      <c r="D37" s="324"/>
      <c r="E37" s="324"/>
      <c r="F37" s="324"/>
      <c r="G37" s="324"/>
      <c r="H37" s="324"/>
      <c r="I37" s="324"/>
      <c r="J37" s="324"/>
      <c r="K37" s="324"/>
      <c r="L37" s="324"/>
      <c r="M37" s="325"/>
      <c r="N37" s="357"/>
      <c r="O37" s="358"/>
      <c r="P37" s="358"/>
      <c r="Q37" s="358"/>
      <c r="R37" s="358"/>
      <c r="S37" s="359"/>
    </row>
    <row r="38" spans="1:19" ht="15" customHeight="1" x14ac:dyDescent="0.25">
      <c r="A38" s="450"/>
      <c r="B38" s="389"/>
      <c r="C38" s="390"/>
      <c r="D38" s="390"/>
      <c r="E38" s="390"/>
      <c r="F38" s="390"/>
      <c r="G38" s="390"/>
      <c r="H38" s="390"/>
      <c r="I38" s="390"/>
      <c r="J38" s="390"/>
      <c r="K38" s="390"/>
      <c r="L38" s="390"/>
      <c r="M38" s="391"/>
      <c r="N38" s="363"/>
      <c r="O38" s="364"/>
      <c r="P38" s="364"/>
      <c r="Q38" s="364"/>
      <c r="R38" s="364"/>
      <c r="S38" s="365"/>
    </row>
    <row r="39" spans="1:19" ht="15" customHeight="1" x14ac:dyDescent="0.25">
      <c r="A39" s="450"/>
      <c r="B39" s="320"/>
      <c r="C39" s="321"/>
      <c r="D39" s="321"/>
      <c r="E39" s="321"/>
      <c r="F39" s="321"/>
      <c r="G39" s="321"/>
      <c r="H39" s="321"/>
      <c r="I39" s="321"/>
      <c r="J39" s="321"/>
      <c r="K39" s="321"/>
      <c r="L39" s="321"/>
      <c r="M39" s="322"/>
      <c r="N39" s="354"/>
      <c r="O39" s="355"/>
      <c r="P39" s="355"/>
      <c r="Q39" s="355"/>
      <c r="R39" s="355"/>
      <c r="S39" s="356"/>
    </row>
    <row r="40" spans="1:19" ht="15" customHeight="1" x14ac:dyDescent="0.25">
      <c r="A40" s="450"/>
      <c r="B40" s="323"/>
      <c r="C40" s="324"/>
      <c r="D40" s="324"/>
      <c r="E40" s="324"/>
      <c r="F40" s="324"/>
      <c r="G40" s="324"/>
      <c r="H40" s="324"/>
      <c r="I40" s="324"/>
      <c r="J40" s="324"/>
      <c r="K40" s="324"/>
      <c r="L40" s="324"/>
      <c r="M40" s="325"/>
      <c r="N40" s="357"/>
      <c r="O40" s="358"/>
      <c r="P40" s="358"/>
      <c r="Q40" s="358"/>
      <c r="R40" s="358"/>
      <c r="S40" s="359"/>
    </row>
    <row r="41" spans="1:19" ht="15" customHeight="1" x14ac:dyDescent="0.25">
      <c r="A41" s="450"/>
      <c r="B41" s="323"/>
      <c r="C41" s="324"/>
      <c r="D41" s="324"/>
      <c r="E41" s="324"/>
      <c r="F41" s="324"/>
      <c r="G41" s="324"/>
      <c r="H41" s="324"/>
      <c r="I41" s="324"/>
      <c r="J41" s="324"/>
      <c r="K41" s="324"/>
      <c r="L41" s="324"/>
      <c r="M41" s="325"/>
      <c r="N41" s="357"/>
      <c r="O41" s="358"/>
      <c r="P41" s="358"/>
      <c r="Q41" s="358"/>
      <c r="R41" s="358"/>
      <c r="S41" s="359"/>
    </row>
    <row r="42" spans="1:19" ht="15" customHeight="1" x14ac:dyDescent="0.25">
      <c r="A42" s="450"/>
      <c r="B42" s="323"/>
      <c r="C42" s="324"/>
      <c r="D42" s="324"/>
      <c r="E42" s="324"/>
      <c r="F42" s="324"/>
      <c r="G42" s="324"/>
      <c r="H42" s="324"/>
      <c r="I42" s="324"/>
      <c r="J42" s="324"/>
      <c r="K42" s="324"/>
      <c r="L42" s="324"/>
      <c r="M42" s="325"/>
      <c r="N42" s="357"/>
      <c r="O42" s="358"/>
      <c r="P42" s="358"/>
      <c r="Q42" s="358"/>
      <c r="R42" s="358"/>
      <c r="S42" s="359"/>
    </row>
    <row r="43" spans="1:19" ht="15" customHeight="1" x14ac:dyDescent="0.25">
      <c r="A43" s="450"/>
      <c r="B43" s="389"/>
      <c r="C43" s="390"/>
      <c r="D43" s="390"/>
      <c r="E43" s="390"/>
      <c r="F43" s="390"/>
      <c r="G43" s="390"/>
      <c r="H43" s="390"/>
      <c r="I43" s="390"/>
      <c r="J43" s="390"/>
      <c r="K43" s="390"/>
      <c r="L43" s="390"/>
      <c r="M43" s="391"/>
      <c r="N43" s="363"/>
      <c r="O43" s="364"/>
      <c r="P43" s="364"/>
      <c r="Q43" s="364"/>
      <c r="R43" s="364"/>
      <c r="S43" s="365"/>
    </row>
    <row r="44" spans="1:19" ht="15" customHeight="1" x14ac:dyDescent="0.25">
      <c r="A44" s="450"/>
      <c r="B44" s="320"/>
      <c r="C44" s="321"/>
      <c r="D44" s="321"/>
      <c r="E44" s="321"/>
      <c r="F44" s="321"/>
      <c r="G44" s="321"/>
      <c r="H44" s="321"/>
      <c r="I44" s="321"/>
      <c r="J44" s="321"/>
      <c r="K44" s="321"/>
      <c r="L44" s="321"/>
      <c r="M44" s="322"/>
      <c r="N44" s="354"/>
      <c r="O44" s="355"/>
      <c r="P44" s="355"/>
      <c r="Q44" s="355"/>
      <c r="R44" s="355"/>
      <c r="S44" s="356"/>
    </row>
    <row r="45" spans="1:19" ht="15" customHeight="1" x14ac:dyDescent="0.25">
      <c r="A45" s="450"/>
      <c r="B45" s="323"/>
      <c r="C45" s="324"/>
      <c r="D45" s="324"/>
      <c r="E45" s="324"/>
      <c r="F45" s="324"/>
      <c r="G45" s="324"/>
      <c r="H45" s="324"/>
      <c r="I45" s="324"/>
      <c r="J45" s="324"/>
      <c r="K45" s="324"/>
      <c r="L45" s="324"/>
      <c r="M45" s="325"/>
      <c r="N45" s="357"/>
      <c r="O45" s="358"/>
      <c r="P45" s="358"/>
      <c r="Q45" s="358"/>
      <c r="R45" s="358"/>
      <c r="S45" s="359"/>
    </row>
    <row r="46" spans="1:19" ht="15" customHeight="1" x14ac:dyDescent="0.25">
      <c r="A46" s="450"/>
      <c r="B46" s="323"/>
      <c r="C46" s="324"/>
      <c r="D46" s="324"/>
      <c r="E46" s="324"/>
      <c r="F46" s="324"/>
      <c r="G46" s="324"/>
      <c r="H46" s="324"/>
      <c r="I46" s="324"/>
      <c r="J46" s="324"/>
      <c r="K46" s="324"/>
      <c r="L46" s="324"/>
      <c r="M46" s="325"/>
      <c r="N46" s="357"/>
      <c r="O46" s="358"/>
      <c r="P46" s="358"/>
      <c r="Q46" s="358"/>
      <c r="R46" s="358"/>
      <c r="S46" s="359"/>
    </row>
    <row r="47" spans="1:19" ht="15" customHeight="1" x14ac:dyDescent="0.25">
      <c r="A47" s="450"/>
      <c r="B47" s="323"/>
      <c r="C47" s="324"/>
      <c r="D47" s="324"/>
      <c r="E47" s="324"/>
      <c r="F47" s="324"/>
      <c r="G47" s="324"/>
      <c r="H47" s="324"/>
      <c r="I47" s="324"/>
      <c r="J47" s="324"/>
      <c r="K47" s="324"/>
      <c r="L47" s="324"/>
      <c r="M47" s="325"/>
      <c r="N47" s="357"/>
      <c r="O47" s="358"/>
      <c r="P47" s="358"/>
      <c r="Q47" s="358"/>
      <c r="R47" s="358"/>
      <c r="S47" s="359"/>
    </row>
    <row r="48" spans="1:19" ht="15" customHeight="1" x14ac:dyDescent="0.25">
      <c r="A48" s="450"/>
      <c r="B48" s="389"/>
      <c r="C48" s="390"/>
      <c r="D48" s="390"/>
      <c r="E48" s="390"/>
      <c r="F48" s="390"/>
      <c r="G48" s="390"/>
      <c r="H48" s="390"/>
      <c r="I48" s="390"/>
      <c r="J48" s="390"/>
      <c r="K48" s="390"/>
      <c r="L48" s="390"/>
      <c r="M48" s="391"/>
      <c r="N48" s="363"/>
      <c r="O48" s="364"/>
      <c r="P48" s="364"/>
      <c r="Q48" s="364"/>
      <c r="R48" s="364"/>
      <c r="S48" s="365"/>
    </row>
    <row r="49" spans="1:19" ht="15" customHeight="1" x14ac:dyDescent="0.25">
      <c r="A49" s="450"/>
      <c r="B49" s="320"/>
      <c r="C49" s="321"/>
      <c r="D49" s="321"/>
      <c r="E49" s="321"/>
      <c r="F49" s="321"/>
      <c r="G49" s="321"/>
      <c r="H49" s="321"/>
      <c r="I49" s="321"/>
      <c r="J49" s="321"/>
      <c r="K49" s="321"/>
      <c r="L49" s="321"/>
      <c r="M49" s="322"/>
      <c r="N49" s="354"/>
      <c r="O49" s="355"/>
      <c r="P49" s="355"/>
      <c r="Q49" s="355"/>
      <c r="R49" s="355"/>
      <c r="S49" s="356"/>
    </row>
    <row r="50" spans="1:19" ht="15" customHeight="1" x14ac:dyDescent="0.25">
      <c r="A50" s="450"/>
      <c r="B50" s="323"/>
      <c r="C50" s="324"/>
      <c r="D50" s="324"/>
      <c r="E50" s="324"/>
      <c r="F50" s="324"/>
      <c r="G50" s="324"/>
      <c r="H50" s="324"/>
      <c r="I50" s="324"/>
      <c r="J50" s="324"/>
      <c r="K50" s="324"/>
      <c r="L50" s="324"/>
      <c r="M50" s="325"/>
      <c r="N50" s="357"/>
      <c r="O50" s="358"/>
      <c r="P50" s="358"/>
      <c r="Q50" s="358"/>
      <c r="R50" s="358"/>
      <c r="S50" s="359"/>
    </row>
    <row r="51" spans="1:19" ht="15" customHeight="1" x14ac:dyDescent="0.25">
      <c r="A51" s="450"/>
      <c r="B51" s="323"/>
      <c r="C51" s="324"/>
      <c r="D51" s="324"/>
      <c r="E51" s="324"/>
      <c r="F51" s="324"/>
      <c r="G51" s="324"/>
      <c r="H51" s="324"/>
      <c r="I51" s="324"/>
      <c r="J51" s="324"/>
      <c r="K51" s="324"/>
      <c r="L51" s="324"/>
      <c r="M51" s="325"/>
      <c r="N51" s="357"/>
      <c r="O51" s="358"/>
      <c r="P51" s="358"/>
      <c r="Q51" s="358"/>
      <c r="R51" s="358"/>
      <c r="S51" s="359"/>
    </row>
    <row r="52" spans="1:19" ht="15" customHeight="1" x14ac:dyDescent="0.25">
      <c r="A52" s="450"/>
      <c r="B52" s="323"/>
      <c r="C52" s="324"/>
      <c r="D52" s="324"/>
      <c r="E52" s="324"/>
      <c r="F52" s="324"/>
      <c r="G52" s="324"/>
      <c r="H52" s="324"/>
      <c r="I52" s="324"/>
      <c r="J52" s="324"/>
      <c r="K52" s="324"/>
      <c r="L52" s="324"/>
      <c r="M52" s="325"/>
      <c r="N52" s="357"/>
      <c r="O52" s="358"/>
      <c r="P52" s="358"/>
      <c r="Q52" s="358"/>
      <c r="R52" s="358"/>
      <c r="S52" s="359"/>
    </row>
    <row r="53" spans="1:19" ht="15" customHeight="1" thickBot="1" x14ac:dyDescent="0.3">
      <c r="A53" s="451"/>
      <c r="B53" s="326"/>
      <c r="C53" s="327"/>
      <c r="D53" s="327"/>
      <c r="E53" s="327"/>
      <c r="F53" s="327"/>
      <c r="G53" s="327"/>
      <c r="H53" s="327"/>
      <c r="I53" s="327"/>
      <c r="J53" s="327"/>
      <c r="K53" s="327"/>
      <c r="L53" s="327"/>
      <c r="M53" s="328"/>
      <c r="N53" s="369"/>
      <c r="O53" s="370"/>
      <c r="P53" s="370"/>
      <c r="Q53" s="370"/>
      <c r="R53" s="370"/>
      <c r="S53" s="371"/>
    </row>
    <row r="54" spans="1:19" ht="15" customHeight="1" x14ac:dyDescent="0.25">
      <c r="A54" s="500" t="s">
        <v>118</v>
      </c>
      <c r="B54" s="323"/>
      <c r="C54" s="324"/>
      <c r="D54" s="324"/>
      <c r="E54" s="324"/>
      <c r="F54" s="324"/>
      <c r="G54" s="324"/>
      <c r="H54" s="324"/>
      <c r="I54" s="324"/>
      <c r="J54" s="324"/>
      <c r="K54" s="324"/>
      <c r="L54" s="324"/>
      <c r="M54" s="325"/>
      <c r="N54" s="360"/>
      <c r="O54" s="361"/>
      <c r="P54" s="361"/>
      <c r="Q54" s="361"/>
      <c r="R54" s="361"/>
      <c r="S54" s="362"/>
    </row>
    <row r="55" spans="1:19" ht="15" customHeight="1" x14ac:dyDescent="0.25">
      <c r="A55" s="344"/>
      <c r="B55" s="323"/>
      <c r="C55" s="324"/>
      <c r="D55" s="324"/>
      <c r="E55" s="324"/>
      <c r="F55" s="324"/>
      <c r="G55" s="324"/>
      <c r="H55" s="324"/>
      <c r="I55" s="324"/>
      <c r="J55" s="324"/>
      <c r="K55" s="324"/>
      <c r="L55" s="324"/>
      <c r="M55" s="325"/>
      <c r="N55" s="357"/>
      <c r="O55" s="358"/>
      <c r="P55" s="358"/>
      <c r="Q55" s="358"/>
      <c r="R55" s="358"/>
      <c r="S55" s="359"/>
    </row>
    <row r="56" spans="1:19" ht="15" customHeight="1" x14ac:dyDescent="0.25">
      <c r="A56" s="344"/>
      <c r="B56" s="323"/>
      <c r="C56" s="324"/>
      <c r="D56" s="324"/>
      <c r="E56" s="324"/>
      <c r="F56" s="324"/>
      <c r="G56" s="324"/>
      <c r="H56" s="324"/>
      <c r="I56" s="324"/>
      <c r="J56" s="324"/>
      <c r="K56" s="324"/>
      <c r="L56" s="324"/>
      <c r="M56" s="325"/>
      <c r="N56" s="357"/>
      <c r="O56" s="358"/>
      <c r="P56" s="358"/>
      <c r="Q56" s="358"/>
      <c r="R56" s="358"/>
      <c r="S56" s="359"/>
    </row>
    <row r="57" spans="1:19" ht="15" customHeight="1" x14ac:dyDescent="0.25">
      <c r="A57" s="344"/>
      <c r="B57" s="323"/>
      <c r="C57" s="324"/>
      <c r="D57" s="324"/>
      <c r="E57" s="324"/>
      <c r="F57" s="324"/>
      <c r="G57" s="324"/>
      <c r="H57" s="324"/>
      <c r="I57" s="324"/>
      <c r="J57" s="324"/>
      <c r="K57" s="324"/>
      <c r="L57" s="324"/>
      <c r="M57" s="325"/>
      <c r="N57" s="357"/>
      <c r="O57" s="358"/>
      <c r="P57" s="358"/>
      <c r="Q57" s="358"/>
      <c r="R57" s="358"/>
      <c r="S57" s="359"/>
    </row>
    <row r="58" spans="1:19" ht="15" customHeight="1" x14ac:dyDescent="0.25">
      <c r="A58" s="344"/>
      <c r="B58" s="389"/>
      <c r="C58" s="390"/>
      <c r="D58" s="390"/>
      <c r="E58" s="390"/>
      <c r="F58" s="390"/>
      <c r="G58" s="390"/>
      <c r="H58" s="390"/>
      <c r="I58" s="390"/>
      <c r="J58" s="390"/>
      <c r="K58" s="390"/>
      <c r="L58" s="390"/>
      <c r="M58" s="391"/>
      <c r="N58" s="363"/>
      <c r="O58" s="364"/>
      <c r="P58" s="364"/>
      <c r="Q58" s="364"/>
      <c r="R58" s="364"/>
      <c r="S58" s="365"/>
    </row>
    <row r="59" spans="1:19" ht="15" customHeight="1" x14ac:dyDescent="0.25">
      <c r="A59" s="344"/>
      <c r="B59" s="320"/>
      <c r="C59" s="321"/>
      <c r="D59" s="321"/>
      <c r="E59" s="321"/>
      <c r="F59" s="321"/>
      <c r="G59" s="321"/>
      <c r="H59" s="321"/>
      <c r="I59" s="321"/>
      <c r="J59" s="321"/>
      <c r="K59" s="321"/>
      <c r="L59" s="321"/>
      <c r="M59" s="322"/>
      <c r="N59" s="354"/>
      <c r="O59" s="355"/>
      <c r="P59" s="355"/>
      <c r="Q59" s="355"/>
      <c r="R59" s="355"/>
      <c r="S59" s="356"/>
    </row>
    <row r="60" spans="1:19" ht="15" customHeight="1" x14ac:dyDescent="0.25">
      <c r="A60" s="344"/>
      <c r="B60" s="323"/>
      <c r="C60" s="324"/>
      <c r="D60" s="324"/>
      <c r="E60" s="324"/>
      <c r="F60" s="324"/>
      <c r="G60" s="324"/>
      <c r="H60" s="324"/>
      <c r="I60" s="324"/>
      <c r="J60" s="324"/>
      <c r="K60" s="324"/>
      <c r="L60" s="324"/>
      <c r="M60" s="325"/>
      <c r="N60" s="357"/>
      <c r="O60" s="358"/>
      <c r="P60" s="358"/>
      <c r="Q60" s="358"/>
      <c r="R60" s="358"/>
      <c r="S60" s="359"/>
    </row>
    <row r="61" spans="1:19" ht="15" customHeight="1" x14ac:dyDescent="0.25">
      <c r="A61" s="344"/>
      <c r="B61" s="323"/>
      <c r="C61" s="324"/>
      <c r="D61" s="324"/>
      <c r="E61" s="324"/>
      <c r="F61" s="324"/>
      <c r="G61" s="324"/>
      <c r="H61" s="324"/>
      <c r="I61" s="324"/>
      <c r="J61" s="324"/>
      <c r="K61" s="324"/>
      <c r="L61" s="324"/>
      <c r="M61" s="325"/>
      <c r="N61" s="357"/>
      <c r="O61" s="358"/>
      <c r="P61" s="358"/>
      <c r="Q61" s="358"/>
      <c r="R61" s="358"/>
      <c r="S61" s="359"/>
    </row>
    <row r="62" spans="1:19" ht="15" customHeight="1" x14ac:dyDescent="0.25">
      <c r="A62" s="344"/>
      <c r="B62" s="323"/>
      <c r="C62" s="324"/>
      <c r="D62" s="324"/>
      <c r="E62" s="324"/>
      <c r="F62" s="324"/>
      <c r="G62" s="324"/>
      <c r="H62" s="324"/>
      <c r="I62" s="324"/>
      <c r="J62" s="324"/>
      <c r="K62" s="324"/>
      <c r="L62" s="324"/>
      <c r="M62" s="325"/>
      <c r="N62" s="357"/>
      <c r="O62" s="358"/>
      <c r="P62" s="358"/>
      <c r="Q62" s="358"/>
      <c r="R62" s="358"/>
      <c r="S62" s="359"/>
    </row>
    <row r="63" spans="1:19" ht="15" customHeight="1" x14ac:dyDescent="0.25">
      <c r="A63" s="344"/>
      <c r="B63" s="389"/>
      <c r="C63" s="390"/>
      <c r="D63" s="390"/>
      <c r="E63" s="390"/>
      <c r="F63" s="390"/>
      <c r="G63" s="390"/>
      <c r="H63" s="390"/>
      <c r="I63" s="390"/>
      <c r="J63" s="390"/>
      <c r="K63" s="390"/>
      <c r="L63" s="390"/>
      <c r="M63" s="391"/>
      <c r="N63" s="363"/>
      <c r="O63" s="364"/>
      <c r="P63" s="364"/>
      <c r="Q63" s="364"/>
      <c r="R63" s="364"/>
      <c r="S63" s="365"/>
    </row>
    <row r="64" spans="1:19" ht="15" customHeight="1" x14ac:dyDescent="0.25">
      <c r="A64" s="344"/>
      <c r="B64" s="320"/>
      <c r="C64" s="321"/>
      <c r="D64" s="321"/>
      <c r="E64" s="321"/>
      <c r="F64" s="321"/>
      <c r="G64" s="321"/>
      <c r="H64" s="321"/>
      <c r="I64" s="321"/>
      <c r="J64" s="321"/>
      <c r="K64" s="321"/>
      <c r="L64" s="321"/>
      <c r="M64" s="322"/>
      <c r="N64" s="354"/>
      <c r="O64" s="355"/>
      <c r="P64" s="355"/>
      <c r="Q64" s="355"/>
      <c r="R64" s="355"/>
      <c r="S64" s="356"/>
    </row>
    <row r="65" spans="1:19" ht="15" customHeight="1" x14ac:dyDescent="0.25">
      <c r="A65" s="344"/>
      <c r="B65" s="323"/>
      <c r="C65" s="324"/>
      <c r="D65" s="324"/>
      <c r="E65" s="324"/>
      <c r="F65" s="324"/>
      <c r="G65" s="324"/>
      <c r="H65" s="324"/>
      <c r="I65" s="324"/>
      <c r="J65" s="324"/>
      <c r="K65" s="324"/>
      <c r="L65" s="324"/>
      <c r="M65" s="325"/>
      <c r="N65" s="357"/>
      <c r="O65" s="358"/>
      <c r="P65" s="358"/>
      <c r="Q65" s="358"/>
      <c r="R65" s="358"/>
      <c r="S65" s="359"/>
    </row>
    <row r="66" spans="1:19" ht="15" customHeight="1" x14ac:dyDescent="0.25">
      <c r="A66" s="344"/>
      <c r="B66" s="323"/>
      <c r="C66" s="324"/>
      <c r="D66" s="324"/>
      <c r="E66" s="324"/>
      <c r="F66" s="324"/>
      <c r="G66" s="324"/>
      <c r="H66" s="324"/>
      <c r="I66" s="324"/>
      <c r="J66" s="324"/>
      <c r="K66" s="324"/>
      <c r="L66" s="324"/>
      <c r="M66" s="325"/>
      <c r="N66" s="357"/>
      <c r="O66" s="358"/>
      <c r="P66" s="358"/>
      <c r="Q66" s="358"/>
      <c r="R66" s="358"/>
      <c r="S66" s="359"/>
    </row>
    <row r="67" spans="1:19" ht="15" customHeight="1" x14ac:dyDescent="0.25">
      <c r="A67" s="344"/>
      <c r="B67" s="323"/>
      <c r="C67" s="324"/>
      <c r="D67" s="324"/>
      <c r="E67" s="324"/>
      <c r="F67" s="324"/>
      <c r="G67" s="324"/>
      <c r="H67" s="324"/>
      <c r="I67" s="324"/>
      <c r="J67" s="324"/>
      <c r="K67" s="324"/>
      <c r="L67" s="324"/>
      <c r="M67" s="325"/>
      <c r="N67" s="357"/>
      <c r="O67" s="358"/>
      <c r="P67" s="358"/>
      <c r="Q67" s="358"/>
      <c r="R67" s="358"/>
      <c r="S67" s="359"/>
    </row>
    <row r="68" spans="1:19" ht="15" customHeight="1" x14ac:dyDescent="0.25">
      <c r="A68" s="344"/>
      <c r="B68" s="389"/>
      <c r="C68" s="390"/>
      <c r="D68" s="390"/>
      <c r="E68" s="390"/>
      <c r="F68" s="390"/>
      <c r="G68" s="390"/>
      <c r="H68" s="390"/>
      <c r="I68" s="390"/>
      <c r="J68" s="390"/>
      <c r="K68" s="390"/>
      <c r="L68" s="390"/>
      <c r="M68" s="391"/>
      <c r="N68" s="363"/>
      <c r="O68" s="364"/>
      <c r="P68" s="364"/>
      <c r="Q68" s="364"/>
      <c r="R68" s="364"/>
      <c r="S68" s="365"/>
    </row>
    <row r="69" spans="1:19" ht="15" customHeight="1" x14ac:dyDescent="0.25">
      <c r="A69" s="497"/>
      <c r="B69" s="498"/>
      <c r="C69" s="498"/>
      <c r="D69" s="498"/>
      <c r="E69" s="498"/>
      <c r="F69" s="498"/>
      <c r="G69" s="498"/>
      <c r="H69" s="498"/>
      <c r="I69" s="498"/>
      <c r="J69" s="498"/>
      <c r="K69" s="498"/>
      <c r="L69" s="498"/>
      <c r="M69" s="498"/>
      <c r="N69" s="498"/>
      <c r="O69" s="498"/>
      <c r="P69" s="498"/>
      <c r="Q69" s="498"/>
      <c r="R69" s="498"/>
      <c r="S69" s="499"/>
    </row>
    <row r="70" spans="1:19" ht="20.100000000000001" customHeight="1" x14ac:dyDescent="0.25">
      <c r="A70" s="270" t="s">
        <v>119</v>
      </c>
      <c r="B70" s="271"/>
      <c r="C70" s="271"/>
      <c r="D70" s="271"/>
      <c r="E70" s="271"/>
      <c r="F70" s="271"/>
      <c r="G70" s="271"/>
      <c r="H70" s="271"/>
      <c r="I70" s="271"/>
      <c r="J70" s="37"/>
      <c r="K70" s="316" t="s">
        <v>120</v>
      </c>
      <c r="L70" s="216"/>
      <c r="M70" s="216"/>
      <c r="N70" s="216"/>
      <c r="O70" s="216"/>
      <c r="P70" s="216"/>
      <c r="Q70" s="216"/>
      <c r="R70" s="216"/>
      <c r="S70" s="217"/>
    </row>
    <row r="71" spans="1:19" ht="15" customHeight="1" x14ac:dyDescent="0.25">
      <c r="A71" s="344" t="s">
        <v>202</v>
      </c>
      <c r="B71" s="373" t="s">
        <v>121</v>
      </c>
      <c r="C71" s="374"/>
      <c r="D71" s="374"/>
      <c r="E71" s="374"/>
      <c r="F71" s="375"/>
      <c r="G71" s="348">
        <f>E1_RiF!G73</f>
        <v>12</v>
      </c>
      <c r="H71" s="349"/>
      <c r="I71" s="350"/>
      <c r="J71" s="372"/>
      <c r="K71" s="341" t="s">
        <v>203</v>
      </c>
      <c r="L71" s="313" t="s">
        <v>466</v>
      </c>
      <c r="M71" s="314"/>
      <c r="N71" s="314"/>
      <c r="O71" s="314"/>
      <c r="P71" s="314"/>
      <c r="Q71" s="314"/>
      <c r="R71" s="314"/>
      <c r="S71" s="315"/>
    </row>
    <row r="72" spans="1:19" ht="15" customHeight="1" x14ac:dyDescent="0.25">
      <c r="A72" s="344"/>
      <c r="B72" s="376" t="s">
        <v>123</v>
      </c>
      <c r="C72" s="377"/>
      <c r="D72" s="377"/>
      <c r="E72" s="377"/>
      <c r="F72" s="378"/>
      <c r="G72" s="335">
        <f>SUM(G73:I83)</f>
        <v>0</v>
      </c>
      <c r="H72" s="336"/>
      <c r="I72" s="337"/>
      <c r="J72" s="372"/>
      <c r="K72" s="342"/>
      <c r="L72" s="317"/>
      <c r="M72" s="318"/>
      <c r="N72" s="318"/>
      <c r="O72" s="318"/>
      <c r="P72" s="318"/>
      <c r="Q72" s="318"/>
      <c r="R72" s="318"/>
      <c r="S72" s="319"/>
    </row>
    <row r="73" spans="1:19" ht="15" customHeight="1" x14ac:dyDescent="0.25">
      <c r="A73" s="344"/>
      <c r="B73" s="351" t="s">
        <v>124</v>
      </c>
      <c r="C73" s="352"/>
      <c r="D73" s="352"/>
      <c r="E73" s="352"/>
      <c r="F73" s="353"/>
      <c r="G73" s="332"/>
      <c r="H73" s="333"/>
      <c r="I73" s="334"/>
      <c r="J73" s="372"/>
      <c r="K73" s="342"/>
      <c r="L73" s="317"/>
      <c r="M73" s="318"/>
      <c r="N73" s="318"/>
      <c r="O73" s="318"/>
      <c r="P73" s="318"/>
      <c r="Q73" s="318"/>
      <c r="R73" s="318"/>
      <c r="S73" s="319"/>
    </row>
    <row r="74" spans="1:19" ht="15" customHeight="1" x14ac:dyDescent="0.25">
      <c r="A74" s="344"/>
      <c r="B74" s="351" t="s">
        <v>125</v>
      </c>
      <c r="C74" s="352"/>
      <c r="D74" s="352"/>
      <c r="E74" s="352"/>
      <c r="F74" s="353"/>
      <c r="G74" s="332"/>
      <c r="H74" s="333"/>
      <c r="I74" s="334"/>
      <c r="J74" s="372"/>
      <c r="K74" s="342"/>
      <c r="L74" s="317"/>
      <c r="M74" s="318"/>
      <c r="N74" s="318"/>
      <c r="O74" s="318"/>
      <c r="P74" s="318"/>
      <c r="Q74" s="318"/>
      <c r="R74" s="318"/>
      <c r="S74" s="319"/>
    </row>
    <row r="75" spans="1:19" ht="15" customHeight="1" x14ac:dyDescent="0.25">
      <c r="A75" s="344"/>
      <c r="B75" s="351" t="s">
        <v>126</v>
      </c>
      <c r="C75" s="352"/>
      <c r="D75" s="352"/>
      <c r="E75" s="352"/>
      <c r="F75" s="353"/>
      <c r="G75" s="332"/>
      <c r="H75" s="333"/>
      <c r="I75" s="334"/>
      <c r="J75" s="372"/>
      <c r="K75" s="342"/>
      <c r="L75" s="317"/>
      <c r="M75" s="318"/>
      <c r="N75" s="318"/>
      <c r="O75" s="318"/>
      <c r="P75" s="318"/>
      <c r="Q75" s="318"/>
      <c r="R75" s="318"/>
      <c r="S75" s="319"/>
    </row>
    <row r="76" spans="1:19" ht="15" customHeight="1" x14ac:dyDescent="0.25">
      <c r="A76" s="344"/>
      <c r="B76" s="351" t="s">
        <v>127</v>
      </c>
      <c r="C76" s="352"/>
      <c r="D76" s="352"/>
      <c r="E76" s="352"/>
      <c r="F76" s="353"/>
      <c r="G76" s="332"/>
      <c r="H76" s="333"/>
      <c r="I76" s="334"/>
      <c r="J76" s="372"/>
      <c r="K76" s="342"/>
      <c r="L76" s="317"/>
      <c r="M76" s="318"/>
      <c r="N76" s="318"/>
      <c r="O76" s="318"/>
      <c r="P76" s="318"/>
      <c r="Q76" s="318"/>
      <c r="R76" s="318"/>
      <c r="S76" s="319"/>
    </row>
    <row r="77" spans="1:19" ht="15" customHeight="1" x14ac:dyDescent="0.25">
      <c r="A77" s="344"/>
      <c r="B77" s="351" t="s">
        <v>128</v>
      </c>
      <c r="C77" s="352"/>
      <c r="D77" s="352"/>
      <c r="E77" s="352"/>
      <c r="F77" s="353"/>
      <c r="G77" s="332"/>
      <c r="H77" s="333"/>
      <c r="I77" s="334"/>
      <c r="J77" s="372"/>
      <c r="K77" s="342"/>
      <c r="L77" s="317"/>
      <c r="M77" s="318"/>
      <c r="N77" s="318"/>
      <c r="O77" s="318"/>
      <c r="P77" s="318"/>
      <c r="Q77" s="318"/>
      <c r="R77" s="318"/>
      <c r="S77" s="319"/>
    </row>
    <row r="78" spans="1:19" ht="15" customHeight="1" x14ac:dyDescent="0.25">
      <c r="A78" s="344"/>
      <c r="B78" s="351" t="s">
        <v>129</v>
      </c>
      <c r="C78" s="352"/>
      <c r="D78" s="352"/>
      <c r="E78" s="352"/>
      <c r="F78" s="353"/>
      <c r="G78" s="332"/>
      <c r="H78" s="333"/>
      <c r="I78" s="334"/>
      <c r="J78" s="372"/>
      <c r="K78" s="342"/>
      <c r="L78" s="317"/>
      <c r="M78" s="318"/>
      <c r="N78" s="318"/>
      <c r="O78" s="318"/>
      <c r="P78" s="318"/>
      <c r="Q78" s="318"/>
      <c r="R78" s="318"/>
      <c r="S78" s="319"/>
    </row>
    <row r="79" spans="1:19" ht="15" customHeight="1" x14ac:dyDescent="0.25">
      <c r="A79" s="344"/>
      <c r="B79" s="351" t="s">
        <v>130</v>
      </c>
      <c r="C79" s="352"/>
      <c r="D79" s="352"/>
      <c r="E79" s="352"/>
      <c r="F79" s="353"/>
      <c r="G79" s="332"/>
      <c r="H79" s="333"/>
      <c r="I79" s="334"/>
      <c r="J79" s="372"/>
      <c r="K79" s="343"/>
      <c r="L79" s="317"/>
      <c r="M79" s="318"/>
      <c r="N79" s="318"/>
      <c r="O79" s="318"/>
      <c r="P79" s="318"/>
      <c r="Q79" s="318"/>
      <c r="R79" s="318"/>
      <c r="S79" s="319"/>
    </row>
    <row r="80" spans="1:19" ht="15" customHeight="1" x14ac:dyDescent="0.25">
      <c r="A80" s="344"/>
      <c r="B80" s="351" t="s">
        <v>131</v>
      </c>
      <c r="C80" s="352"/>
      <c r="D80" s="352"/>
      <c r="E80" s="352"/>
      <c r="F80" s="353"/>
      <c r="G80" s="332"/>
      <c r="H80" s="333"/>
      <c r="I80" s="334"/>
      <c r="J80" s="372"/>
      <c r="K80" s="341" t="s">
        <v>204</v>
      </c>
      <c r="L80" s="313" t="s">
        <v>448</v>
      </c>
      <c r="M80" s="314"/>
      <c r="N80" s="314"/>
      <c r="O80" s="314"/>
      <c r="P80" s="314"/>
      <c r="Q80" s="314"/>
      <c r="R80" s="314"/>
      <c r="S80" s="315"/>
    </row>
    <row r="81" spans="1:19" ht="15" customHeight="1" x14ac:dyDescent="0.25">
      <c r="A81" s="344"/>
      <c r="B81" s="351" t="s">
        <v>133</v>
      </c>
      <c r="C81" s="352"/>
      <c r="D81" s="352"/>
      <c r="E81" s="352"/>
      <c r="F81" s="353"/>
      <c r="G81" s="332"/>
      <c r="H81" s="333"/>
      <c r="I81" s="334"/>
      <c r="J81" s="372"/>
      <c r="K81" s="342"/>
      <c r="L81" s="317"/>
      <c r="M81" s="318"/>
      <c r="N81" s="318"/>
      <c r="O81" s="318"/>
      <c r="P81" s="318"/>
      <c r="Q81" s="318"/>
      <c r="R81" s="318"/>
      <c r="S81" s="319"/>
    </row>
    <row r="82" spans="1:19" ht="15" customHeight="1" x14ac:dyDescent="0.25">
      <c r="A82" s="344"/>
      <c r="B82" s="351" t="s">
        <v>134</v>
      </c>
      <c r="C82" s="352"/>
      <c r="D82" s="352"/>
      <c r="E82" s="352"/>
      <c r="F82" s="353"/>
      <c r="G82" s="332"/>
      <c r="H82" s="333"/>
      <c r="I82" s="334"/>
      <c r="J82" s="372"/>
      <c r="K82" s="342"/>
      <c r="L82" s="317"/>
      <c r="M82" s="318"/>
      <c r="N82" s="318"/>
      <c r="O82" s="318"/>
      <c r="P82" s="318"/>
      <c r="Q82" s="318"/>
      <c r="R82" s="318"/>
      <c r="S82" s="319"/>
    </row>
    <row r="83" spans="1:19" ht="15" customHeight="1" x14ac:dyDescent="0.25">
      <c r="A83" s="344"/>
      <c r="B83" s="351" t="s">
        <v>135</v>
      </c>
      <c r="C83" s="352"/>
      <c r="D83" s="352"/>
      <c r="E83" s="352"/>
      <c r="F83" s="353"/>
      <c r="G83" s="332"/>
      <c r="H83" s="333"/>
      <c r="I83" s="334"/>
      <c r="J83" s="372"/>
      <c r="K83" s="342"/>
      <c r="L83" s="317"/>
      <c r="M83" s="318"/>
      <c r="N83" s="318"/>
      <c r="O83" s="318"/>
      <c r="P83" s="318"/>
      <c r="Q83" s="318"/>
      <c r="R83" s="318"/>
      <c r="S83" s="319"/>
    </row>
    <row r="84" spans="1:19" ht="15" customHeight="1" x14ac:dyDescent="0.25">
      <c r="A84" s="344"/>
      <c r="B84" s="310" t="s">
        <v>136</v>
      </c>
      <c r="C84" s="311"/>
      <c r="D84" s="311"/>
      <c r="E84" s="311"/>
      <c r="F84" s="312"/>
      <c r="G84" s="348">
        <f>E1_RiF!H73</f>
        <v>63</v>
      </c>
      <c r="H84" s="349"/>
      <c r="I84" s="350"/>
      <c r="J84" s="372"/>
      <c r="K84" s="342"/>
      <c r="L84" s="317"/>
      <c r="M84" s="318"/>
      <c r="N84" s="318"/>
      <c r="O84" s="318"/>
      <c r="P84" s="318"/>
      <c r="Q84" s="318"/>
      <c r="R84" s="318"/>
      <c r="S84" s="319"/>
    </row>
    <row r="85" spans="1:19" ht="15" customHeight="1" x14ac:dyDescent="0.25">
      <c r="A85" s="344"/>
      <c r="B85" s="345" t="s">
        <v>206</v>
      </c>
      <c r="C85" s="346"/>
      <c r="D85" s="346"/>
      <c r="E85" s="346"/>
      <c r="F85" s="347"/>
      <c r="G85" s="335">
        <f>SUM(G84,G71)</f>
        <v>75</v>
      </c>
      <c r="H85" s="336"/>
      <c r="I85" s="337"/>
      <c r="J85" s="424"/>
      <c r="K85" s="343"/>
      <c r="L85" s="317"/>
      <c r="M85" s="318"/>
      <c r="N85" s="318"/>
      <c r="O85" s="318"/>
      <c r="P85" s="318"/>
      <c r="Q85" s="318"/>
      <c r="R85" s="318"/>
      <c r="S85" s="319"/>
    </row>
    <row r="86" spans="1:19" ht="15" customHeight="1" x14ac:dyDescent="0.25">
      <c r="A86" s="338"/>
      <c r="B86" s="339"/>
      <c r="C86" s="339"/>
      <c r="D86" s="339"/>
      <c r="E86" s="339"/>
      <c r="F86" s="339"/>
      <c r="G86" s="339"/>
      <c r="H86" s="339"/>
      <c r="I86" s="339"/>
      <c r="J86" s="339"/>
      <c r="K86" s="339"/>
      <c r="L86" s="339"/>
      <c r="M86" s="339"/>
      <c r="N86" s="339"/>
      <c r="O86" s="339"/>
      <c r="P86" s="339"/>
      <c r="Q86" s="339"/>
      <c r="R86" s="339"/>
      <c r="S86" s="340"/>
    </row>
    <row r="87" spans="1:19" ht="20.100000000000001" customHeight="1" x14ac:dyDescent="0.25">
      <c r="A87" s="421" t="s">
        <v>137</v>
      </c>
      <c r="B87" s="422"/>
      <c r="C87" s="422"/>
      <c r="D87" s="422"/>
      <c r="E87" s="422"/>
      <c r="F87" s="422"/>
      <c r="G87" s="422"/>
      <c r="H87" s="422"/>
      <c r="I87" s="422"/>
      <c r="J87" s="422"/>
      <c r="K87" s="422"/>
      <c r="L87" s="422"/>
      <c r="M87" s="422"/>
      <c r="N87" s="422"/>
      <c r="O87" s="422"/>
      <c r="P87" s="422"/>
      <c r="Q87" s="422"/>
      <c r="R87" s="422"/>
      <c r="S87" s="423"/>
    </row>
    <row r="88" spans="1:19" ht="15" customHeight="1" x14ac:dyDescent="0.25">
      <c r="A88" s="432" t="s">
        <v>201</v>
      </c>
      <c r="B88" s="433" t="s">
        <v>138</v>
      </c>
      <c r="C88" s="434"/>
      <c r="D88" s="434"/>
      <c r="E88" s="435"/>
      <c r="F88" s="433" t="str">
        <f>E1_RiF!E73</f>
        <v>zaliczenie</v>
      </c>
      <c r="G88" s="434"/>
      <c r="H88" s="434"/>
      <c r="I88" s="435"/>
      <c r="J88" s="436"/>
      <c r="K88" s="440" t="s">
        <v>139</v>
      </c>
      <c r="L88" s="437" t="s">
        <v>140</v>
      </c>
      <c r="M88" s="438"/>
      <c r="N88" s="438"/>
      <c r="O88" s="438"/>
      <c r="P88" s="438"/>
      <c r="Q88" s="438"/>
      <c r="R88" s="438"/>
      <c r="S88" s="439"/>
    </row>
    <row r="89" spans="1:19" ht="15" customHeight="1" x14ac:dyDescent="0.25">
      <c r="A89" s="432"/>
      <c r="B89" s="418" t="s">
        <v>461</v>
      </c>
      <c r="C89" s="419"/>
      <c r="D89" s="419"/>
      <c r="E89" s="420"/>
      <c r="F89" s="418" t="s">
        <v>142</v>
      </c>
      <c r="G89" s="419"/>
      <c r="H89" s="419"/>
      <c r="I89" s="420"/>
      <c r="J89" s="436"/>
      <c r="K89" s="440"/>
      <c r="L89" s="329" t="s">
        <v>292</v>
      </c>
      <c r="M89" s="330"/>
      <c r="N89" s="330"/>
      <c r="O89" s="330"/>
      <c r="P89" s="330"/>
      <c r="Q89" s="330"/>
      <c r="R89" s="330"/>
      <c r="S89" s="331"/>
    </row>
    <row r="90" spans="1:19" ht="15" customHeight="1" x14ac:dyDescent="0.25">
      <c r="A90" s="432"/>
      <c r="B90" s="412"/>
      <c r="C90" s="413"/>
      <c r="D90" s="413"/>
      <c r="E90" s="414"/>
      <c r="F90" s="415"/>
      <c r="G90" s="416"/>
      <c r="H90" s="416"/>
      <c r="I90" s="417"/>
      <c r="J90" s="436"/>
      <c r="K90" s="440"/>
      <c r="L90" s="329" t="s">
        <v>293</v>
      </c>
      <c r="M90" s="330"/>
      <c r="N90" s="330"/>
      <c r="O90" s="330"/>
      <c r="P90" s="330"/>
      <c r="Q90" s="330"/>
      <c r="R90" s="330"/>
      <c r="S90" s="331"/>
    </row>
    <row r="91" spans="1:19" ht="15" customHeight="1" x14ac:dyDescent="0.25">
      <c r="A91" s="432"/>
      <c r="B91" s="412"/>
      <c r="C91" s="413"/>
      <c r="D91" s="413"/>
      <c r="E91" s="414"/>
      <c r="F91" s="415"/>
      <c r="G91" s="416"/>
      <c r="H91" s="416"/>
      <c r="I91" s="417"/>
      <c r="J91" s="436"/>
      <c r="K91" s="440"/>
      <c r="L91" s="329" t="s">
        <v>143</v>
      </c>
      <c r="M91" s="330"/>
      <c r="N91" s="330"/>
      <c r="O91" s="330"/>
      <c r="P91" s="330"/>
      <c r="Q91" s="330"/>
      <c r="R91" s="330"/>
      <c r="S91" s="331"/>
    </row>
    <row r="92" spans="1:19" ht="15" customHeight="1" x14ac:dyDescent="0.25">
      <c r="A92" s="432"/>
      <c r="B92" s="412"/>
      <c r="C92" s="413"/>
      <c r="D92" s="413"/>
      <c r="E92" s="414"/>
      <c r="F92" s="415"/>
      <c r="G92" s="416"/>
      <c r="H92" s="416"/>
      <c r="I92" s="417"/>
      <c r="J92" s="436"/>
      <c r="K92" s="440"/>
      <c r="L92" s="329" t="s">
        <v>294</v>
      </c>
      <c r="M92" s="330"/>
      <c r="N92" s="330"/>
      <c r="O92" s="330"/>
      <c r="P92" s="330"/>
      <c r="Q92" s="330"/>
      <c r="R92" s="330"/>
      <c r="S92" s="331"/>
    </row>
    <row r="93" spans="1:19" ht="15" customHeight="1" x14ac:dyDescent="0.25">
      <c r="A93" s="432"/>
      <c r="B93" s="412"/>
      <c r="C93" s="413"/>
      <c r="D93" s="413"/>
      <c r="E93" s="414"/>
      <c r="F93" s="415"/>
      <c r="G93" s="416"/>
      <c r="H93" s="416"/>
      <c r="I93" s="417"/>
      <c r="J93" s="436"/>
      <c r="K93" s="440"/>
      <c r="L93" s="329" t="s">
        <v>144</v>
      </c>
      <c r="M93" s="330"/>
      <c r="N93" s="330"/>
      <c r="O93" s="330"/>
      <c r="P93" s="330"/>
      <c r="Q93" s="330"/>
      <c r="R93" s="330"/>
      <c r="S93" s="331"/>
    </row>
    <row r="94" spans="1:19" ht="15" customHeight="1" x14ac:dyDescent="0.25">
      <c r="A94" s="432"/>
      <c r="B94" s="412"/>
      <c r="C94" s="413"/>
      <c r="D94" s="413"/>
      <c r="E94" s="414"/>
      <c r="F94" s="415"/>
      <c r="G94" s="416"/>
      <c r="H94" s="416"/>
      <c r="I94" s="417"/>
      <c r="J94" s="436"/>
      <c r="K94" s="440"/>
      <c r="L94" s="329" t="s">
        <v>881</v>
      </c>
      <c r="M94" s="330"/>
      <c r="N94" s="330"/>
      <c r="O94" s="330"/>
      <c r="P94" s="330"/>
      <c r="Q94" s="330"/>
      <c r="R94" s="330"/>
      <c r="S94" s="331"/>
    </row>
    <row r="95" spans="1:19" ht="15" customHeight="1" x14ac:dyDescent="0.25">
      <c r="A95" s="338"/>
      <c r="B95" s="339"/>
      <c r="C95" s="339"/>
      <c r="D95" s="339"/>
      <c r="E95" s="339"/>
      <c r="F95" s="339"/>
      <c r="G95" s="339"/>
      <c r="H95" s="339"/>
      <c r="I95" s="339"/>
      <c r="J95" s="339"/>
      <c r="K95" s="339"/>
      <c r="L95" s="339"/>
      <c r="M95" s="339"/>
      <c r="N95" s="339"/>
      <c r="O95" s="339"/>
      <c r="P95" s="339"/>
      <c r="Q95" s="339"/>
      <c r="R95" s="339"/>
      <c r="S95" s="340"/>
    </row>
    <row r="96" spans="1:19" ht="20.100000000000001" customHeight="1" x14ac:dyDescent="0.25">
      <c r="A96" s="425" t="s">
        <v>200</v>
      </c>
      <c r="B96" s="426" t="s">
        <v>145</v>
      </c>
      <c r="C96" s="426"/>
      <c r="D96" s="426"/>
      <c r="E96" s="426"/>
      <c r="F96" s="426"/>
      <c r="G96" s="426"/>
      <c r="H96" s="426"/>
      <c r="I96" s="426"/>
      <c r="J96" s="426"/>
      <c r="K96" s="426"/>
      <c r="L96" s="426"/>
      <c r="M96" s="426"/>
      <c r="N96" s="426"/>
      <c r="O96" s="426"/>
      <c r="P96" s="426"/>
      <c r="Q96" s="426"/>
      <c r="R96" s="426"/>
      <c r="S96" s="427"/>
    </row>
    <row r="97" spans="1:19" ht="15" customHeight="1" x14ac:dyDescent="0.25">
      <c r="A97" s="425"/>
      <c r="B97" s="428" t="s">
        <v>449</v>
      </c>
      <c r="C97" s="428"/>
      <c r="D97" s="428"/>
      <c r="E97" s="428"/>
      <c r="F97" s="428"/>
      <c r="G97" s="428"/>
      <c r="H97" s="428"/>
      <c r="I97" s="428"/>
      <c r="J97" s="428"/>
      <c r="K97" s="428"/>
      <c r="L97" s="428"/>
      <c r="M97" s="428"/>
      <c r="N97" s="428"/>
      <c r="O97" s="428"/>
      <c r="P97" s="428"/>
      <c r="Q97" s="428"/>
      <c r="R97" s="428"/>
      <c r="S97" s="429"/>
    </row>
    <row r="98" spans="1:19" ht="248.1" customHeight="1" x14ac:dyDescent="0.25">
      <c r="A98" s="425"/>
      <c r="B98" s="395"/>
      <c r="C98" s="395"/>
      <c r="D98" s="395"/>
      <c r="E98" s="395"/>
      <c r="F98" s="395"/>
      <c r="G98" s="395"/>
      <c r="H98" s="395"/>
      <c r="I98" s="395"/>
      <c r="J98" s="395"/>
      <c r="K98" s="395"/>
      <c r="L98" s="395"/>
      <c r="M98" s="395"/>
      <c r="N98" s="395"/>
      <c r="O98" s="395"/>
      <c r="P98" s="395"/>
      <c r="Q98" s="395"/>
      <c r="R98" s="395"/>
      <c r="S98" s="396"/>
    </row>
    <row r="99" spans="1:19" ht="15" customHeight="1" x14ac:dyDescent="0.25">
      <c r="A99" s="425"/>
      <c r="B99" s="430" t="s">
        <v>147</v>
      </c>
      <c r="C99" s="430"/>
      <c r="D99" s="430"/>
      <c r="E99" s="430"/>
      <c r="F99" s="430"/>
      <c r="G99" s="430"/>
      <c r="H99" s="430"/>
      <c r="I99" s="430"/>
      <c r="J99" s="430"/>
      <c r="K99" s="430"/>
      <c r="L99" s="430"/>
      <c r="M99" s="430"/>
      <c r="N99" s="430"/>
      <c r="O99" s="430"/>
      <c r="P99" s="430"/>
      <c r="Q99" s="430"/>
      <c r="R99" s="430"/>
      <c r="S99" s="431"/>
    </row>
    <row r="100" spans="1:19" ht="77.099999999999994" customHeight="1" x14ac:dyDescent="0.25">
      <c r="A100" s="425"/>
      <c r="B100" s="395"/>
      <c r="C100" s="395"/>
      <c r="D100" s="395"/>
      <c r="E100" s="395"/>
      <c r="F100" s="395"/>
      <c r="G100" s="395"/>
      <c r="H100" s="395"/>
      <c r="I100" s="395"/>
      <c r="J100" s="395"/>
      <c r="K100" s="395"/>
      <c r="L100" s="395"/>
      <c r="M100" s="395"/>
      <c r="N100" s="395"/>
      <c r="O100" s="395"/>
      <c r="P100" s="395"/>
      <c r="Q100" s="395"/>
      <c r="R100" s="395"/>
      <c r="S100" s="396"/>
    </row>
    <row r="101" spans="1:19" ht="15" customHeight="1" x14ac:dyDescent="0.25">
      <c r="A101" s="425"/>
      <c r="B101" s="430" t="s">
        <v>148</v>
      </c>
      <c r="C101" s="430"/>
      <c r="D101" s="430"/>
      <c r="E101" s="430"/>
      <c r="F101" s="430"/>
      <c r="G101" s="430"/>
      <c r="H101" s="430"/>
      <c r="I101" s="430"/>
      <c r="J101" s="430"/>
      <c r="K101" s="430"/>
      <c r="L101" s="430"/>
      <c r="M101" s="430"/>
      <c r="N101" s="430"/>
      <c r="O101" s="430"/>
      <c r="P101" s="430"/>
      <c r="Q101" s="430"/>
      <c r="R101" s="430"/>
      <c r="S101" s="431"/>
    </row>
    <row r="102" spans="1:19" ht="85.35" customHeight="1" x14ac:dyDescent="0.25">
      <c r="A102" s="425"/>
      <c r="B102" s="395"/>
      <c r="C102" s="395"/>
      <c r="D102" s="395"/>
      <c r="E102" s="395"/>
      <c r="F102" s="395"/>
      <c r="G102" s="395"/>
      <c r="H102" s="395"/>
      <c r="I102" s="395"/>
      <c r="J102" s="395"/>
      <c r="K102" s="395"/>
      <c r="L102" s="395"/>
      <c r="M102" s="395"/>
      <c r="N102" s="395"/>
      <c r="O102" s="395"/>
      <c r="P102" s="395"/>
      <c r="Q102" s="395"/>
      <c r="R102" s="395"/>
      <c r="S102" s="396"/>
    </row>
    <row r="103" spans="1:19" ht="15" customHeight="1" x14ac:dyDescent="0.25">
      <c r="A103" s="24"/>
      <c r="B103" s="15"/>
      <c r="C103" s="13"/>
      <c r="D103" s="13"/>
      <c r="E103" s="13"/>
      <c r="F103" s="13"/>
      <c r="G103" s="13"/>
      <c r="H103" s="13"/>
      <c r="I103" s="13"/>
      <c r="J103" s="13"/>
      <c r="K103" s="13"/>
      <c r="L103" s="13"/>
      <c r="M103" s="13"/>
      <c r="N103" s="13"/>
      <c r="O103" s="13"/>
      <c r="P103" s="13"/>
      <c r="Q103" s="13"/>
      <c r="R103" s="13"/>
      <c r="S103" s="120"/>
    </row>
  </sheetData>
  <sheetProtection algorithmName="SHA-512" hashValue="2Tj2fK6exfZAtj3a/ucQYI0selBRNPJOaeQtjDzOTUk40KIOgTEMekWrFiVbjzApMIne6b7Y+oeaC8+RtfAKeQ==" saltValue="Rwpnh1Xv0vzh9xBZGPWyEg==" spinCount="100000" sheet="1" objects="1" scenarios="1"/>
  <mergeCells count="179">
    <mergeCell ref="A1:B1"/>
    <mergeCell ref="A3:C3"/>
    <mergeCell ref="D3:I3"/>
    <mergeCell ref="A4:C4"/>
    <mergeCell ref="D4:I4"/>
    <mergeCell ref="A5:C5"/>
    <mergeCell ref="D5:K5"/>
    <mergeCell ref="A8:S8"/>
    <mergeCell ref="A10:S10"/>
    <mergeCell ref="A11:A13"/>
    <mergeCell ref="B11:M12"/>
    <mergeCell ref="N11:S12"/>
    <mergeCell ref="L5:M5"/>
    <mergeCell ref="O5:P5"/>
    <mergeCell ref="Q5:S5"/>
    <mergeCell ref="A6:S6"/>
    <mergeCell ref="A7:C7"/>
    <mergeCell ref="J7:K7"/>
    <mergeCell ref="L7:M7"/>
    <mergeCell ref="O7:P7"/>
    <mergeCell ref="Q7:R7"/>
    <mergeCell ref="B13:M13"/>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B90:E94" xr:uid="{00000000-0002-0000-3800-000000000000}">
      <formula1>ZAL</formula1>
    </dataValidation>
    <dataValidation type="list" allowBlank="1" showInputMessage="1" showErrorMessage="1" sqref="L7" xr:uid="{00000000-0002-0000-3800-000001000000}">
      <formula1>STATUS</formula1>
    </dataValidation>
    <dataValidation type="list" allowBlank="1" showInputMessage="1" showErrorMessage="1" sqref="L72:L79" xr:uid="{00000000-0002-0000-3800-000002000000}">
      <formula1>METODY</formula1>
    </dataValidation>
    <dataValidation type="list" allowBlank="1" showInputMessage="1" showErrorMessage="1" sqref="L81:L85" xr:uid="{00000000-0002-0000-3800-000003000000}">
      <formula1>PRAC_STUD</formula1>
    </dataValidation>
    <dataValidation type="list" allowBlank="1" showInputMessage="1" showErrorMessage="1" sqref="N54:S68" xr:uid="{00000000-0002-0000-3800-000004000000}">
      <formula1>KEK_E1</formula1>
    </dataValidation>
    <dataValidation type="list" allowBlank="1" showInputMessage="1" showErrorMessage="1" sqref="N34:S53" xr:uid="{00000000-0002-0000-3800-000005000000}">
      <formula1>KEU_E1</formula1>
    </dataValidation>
    <dataValidation type="list" allowBlank="1" showInputMessage="1" showErrorMessage="1" sqref="N14:S33" xr:uid="{00000000-0002-0000-3800-000006000000}">
      <formula1>KEW_E1</formula1>
    </dataValidation>
  </dataValidations>
  <hyperlinks>
    <hyperlink ref="O13" r:id="rId1" xr:uid="{3AA60A0A-9D01-47AD-9B52-08C16A8E20E4}"/>
  </hyperlinks>
  <printOptions horizontalCentered="1"/>
  <pageMargins left="0.31496062992125984" right="0.31496062992125984" top="0.55118110236220474" bottom="0.15748031496062992" header="0.31496062992125984" footer="0.31496062992125984"/>
  <pageSetup paperSize="9" scale="42"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Arkusz59">
    <pageSetUpPr fitToPage="1"/>
  </sheetPr>
  <dimension ref="A1:S103"/>
  <sheetViews>
    <sheetView showGridLines="0" zoomScale="95" zoomScaleNormal="95" zoomScaleSheetLayoutView="80" workbookViewId="0">
      <selection sqref="A1:B1"/>
    </sheetView>
  </sheetViews>
  <sheetFormatPr defaultColWidth="8.7109375" defaultRowHeight="15" x14ac:dyDescent="0.25"/>
  <cols>
    <col min="1" max="1" width="10.28515625" style="2" customWidth="1"/>
    <col min="2" max="3" width="9.28515625" style="2"/>
    <col min="4" max="4" width="19.7109375" style="2" customWidth="1"/>
    <col min="5" max="5" width="13.7109375" style="2" customWidth="1"/>
    <col min="6" max="6" width="14.7109375" style="2" customWidth="1"/>
    <col min="7" max="9" width="9.7109375" style="2" customWidth="1"/>
    <col min="10" max="10" width="3.7109375" style="2" customWidth="1"/>
    <col min="11" max="11" width="12.42578125" style="2" customWidth="1"/>
    <col min="12" max="13" width="10.7109375" style="2" customWidth="1"/>
    <col min="14" max="14" width="13.7109375" style="2" customWidth="1"/>
    <col min="15" max="19" width="11.7109375" style="2" customWidth="1"/>
  </cols>
  <sheetData>
    <row r="1" spans="1:19" s="31" customFormat="1" ht="15.75" x14ac:dyDescent="0.25">
      <c r="A1" s="441" t="str">
        <f>E1_RiF!B2</f>
        <v>2020/2021</v>
      </c>
      <c r="B1" s="441"/>
      <c r="C1" s="29"/>
      <c r="D1" s="29"/>
      <c r="E1" s="30"/>
      <c r="F1" s="30"/>
      <c r="G1" s="30"/>
      <c r="H1" s="30"/>
      <c r="I1" s="30"/>
      <c r="J1" s="30"/>
      <c r="K1" s="30"/>
      <c r="L1" s="30"/>
      <c r="M1" s="30"/>
      <c r="N1" s="30"/>
      <c r="O1" s="30"/>
      <c r="P1" s="30"/>
      <c r="Q1" s="30"/>
      <c r="R1" s="30"/>
      <c r="S1" s="30"/>
    </row>
    <row r="2" spans="1:19" ht="10.15" customHeight="1" thickBot="1" x14ac:dyDescent="0.3"/>
    <row r="3" spans="1:19" ht="20.100000000000001" customHeight="1" thickBot="1" x14ac:dyDescent="0.3">
      <c r="A3" s="379" t="str">
        <f>E1_RiF!B72</f>
        <v>Moduł E1/15</v>
      </c>
      <c r="B3" s="379"/>
      <c r="C3" s="379"/>
      <c r="D3" s="383" t="str">
        <f>E1_RiF!C72</f>
        <v>Moduł swobodnego wyboru</v>
      </c>
      <c r="E3" s="384"/>
      <c r="F3" s="384"/>
      <c r="G3" s="384"/>
      <c r="H3" s="384"/>
      <c r="I3" s="385"/>
      <c r="J3" s="3"/>
      <c r="K3" s="3"/>
      <c r="L3" s="4"/>
      <c r="M3" s="4"/>
      <c r="N3" s="4"/>
      <c r="O3" s="4"/>
      <c r="P3" s="4"/>
      <c r="Q3" s="4"/>
      <c r="R3" s="4"/>
    </row>
    <row r="4" spans="1:19" ht="18.75" thickBot="1" x14ac:dyDescent="0.3">
      <c r="A4" s="442" t="s">
        <v>110</v>
      </c>
      <c r="B4" s="442"/>
      <c r="C4" s="442"/>
      <c r="D4" s="380" t="str">
        <f>E1_RiF!B74</f>
        <v>Kurs 15.2.</v>
      </c>
      <c r="E4" s="381"/>
      <c r="F4" s="381"/>
      <c r="G4" s="381"/>
      <c r="H4" s="381"/>
      <c r="I4" s="382"/>
      <c r="J4" s="3"/>
      <c r="K4" s="3"/>
      <c r="L4" s="4"/>
      <c r="M4" s="4"/>
      <c r="N4" s="4"/>
      <c r="O4" s="4"/>
      <c r="P4" s="4"/>
      <c r="Q4" s="4"/>
      <c r="R4" s="4"/>
    </row>
    <row r="5" spans="1:19" ht="18.75" thickBot="1" x14ac:dyDescent="0.3">
      <c r="A5" s="443" t="s">
        <v>111</v>
      </c>
      <c r="B5" s="443"/>
      <c r="C5" s="443"/>
      <c r="D5" s="573" t="str">
        <f>E1_RiF!C74</f>
        <v>kurs do wyboru (spośród katalogu kursów dostępnych w danym semestrze)</v>
      </c>
      <c r="E5" s="573"/>
      <c r="F5" s="573"/>
      <c r="G5" s="573"/>
      <c r="H5" s="573"/>
      <c r="I5" s="573"/>
      <c r="J5" s="573"/>
      <c r="K5" s="573"/>
      <c r="L5" s="445" t="s">
        <v>94</v>
      </c>
      <c r="M5" s="445"/>
      <c r="N5" s="49">
        <f>E1_RiF!D74</f>
        <v>3</v>
      </c>
      <c r="O5" s="445" t="s">
        <v>95</v>
      </c>
      <c r="P5" s="445"/>
      <c r="Q5" s="446" t="str">
        <f>E1_RiF!F72</f>
        <v>dziekan</v>
      </c>
      <c r="R5" s="446"/>
      <c r="S5" s="446"/>
    </row>
    <row r="6" spans="1:19" ht="10.15" customHeight="1" thickBot="1" x14ac:dyDescent="0.3">
      <c r="A6" s="281"/>
      <c r="B6" s="281"/>
      <c r="C6" s="281"/>
      <c r="D6" s="281"/>
      <c r="E6" s="281"/>
      <c r="F6" s="281"/>
      <c r="G6" s="281"/>
      <c r="H6" s="281"/>
      <c r="I6" s="281"/>
      <c r="J6" s="281"/>
      <c r="K6" s="281"/>
      <c r="L6" s="281"/>
      <c r="M6" s="281"/>
      <c r="N6" s="281"/>
      <c r="O6" s="281"/>
      <c r="P6" s="281"/>
      <c r="Q6" s="281"/>
      <c r="R6" s="281"/>
      <c r="S6" s="281"/>
    </row>
    <row r="7" spans="1:19" s="5" customFormat="1" ht="40.5" customHeight="1" thickBot="1" x14ac:dyDescent="0.3">
      <c r="A7" s="443" t="s">
        <v>96</v>
      </c>
      <c r="B7" s="443"/>
      <c r="C7" s="443"/>
      <c r="D7" s="7" t="str">
        <f>E1_RiF!B3</f>
        <v>EKONOMIA</v>
      </c>
      <c r="E7" s="7" t="str">
        <f>E1_RiF!B4</f>
        <v>I stopnia</v>
      </c>
      <c r="F7" s="55" t="s">
        <v>97</v>
      </c>
      <c r="G7" s="45" t="str">
        <f>'M (15)'!G6</f>
        <v>III</v>
      </c>
      <c r="H7" s="55" t="s">
        <v>99</v>
      </c>
      <c r="I7" s="45">
        <f>'M (15)'!I6</f>
        <v>6</v>
      </c>
      <c r="J7" s="285" t="s">
        <v>384</v>
      </c>
      <c r="K7" s="286"/>
      <c r="L7" s="387" t="s">
        <v>100</v>
      </c>
      <c r="M7" s="388"/>
      <c r="N7" s="9" t="s">
        <v>101</v>
      </c>
      <c r="O7" s="454" t="s">
        <v>102</v>
      </c>
      <c r="P7" s="454"/>
      <c r="Q7" s="455" t="s">
        <v>103</v>
      </c>
      <c r="R7" s="455"/>
      <c r="S7" s="50">
        <f>E1_RiF!G74</f>
        <v>12</v>
      </c>
    </row>
    <row r="8" spans="1:19" ht="10.15" customHeight="1" thickBot="1" x14ac:dyDescent="0.3">
      <c r="A8" s="386"/>
      <c r="B8" s="386"/>
      <c r="C8" s="386"/>
      <c r="D8" s="386"/>
      <c r="E8" s="386"/>
      <c r="F8" s="386"/>
      <c r="G8" s="386"/>
      <c r="H8" s="386"/>
      <c r="I8" s="386"/>
      <c r="J8" s="386"/>
      <c r="K8" s="386"/>
      <c r="L8" s="386"/>
      <c r="M8" s="386"/>
      <c r="N8" s="386"/>
      <c r="O8" s="386"/>
      <c r="P8" s="386"/>
      <c r="Q8" s="386"/>
      <c r="R8" s="386"/>
      <c r="S8" s="386"/>
    </row>
    <row r="9" spans="1:19" ht="15" customHeight="1" x14ac:dyDescent="0.25">
      <c r="A9" s="25"/>
      <c r="B9" s="26"/>
      <c r="C9" s="26"/>
      <c r="D9" s="26"/>
      <c r="E9" s="26"/>
      <c r="F9" s="26"/>
      <c r="G9" s="26"/>
      <c r="H9" s="26"/>
      <c r="I9" s="26"/>
      <c r="J9" s="26"/>
      <c r="K9" s="26"/>
      <c r="L9" s="26"/>
      <c r="M9" s="26"/>
      <c r="N9" s="26"/>
      <c r="O9" s="26"/>
      <c r="P9" s="26"/>
      <c r="Q9" s="26"/>
      <c r="R9" s="26"/>
      <c r="S9" s="27"/>
    </row>
    <row r="10" spans="1:19" ht="20.100000000000001" customHeight="1" x14ac:dyDescent="0.25">
      <c r="A10" s="270" t="s">
        <v>107</v>
      </c>
      <c r="B10" s="271"/>
      <c r="C10" s="271"/>
      <c r="D10" s="271"/>
      <c r="E10" s="271"/>
      <c r="F10" s="271"/>
      <c r="G10" s="271"/>
      <c r="H10" s="271"/>
      <c r="I10" s="271"/>
      <c r="J10" s="271"/>
      <c r="K10" s="271"/>
      <c r="L10" s="271"/>
      <c r="M10" s="271"/>
      <c r="N10" s="271"/>
      <c r="O10" s="271"/>
      <c r="P10" s="271"/>
      <c r="Q10" s="271"/>
      <c r="R10" s="271"/>
      <c r="S10" s="272"/>
    </row>
    <row r="11" spans="1:19" ht="15" customHeight="1" x14ac:dyDescent="0.25">
      <c r="A11" s="452" t="s">
        <v>113</v>
      </c>
      <c r="B11" s="403" t="s">
        <v>114</v>
      </c>
      <c r="C11" s="404"/>
      <c r="D11" s="404"/>
      <c r="E11" s="404"/>
      <c r="F11" s="404"/>
      <c r="G11" s="404"/>
      <c r="H11" s="404"/>
      <c r="I11" s="404"/>
      <c r="J11" s="404"/>
      <c r="K11" s="404"/>
      <c r="L11" s="404"/>
      <c r="M11" s="405"/>
      <c r="N11" s="397" t="s">
        <v>115</v>
      </c>
      <c r="O11" s="398"/>
      <c r="P11" s="398"/>
      <c r="Q11" s="398"/>
      <c r="R11" s="398"/>
      <c r="S11" s="399"/>
    </row>
    <row r="12" spans="1:19" ht="15" customHeight="1" x14ac:dyDescent="0.25">
      <c r="A12" s="452"/>
      <c r="B12" s="406"/>
      <c r="C12" s="407"/>
      <c r="D12" s="407"/>
      <c r="E12" s="407"/>
      <c r="F12" s="407"/>
      <c r="G12" s="407"/>
      <c r="H12" s="407"/>
      <c r="I12" s="407"/>
      <c r="J12" s="407"/>
      <c r="K12" s="407"/>
      <c r="L12" s="407"/>
      <c r="M12" s="408"/>
      <c r="N12" s="400"/>
      <c r="O12" s="401"/>
      <c r="P12" s="401"/>
      <c r="Q12" s="401"/>
      <c r="R12" s="401"/>
      <c r="S12" s="402"/>
    </row>
    <row r="13" spans="1:19" ht="20.100000000000001" customHeight="1" thickBot="1" x14ac:dyDescent="0.3">
      <c r="A13" s="453"/>
      <c r="B13" s="409" t="s">
        <v>468</v>
      </c>
      <c r="C13" s="410"/>
      <c r="D13" s="410"/>
      <c r="E13" s="410"/>
      <c r="F13" s="410"/>
      <c r="G13" s="410"/>
      <c r="H13" s="410"/>
      <c r="I13" s="410"/>
      <c r="J13" s="410"/>
      <c r="K13" s="410"/>
      <c r="L13" s="410"/>
      <c r="M13" s="411"/>
      <c r="N13" s="165"/>
      <c r="O13" s="143" t="s">
        <v>458</v>
      </c>
      <c r="P13" s="144"/>
      <c r="Q13" s="141"/>
      <c r="R13" s="141"/>
      <c r="S13" s="142"/>
    </row>
    <row r="14" spans="1:19" ht="15" customHeight="1" x14ac:dyDescent="0.25">
      <c r="A14" s="447" t="s">
        <v>116</v>
      </c>
      <c r="B14" s="392"/>
      <c r="C14" s="393"/>
      <c r="D14" s="393"/>
      <c r="E14" s="393"/>
      <c r="F14" s="393"/>
      <c r="G14" s="393"/>
      <c r="H14" s="393"/>
      <c r="I14" s="393"/>
      <c r="J14" s="393"/>
      <c r="K14" s="393"/>
      <c r="L14" s="393"/>
      <c r="M14" s="394"/>
      <c r="N14" s="360"/>
      <c r="O14" s="361"/>
      <c r="P14" s="361"/>
      <c r="Q14" s="361"/>
      <c r="R14" s="361"/>
      <c r="S14" s="362"/>
    </row>
    <row r="15" spans="1:19" ht="15" customHeight="1" x14ac:dyDescent="0.25">
      <c r="A15" s="344"/>
      <c r="B15" s="323"/>
      <c r="C15" s="324"/>
      <c r="D15" s="324"/>
      <c r="E15" s="324"/>
      <c r="F15" s="324"/>
      <c r="G15" s="324"/>
      <c r="H15" s="324"/>
      <c r="I15" s="324"/>
      <c r="J15" s="324"/>
      <c r="K15" s="324"/>
      <c r="L15" s="324"/>
      <c r="M15" s="325"/>
      <c r="N15" s="357"/>
      <c r="O15" s="358"/>
      <c r="P15" s="358"/>
      <c r="Q15" s="358"/>
      <c r="R15" s="358"/>
      <c r="S15" s="359"/>
    </row>
    <row r="16" spans="1:19" ht="15" customHeight="1" x14ac:dyDescent="0.25">
      <c r="A16" s="344"/>
      <c r="B16" s="323"/>
      <c r="C16" s="324"/>
      <c r="D16" s="324"/>
      <c r="E16" s="324"/>
      <c r="F16" s="324"/>
      <c r="G16" s="324"/>
      <c r="H16" s="324"/>
      <c r="I16" s="324"/>
      <c r="J16" s="324"/>
      <c r="K16" s="324"/>
      <c r="L16" s="324"/>
      <c r="M16" s="325"/>
      <c r="N16" s="357"/>
      <c r="O16" s="358"/>
      <c r="P16" s="358"/>
      <c r="Q16" s="358"/>
      <c r="R16" s="358"/>
      <c r="S16" s="359"/>
    </row>
    <row r="17" spans="1:19" ht="15" customHeight="1" x14ac:dyDescent="0.25">
      <c r="A17" s="344"/>
      <c r="B17" s="323"/>
      <c r="C17" s="324"/>
      <c r="D17" s="324"/>
      <c r="E17" s="324"/>
      <c r="F17" s="324"/>
      <c r="G17" s="324"/>
      <c r="H17" s="324"/>
      <c r="I17" s="324"/>
      <c r="J17" s="324"/>
      <c r="K17" s="324"/>
      <c r="L17" s="324"/>
      <c r="M17" s="325"/>
      <c r="N17" s="357"/>
      <c r="O17" s="358"/>
      <c r="P17" s="358"/>
      <c r="Q17" s="358"/>
      <c r="R17" s="358"/>
      <c r="S17" s="359"/>
    </row>
    <row r="18" spans="1:19" ht="15" customHeight="1" x14ac:dyDescent="0.25">
      <c r="A18" s="344"/>
      <c r="B18" s="389"/>
      <c r="C18" s="390"/>
      <c r="D18" s="390"/>
      <c r="E18" s="390"/>
      <c r="F18" s="390"/>
      <c r="G18" s="390"/>
      <c r="H18" s="390"/>
      <c r="I18" s="390"/>
      <c r="J18" s="390"/>
      <c r="K18" s="390"/>
      <c r="L18" s="390"/>
      <c r="M18" s="391"/>
      <c r="N18" s="363"/>
      <c r="O18" s="364"/>
      <c r="P18" s="364"/>
      <c r="Q18" s="364"/>
      <c r="R18" s="364"/>
      <c r="S18" s="365"/>
    </row>
    <row r="19" spans="1:19" ht="15" customHeight="1" x14ac:dyDescent="0.25">
      <c r="A19" s="344"/>
      <c r="B19" s="320"/>
      <c r="C19" s="321"/>
      <c r="D19" s="321"/>
      <c r="E19" s="321"/>
      <c r="F19" s="321"/>
      <c r="G19" s="321"/>
      <c r="H19" s="321"/>
      <c r="I19" s="321"/>
      <c r="J19" s="321"/>
      <c r="K19" s="321"/>
      <c r="L19" s="321"/>
      <c r="M19" s="322"/>
      <c r="N19" s="354"/>
      <c r="O19" s="355"/>
      <c r="P19" s="355"/>
      <c r="Q19" s="355"/>
      <c r="R19" s="355"/>
      <c r="S19" s="356"/>
    </row>
    <row r="20" spans="1:19" ht="15" customHeight="1" x14ac:dyDescent="0.25">
      <c r="A20" s="344"/>
      <c r="B20" s="323"/>
      <c r="C20" s="324"/>
      <c r="D20" s="324"/>
      <c r="E20" s="324"/>
      <c r="F20" s="324"/>
      <c r="G20" s="324"/>
      <c r="H20" s="324"/>
      <c r="I20" s="324"/>
      <c r="J20" s="324"/>
      <c r="K20" s="324"/>
      <c r="L20" s="324"/>
      <c r="M20" s="325"/>
      <c r="N20" s="357"/>
      <c r="O20" s="358"/>
      <c r="P20" s="358"/>
      <c r="Q20" s="358"/>
      <c r="R20" s="358"/>
      <c r="S20" s="359"/>
    </row>
    <row r="21" spans="1:19" ht="15" customHeight="1" x14ac:dyDescent="0.25">
      <c r="A21" s="344"/>
      <c r="B21" s="323"/>
      <c r="C21" s="324"/>
      <c r="D21" s="324"/>
      <c r="E21" s="324"/>
      <c r="F21" s="324"/>
      <c r="G21" s="324"/>
      <c r="H21" s="324"/>
      <c r="I21" s="324"/>
      <c r="J21" s="324"/>
      <c r="K21" s="324"/>
      <c r="L21" s="324"/>
      <c r="M21" s="325"/>
      <c r="N21" s="357"/>
      <c r="O21" s="358"/>
      <c r="P21" s="358"/>
      <c r="Q21" s="358"/>
      <c r="R21" s="358"/>
      <c r="S21" s="359"/>
    </row>
    <row r="22" spans="1:19" ht="15" customHeight="1" x14ac:dyDescent="0.25">
      <c r="A22" s="344"/>
      <c r="B22" s="323"/>
      <c r="C22" s="324"/>
      <c r="D22" s="324"/>
      <c r="E22" s="324"/>
      <c r="F22" s="324"/>
      <c r="G22" s="324"/>
      <c r="H22" s="324"/>
      <c r="I22" s="324"/>
      <c r="J22" s="324"/>
      <c r="K22" s="324"/>
      <c r="L22" s="324"/>
      <c r="M22" s="325"/>
      <c r="N22" s="357"/>
      <c r="O22" s="358"/>
      <c r="P22" s="358"/>
      <c r="Q22" s="358"/>
      <c r="R22" s="358"/>
      <c r="S22" s="359"/>
    </row>
    <row r="23" spans="1:19" ht="15" customHeight="1" x14ac:dyDescent="0.25">
      <c r="A23" s="344"/>
      <c r="B23" s="389"/>
      <c r="C23" s="390"/>
      <c r="D23" s="390"/>
      <c r="E23" s="390"/>
      <c r="F23" s="390"/>
      <c r="G23" s="390"/>
      <c r="H23" s="390"/>
      <c r="I23" s="390"/>
      <c r="J23" s="390"/>
      <c r="K23" s="390"/>
      <c r="L23" s="390"/>
      <c r="M23" s="391"/>
      <c r="N23" s="363"/>
      <c r="O23" s="364"/>
      <c r="P23" s="364"/>
      <c r="Q23" s="364"/>
      <c r="R23" s="364"/>
      <c r="S23" s="365"/>
    </row>
    <row r="24" spans="1:19" ht="15" customHeight="1" x14ac:dyDescent="0.25">
      <c r="A24" s="344"/>
      <c r="B24" s="320"/>
      <c r="C24" s="321"/>
      <c r="D24" s="321"/>
      <c r="E24" s="321"/>
      <c r="F24" s="321"/>
      <c r="G24" s="321"/>
      <c r="H24" s="321"/>
      <c r="I24" s="321"/>
      <c r="J24" s="321"/>
      <c r="K24" s="321"/>
      <c r="L24" s="321"/>
      <c r="M24" s="322"/>
      <c r="N24" s="354"/>
      <c r="O24" s="355"/>
      <c r="P24" s="355"/>
      <c r="Q24" s="355"/>
      <c r="R24" s="355"/>
      <c r="S24" s="356"/>
    </row>
    <row r="25" spans="1:19" ht="15" customHeight="1" x14ac:dyDescent="0.25">
      <c r="A25" s="344"/>
      <c r="B25" s="323"/>
      <c r="C25" s="324"/>
      <c r="D25" s="324"/>
      <c r="E25" s="324"/>
      <c r="F25" s="324"/>
      <c r="G25" s="324"/>
      <c r="H25" s="324"/>
      <c r="I25" s="324"/>
      <c r="J25" s="324"/>
      <c r="K25" s="324"/>
      <c r="L25" s="324"/>
      <c r="M25" s="325"/>
      <c r="N25" s="357"/>
      <c r="O25" s="358"/>
      <c r="P25" s="358"/>
      <c r="Q25" s="358"/>
      <c r="R25" s="358"/>
      <c r="S25" s="359"/>
    </row>
    <row r="26" spans="1:19" ht="15" customHeight="1" x14ac:dyDescent="0.25">
      <c r="A26" s="344"/>
      <c r="B26" s="323"/>
      <c r="C26" s="324"/>
      <c r="D26" s="324"/>
      <c r="E26" s="324"/>
      <c r="F26" s="324"/>
      <c r="G26" s="324"/>
      <c r="H26" s="324"/>
      <c r="I26" s="324"/>
      <c r="J26" s="324"/>
      <c r="K26" s="324"/>
      <c r="L26" s="324"/>
      <c r="M26" s="325"/>
      <c r="N26" s="357"/>
      <c r="O26" s="358"/>
      <c r="P26" s="358"/>
      <c r="Q26" s="358"/>
      <c r="R26" s="358"/>
      <c r="S26" s="359"/>
    </row>
    <row r="27" spans="1:19" ht="15" customHeight="1" x14ac:dyDescent="0.25">
      <c r="A27" s="344"/>
      <c r="B27" s="323"/>
      <c r="C27" s="324"/>
      <c r="D27" s="324"/>
      <c r="E27" s="324"/>
      <c r="F27" s="324"/>
      <c r="G27" s="324"/>
      <c r="H27" s="324"/>
      <c r="I27" s="324"/>
      <c r="J27" s="324"/>
      <c r="K27" s="324"/>
      <c r="L27" s="324"/>
      <c r="M27" s="325"/>
      <c r="N27" s="357"/>
      <c r="O27" s="358"/>
      <c r="P27" s="358"/>
      <c r="Q27" s="358"/>
      <c r="R27" s="358"/>
      <c r="S27" s="359"/>
    </row>
    <row r="28" spans="1:19" ht="15" customHeight="1" x14ac:dyDescent="0.25">
      <c r="A28" s="344"/>
      <c r="B28" s="389"/>
      <c r="C28" s="390"/>
      <c r="D28" s="390"/>
      <c r="E28" s="390"/>
      <c r="F28" s="390"/>
      <c r="G28" s="390"/>
      <c r="H28" s="390"/>
      <c r="I28" s="390"/>
      <c r="J28" s="390"/>
      <c r="K28" s="390"/>
      <c r="L28" s="390"/>
      <c r="M28" s="391"/>
      <c r="N28" s="363"/>
      <c r="O28" s="364"/>
      <c r="P28" s="364"/>
      <c r="Q28" s="364"/>
      <c r="R28" s="364"/>
      <c r="S28" s="365"/>
    </row>
    <row r="29" spans="1:19" ht="15" customHeight="1" x14ac:dyDescent="0.25">
      <c r="A29" s="344"/>
      <c r="B29" s="320"/>
      <c r="C29" s="321"/>
      <c r="D29" s="321"/>
      <c r="E29" s="321"/>
      <c r="F29" s="321"/>
      <c r="G29" s="321"/>
      <c r="H29" s="321"/>
      <c r="I29" s="321"/>
      <c r="J29" s="321"/>
      <c r="K29" s="321"/>
      <c r="L29" s="321"/>
      <c r="M29" s="322"/>
      <c r="N29" s="354"/>
      <c r="O29" s="355"/>
      <c r="P29" s="355"/>
      <c r="Q29" s="355"/>
      <c r="R29" s="355"/>
      <c r="S29" s="356"/>
    </row>
    <row r="30" spans="1:19" ht="15" customHeight="1" x14ac:dyDescent="0.25">
      <c r="A30" s="344"/>
      <c r="B30" s="323"/>
      <c r="C30" s="324"/>
      <c r="D30" s="324"/>
      <c r="E30" s="324"/>
      <c r="F30" s="324"/>
      <c r="G30" s="324"/>
      <c r="H30" s="324"/>
      <c r="I30" s="324"/>
      <c r="J30" s="324"/>
      <c r="K30" s="324"/>
      <c r="L30" s="324"/>
      <c r="M30" s="325"/>
      <c r="N30" s="357"/>
      <c r="O30" s="358"/>
      <c r="P30" s="358"/>
      <c r="Q30" s="358"/>
      <c r="R30" s="358"/>
      <c r="S30" s="359"/>
    </row>
    <row r="31" spans="1:19" ht="15" customHeight="1" x14ac:dyDescent="0.25">
      <c r="A31" s="344"/>
      <c r="B31" s="323"/>
      <c r="C31" s="324"/>
      <c r="D31" s="324"/>
      <c r="E31" s="324"/>
      <c r="F31" s="324"/>
      <c r="G31" s="324"/>
      <c r="H31" s="324"/>
      <c r="I31" s="324"/>
      <c r="J31" s="324"/>
      <c r="K31" s="324"/>
      <c r="L31" s="324"/>
      <c r="M31" s="325"/>
      <c r="N31" s="357"/>
      <c r="O31" s="358"/>
      <c r="P31" s="358"/>
      <c r="Q31" s="358"/>
      <c r="R31" s="358"/>
      <c r="S31" s="359"/>
    </row>
    <row r="32" spans="1:19" ht="15" customHeight="1" x14ac:dyDescent="0.25">
      <c r="A32" s="344"/>
      <c r="B32" s="323"/>
      <c r="C32" s="324"/>
      <c r="D32" s="324"/>
      <c r="E32" s="324"/>
      <c r="F32" s="324"/>
      <c r="G32" s="324"/>
      <c r="H32" s="324"/>
      <c r="I32" s="324"/>
      <c r="J32" s="324"/>
      <c r="K32" s="324"/>
      <c r="L32" s="324"/>
      <c r="M32" s="325"/>
      <c r="N32" s="357"/>
      <c r="O32" s="358"/>
      <c r="P32" s="358"/>
      <c r="Q32" s="358"/>
      <c r="R32" s="358"/>
      <c r="S32" s="359"/>
    </row>
    <row r="33" spans="1:19" ht="15" customHeight="1" thickBot="1" x14ac:dyDescent="0.3">
      <c r="A33" s="448"/>
      <c r="B33" s="326"/>
      <c r="C33" s="327"/>
      <c r="D33" s="327"/>
      <c r="E33" s="327"/>
      <c r="F33" s="327"/>
      <c r="G33" s="327"/>
      <c r="H33" s="327"/>
      <c r="I33" s="327"/>
      <c r="J33" s="327"/>
      <c r="K33" s="327"/>
      <c r="L33" s="327"/>
      <c r="M33" s="328"/>
      <c r="N33" s="369"/>
      <c r="O33" s="370"/>
      <c r="P33" s="370"/>
      <c r="Q33" s="370"/>
      <c r="R33" s="370"/>
      <c r="S33" s="371"/>
    </row>
    <row r="34" spans="1:19" ht="15" customHeight="1" x14ac:dyDescent="0.25">
      <c r="A34" s="449" t="s">
        <v>117</v>
      </c>
      <c r="B34" s="392"/>
      <c r="C34" s="393"/>
      <c r="D34" s="393"/>
      <c r="E34" s="393"/>
      <c r="F34" s="393"/>
      <c r="G34" s="393"/>
      <c r="H34" s="393"/>
      <c r="I34" s="393"/>
      <c r="J34" s="393"/>
      <c r="K34" s="393"/>
      <c r="L34" s="393"/>
      <c r="M34" s="394"/>
      <c r="N34" s="360"/>
      <c r="O34" s="361"/>
      <c r="P34" s="361"/>
      <c r="Q34" s="361"/>
      <c r="R34" s="361"/>
      <c r="S34" s="362"/>
    </row>
    <row r="35" spans="1:19" ht="15" customHeight="1" x14ac:dyDescent="0.25">
      <c r="A35" s="450"/>
      <c r="B35" s="323"/>
      <c r="C35" s="324"/>
      <c r="D35" s="324"/>
      <c r="E35" s="324"/>
      <c r="F35" s="324"/>
      <c r="G35" s="324"/>
      <c r="H35" s="324"/>
      <c r="I35" s="324"/>
      <c r="J35" s="324"/>
      <c r="K35" s="324"/>
      <c r="L35" s="324"/>
      <c r="M35" s="325"/>
      <c r="N35" s="357"/>
      <c r="O35" s="358"/>
      <c r="P35" s="358"/>
      <c r="Q35" s="358"/>
      <c r="R35" s="358"/>
      <c r="S35" s="359"/>
    </row>
    <row r="36" spans="1:19" ht="15" customHeight="1" x14ac:dyDescent="0.25">
      <c r="A36" s="450"/>
      <c r="B36" s="323"/>
      <c r="C36" s="324"/>
      <c r="D36" s="324"/>
      <c r="E36" s="324"/>
      <c r="F36" s="324"/>
      <c r="G36" s="324"/>
      <c r="H36" s="324"/>
      <c r="I36" s="324"/>
      <c r="J36" s="324"/>
      <c r="K36" s="324"/>
      <c r="L36" s="324"/>
      <c r="M36" s="325"/>
      <c r="N36" s="357"/>
      <c r="O36" s="358"/>
      <c r="P36" s="358"/>
      <c r="Q36" s="358"/>
      <c r="R36" s="358"/>
      <c r="S36" s="359"/>
    </row>
    <row r="37" spans="1:19" ht="15" customHeight="1" x14ac:dyDescent="0.25">
      <c r="A37" s="450"/>
      <c r="B37" s="323"/>
      <c r="C37" s="324"/>
      <c r="D37" s="324"/>
      <c r="E37" s="324"/>
      <c r="F37" s="324"/>
      <c r="G37" s="324"/>
      <c r="H37" s="324"/>
      <c r="I37" s="324"/>
      <c r="J37" s="324"/>
      <c r="K37" s="324"/>
      <c r="L37" s="324"/>
      <c r="M37" s="325"/>
      <c r="N37" s="357"/>
      <c r="O37" s="358"/>
      <c r="P37" s="358"/>
      <c r="Q37" s="358"/>
      <c r="R37" s="358"/>
      <c r="S37" s="359"/>
    </row>
    <row r="38" spans="1:19" ht="15" customHeight="1" x14ac:dyDescent="0.25">
      <c r="A38" s="450"/>
      <c r="B38" s="389"/>
      <c r="C38" s="390"/>
      <c r="D38" s="390"/>
      <c r="E38" s="390"/>
      <c r="F38" s="390"/>
      <c r="G38" s="390"/>
      <c r="H38" s="390"/>
      <c r="I38" s="390"/>
      <c r="J38" s="390"/>
      <c r="K38" s="390"/>
      <c r="L38" s="390"/>
      <c r="M38" s="391"/>
      <c r="N38" s="363"/>
      <c r="O38" s="364"/>
      <c r="P38" s="364"/>
      <c r="Q38" s="364"/>
      <c r="R38" s="364"/>
      <c r="S38" s="365"/>
    </row>
    <row r="39" spans="1:19" ht="15" customHeight="1" x14ac:dyDescent="0.25">
      <c r="A39" s="450"/>
      <c r="B39" s="320"/>
      <c r="C39" s="321"/>
      <c r="D39" s="321"/>
      <c r="E39" s="321"/>
      <c r="F39" s="321"/>
      <c r="G39" s="321"/>
      <c r="H39" s="321"/>
      <c r="I39" s="321"/>
      <c r="J39" s="321"/>
      <c r="K39" s="321"/>
      <c r="L39" s="321"/>
      <c r="M39" s="322"/>
      <c r="N39" s="354"/>
      <c r="O39" s="355"/>
      <c r="P39" s="355"/>
      <c r="Q39" s="355"/>
      <c r="R39" s="355"/>
      <c r="S39" s="356"/>
    </row>
    <row r="40" spans="1:19" ht="15" customHeight="1" x14ac:dyDescent="0.25">
      <c r="A40" s="450"/>
      <c r="B40" s="323"/>
      <c r="C40" s="324"/>
      <c r="D40" s="324"/>
      <c r="E40" s="324"/>
      <c r="F40" s="324"/>
      <c r="G40" s="324"/>
      <c r="H40" s="324"/>
      <c r="I40" s="324"/>
      <c r="J40" s="324"/>
      <c r="K40" s="324"/>
      <c r="L40" s="324"/>
      <c r="M40" s="325"/>
      <c r="N40" s="357"/>
      <c r="O40" s="358"/>
      <c r="P40" s="358"/>
      <c r="Q40" s="358"/>
      <c r="R40" s="358"/>
      <c r="S40" s="359"/>
    </row>
    <row r="41" spans="1:19" ht="15" customHeight="1" x14ac:dyDescent="0.25">
      <c r="A41" s="450"/>
      <c r="B41" s="323"/>
      <c r="C41" s="324"/>
      <c r="D41" s="324"/>
      <c r="E41" s="324"/>
      <c r="F41" s="324"/>
      <c r="G41" s="324"/>
      <c r="H41" s="324"/>
      <c r="I41" s="324"/>
      <c r="J41" s="324"/>
      <c r="K41" s="324"/>
      <c r="L41" s="324"/>
      <c r="M41" s="325"/>
      <c r="N41" s="357"/>
      <c r="O41" s="358"/>
      <c r="P41" s="358"/>
      <c r="Q41" s="358"/>
      <c r="R41" s="358"/>
      <c r="S41" s="359"/>
    </row>
    <row r="42" spans="1:19" ht="15" customHeight="1" x14ac:dyDescent="0.25">
      <c r="A42" s="450"/>
      <c r="B42" s="323"/>
      <c r="C42" s="324"/>
      <c r="D42" s="324"/>
      <c r="E42" s="324"/>
      <c r="F42" s="324"/>
      <c r="G42" s="324"/>
      <c r="H42" s="324"/>
      <c r="I42" s="324"/>
      <c r="J42" s="324"/>
      <c r="K42" s="324"/>
      <c r="L42" s="324"/>
      <c r="M42" s="325"/>
      <c r="N42" s="357"/>
      <c r="O42" s="358"/>
      <c r="P42" s="358"/>
      <c r="Q42" s="358"/>
      <c r="R42" s="358"/>
      <c r="S42" s="359"/>
    </row>
    <row r="43" spans="1:19" ht="15" customHeight="1" x14ac:dyDescent="0.25">
      <c r="A43" s="450"/>
      <c r="B43" s="389"/>
      <c r="C43" s="390"/>
      <c r="D43" s="390"/>
      <c r="E43" s="390"/>
      <c r="F43" s="390"/>
      <c r="G43" s="390"/>
      <c r="H43" s="390"/>
      <c r="I43" s="390"/>
      <c r="J43" s="390"/>
      <c r="K43" s="390"/>
      <c r="L43" s="390"/>
      <c r="M43" s="391"/>
      <c r="N43" s="363"/>
      <c r="O43" s="364"/>
      <c r="P43" s="364"/>
      <c r="Q43" s="364"/>
      <c r="R43" s="364"/>
      <c r="S43" s="365"/>
    </row>
    <row r="44" spans="1:19" ht="15" customHeight="1" x14ac:dyDescent="0.25">
      <c r="A44" s="450"/>
      <c r="B44" s="320"/>
      <c r="C44" s="321"/>
      <c r="D44" s="321"/>
      <c r="E44" s="321"/>
      <c r="F44" s="321"/>
      <c r="G44" s="321"/>
      <c r="H44" s="321"/>
      <c r="I44" s="321"/>
      <c r="J44" s="321"/>
      <c r="K44" s="321"/>
      <c r="L44" s="321"/>
      <c r="M44" s="322"/>
      <c r="N44" s="354"/>
      <c r="O44" s="355"/>
      <c r="P44" s="355"/>
      <c r="Q44" s="355"/>
      <c r="R44" s="355"/>
      <c r="S44" s="356"/>
    </row>
    <row r="45" spans="1:19" ht="15" customHeight="1" x14ac:dyDescent="0.25">
      <c r="A45" s="450"/>
      <c r="B45" s="323"/>
      <c r="C45" s="324"/>
      <c r="D45" s="324"/>
      <c r="E45" s="324"/>
      <c r="F45" s="324"/>
      <c r="G45" s="324"/>
      <c r="H45" s="324"/>
      <c r="I45" s="324"/>
      <c r="J45" s="324"/>
      <c r="K45" s="324"/>
      <c r="L45" s="324"/>
      <c r="M45" s="325"/>
      <c r="N45" s="357"/>
      <c r="O45" s="358"/>
      <c r="P45" s="358"/>
      <c r="Q45" s="358"/>
      <c r="R45" s="358"/>
      <c r="S45" s="359"/>
    </row>
    <row r="46" spans="1:19" ht="15" customHeight="1" x14ac:dyDescent="0.25">
      <c r="A46" s="450"/>
      <c r="B46" s="323"/>
      <c r="C46" s="324"/>
      <c r="D46" s="324"/>
      <c r="E46" s="324"/>
      <c r="F46" s="324"/>
      <c r="G46" s="324"/>
      <c r="H46" s="324"/>
      <c r="I46" s="324"/>
      <c r="J46" s="324"/>
      <c r="K46" s="324"/>
      <c r="L46" s="324"/>
      <c r="M46" s="325"/>
      <c r="N46" s="357"/>
      <c r="O46" s="358"/>
      <c r="P46" s="358"/>
      <c r="Q46" s="358"/>
      <c r="R46" s="358"/>
      <c r="S46" s="359"/>
    </row>
    <row r="47" spans="1:19" ht="15" customHeight="1" x14ac:dyDescent="0.25">
      <c r="A47" s="450"/>
      <c r="B47" s="323"/>
      <c r="C47" s="324"/>
      <c r="D47" s="324"/>
      <c r="E47" s="324"/>
      <c r="F47" s="324"/>
      <c r="G47" s="324"/>
      <c r="H47" s="324"/>
      <c r="I47" s="324"/>
      <c r="J47" s="324"/>
      <c r="K47" s="324"/>
      <c r="L47" s="324"/>
      <c r="M47" s="325"/>
      <c r="N47" s="357"/>
      <c r="O47" s="358"/>
      <c r="P47" s="358"/>
      <c r="Q47" s="358"/>
      <c r="R47" s="358"/>
      <c r="S47" s="359"/>
    </row>
    <row r="48" spans="1:19" ht="15" customHeight="1" x14ac:dyDescent="0.25">
      <c r="A48" s="450"/>
      <c r="B48" s="389"/>
      <c r="C48" s="390"/>
      <c r="D48" s="390"/>
      <c r="E48" s="390"/>
      <c r="F48" s="390"/>
      <c r="G48" s="390"/>
      <c r="H48" s="390"/>
      <c r="I48" s="390"/>
      <c r="J48" s="390"/>
      <c r="K48" s="390"/>
      <c r="L48" s="390"/>
      <c r="M48" s="391"/>
      <c r="N48" s="363"/>
      <c r="O48" s="364"/>
      <c r="P48" s="364"/>
      <c r="Q48" s="364"/>
      <c r="R48" s="364"/>
      <c r="S48" s="365"/>
    </row>
    <row r="49" spans="1:19" ht="15" customHeight="1" x14ac:dyDescent="0.25">
      <c r="A49" s="450"/>
      <c r="B49" s="320"/>
      <c r="C49" s="321"/>
      <c r="D49" s="321"/>
      <c r="E49" s="321"/>
      <c r="F49" s="321"/>
      <c r="G49" s="321"/>
      <c r="H49" s="321"/>
      <c r="I49" s="321"/>
      <c r="J49" s="321"/>
      <c r="K49" s="321"/>
      <c r="L49" s="321"/>
      <c r="M49" s="322"/>
      <c r="N49" s="354"/>
      <c r="O49" s="355"/>
      <c r="P49" s="355"/>
      <c r="Q49" s="355"/>
      <c r="R49" s="355"/>
      <c r="S49" s="356"/>
    </row>
    <row r="50" spans="1:19" ht="15" customHeight="1" x14ac:dyDescent="0.25">
      <c r="A50" s="450"/>
      <c r="B50" s="323"/>
      <c r="C50" s="324"/>
      <c r="D50" s="324"/>
      <c r="E50" s="324"/>
      <c r="F50" s="324"/>
      <c r="G50" s="324"/>
      <c r="H50" s="324"/>
      <c r="I50" s="324"/>
      <c r="J50" s="324"/>
      <c r="K50" s="324"/>
      <c r="L50" s="324"/>
      <c r="M50" s="325"/>
      <c r="N50" s="357"/>
      <c r="O50" s="358"/>
      <c r="P50" s="358"/>
      <c r="Q50" s="358"/>
      <c r="R50" s="358"/>
      <c r="S50" s="359"/>
    </row>
    <row r="51" spans="1:19" ht="15" customHeight="1" x14ac:dyDescent="0.25">
      <c r="A51" s="450"/>
      <c r="B51" s="323"/>
      <c r="C51" s="324"/>
      <c r="D51" s="324"/>
      <c r="E51" s="324"/>
      <c r="F51" s="324"/>
      <c r="G51" s="324"/>
      <c r="H51" s="324"/>
      <c r="I51" s="324"/>
      <c r="J51" s="324"/>
      <c r="K51" s="324"/>
      <c r="L51" s="324"/>
      <c r="M51" s="325"/>
      <c r="N51" s="357"/>
      <c r="O51" s="358"/>
      <c r="P51" s="358"/>
      <c r="Q51" s="358"/>
      <c r="R51" s="358"/>
      <c r="S51" s="359"/>
    </row>
    <row r="52" spans="1:19" ht="15" customHeight="1" x14ac:dyDescent="0.25">
      <c r="A52" s="450"/>
      <c r="B52" s="323"/>
      <c r="C52" s="324"/>
      <c r="D52" s="324"/>
      <c r="E52" s="324"/>
      <c r="F52" s="324"/>
      <c r="G52" s="324"/>
      <c r="H52" s="324"/>
      <c r="I52" s="324"/>
      <c r="J52" s="324"/>
      <c r="K52" s="324"/>
      <c r="L52" s="324"/>
      <c r="M52" s="325"/>
      <c r="N52" s="357"/>
      <c r="O52" s="358"/>
      <c r="P52" s="358"/>
      <c r="Q52" s="358"/>
      <c r="R52" s="358"/>
      <c r="S52" s="359"/>
    </row>
    <row r="53" spans="1:19" ht="15" customHeight="1" thickBot="1" x14ac:dyDescent="0.3">
      <c r="A53" s="451"/>
      <c r="B53" s="326"/>
      <c r="C53" s="327"/>
      <c r="D53" s="327"/>
      <c r="E53" s="327"/>
      <c r="F53" s="327"/>
      <c r="G53" s="327"/>
      <c r="H53" s="327"/>
      <c r="I53" s="327"/>
      <c r="J53" s="327"/>
      <c r="K53" s="327"/>
      <c r="L53" s="327"/>
      <c r="M53" s="328"/>
      <c r="N53" s="369"/>
      <c r="O53" s="370"/>
      <c r="P53" s="370"/>
      <c r="Q53" s="370"/>
      <c r="R53" s="370"/>
      <c r="S53" s="371"/>
    </row>
    <row r="54" spans="1:19" ht="15" customHeight="1" x14ac:dyDescent="0.25">
      <c r="A54" s="500" t="s">
        <v>118</v>
      </c>
      <c r="B54" s="323"/>
      <c r="C54" s="324"/>
      <c r="D54" s="324"/>
      <c r="E54" s="324"/>
      <c r="F54" s="324"/>
      <c r="G54" s="324"/>
      <c r="H54" s="324"/>
      <c r="I54" s="324"/>
      <c r="J54" s="324"/>
      <c r="K54" s="324"/>
      <c r="L54" s="324"/>
      <c r="M54" s="325"/>
      <c r="N54" s="360"/>
      <c r="O54" s="361"/>
      <c r="P54" s="361"/>
      <c r="Q54" s="361"/>
      <c r="R54" s="361"/>
      <c r="S54" s="362"/>
    </row>
    <row r="55" spans="1:19" ht="15" customHeight="1" x14ac:dyDescent="0.25">
      <c r="A55" s="344"/>
      <c r="B55" s="323"/>
      <c r="C55" s="324"/>
      <c r="D55" s="324"/>
      <c r="E55" s="324"/>
      <c r="F55" s="324"/>
      <c r="G55" s="324"/>
      <c r="H55" s="324"/>
      <c r="I55" s="324"/>
      <c r="J55" s="324"/>
      <c r="K55" s="324"/>
      <c r="L55" s="324"/>
      <c r="M55" s="325"/>
      <c r="N55" s="357"/>
      <c r="O55" s="358"/>
      <c r="P55" s="358"/>
      <c r="Q55" s="358"/>
      <c r="R55" s="358"/>
      <c r="S55" s="359"/>
    </row>
    <row r="56" spans="1:19" ht="15" customHeight="1" x14ac:dyDescent="0.25">
      <c r="A56" s="344"/>
      <c r="B56" s="323"/>
      <c r="C56" s="324"/>
      <c r="D56" s="324"/>
      <c r="E56" s="324"/>
      <c r="F56" s="324"/>
      <c r="G56" s="324"/>
      <c r="H56" s="324"/>
      <c r="I56" s="324"/>
      <c r="J56" s="324"/>
      <c r="K56" s="324"/>
      <c r="L56" s="324"/>
      <c r="M56" s="325"/>
      <c r="N56" s="357"/>
      <c r="O56" s="358"/>
      <c r="P56" s="358"/>
      <c r="Q56" s="358"/>
      <c r="R56" s="358"/>
      <c r="S56" s="359"/>
    </row>
    <row r="57" spans="1:19" ht="15" customHeight="1" x14ac:dyDescent="0.25">
      <c r="A57" s="344"/>
      <c r="B57" s="323"/>
      <c r="C57" s="324"/>
      <c r="D57" s="324"/>
      <c r="E57" s="324"/>
      <c r="F57" s="324"/>
      <c r="G57" s="324"/>
      <c r="H57" s="324"/>
      <c r="I57" s="324"/>
      <c r="J57" s="324"/>
      <c r="K57" s="324"/>
      <c r="L57" s="324"/>
      <c r="M57" s="325"/>
      <c r="N57" s="357"/>
      <c r="O57" s="358"/>
      <c r="P57" s="358"/>
      <c r="Q57" s="358"/>
      <c r="R57" s="358"/>
      <c r="S57" s="359"/>
    </row>
    <row r="58" spans="1:19" ht="15" customHeight="1" x14ac:dyDescent="0.25">
      <c r="A58" s="344"/>
      <c r="B58" s="389"/>
      <c r="C58" s="390"/>
      <c r="D58" s="390"/>
      <c r="E58" s="390"/>
      <c r="F58" s="390"/>
      <c r="G58" s="390"/>
      <c r="H58" s="390"/>
      <c r="I58" s="390"/>
      <c r="J58" s="390"/>
      <c r="K58" s="390"/>
      <c r="L58" s="390"/>
      <c r="M58" s="391"/>
      <c r="N58" s="363"/>
      <c r="O58" s="364"/>
      <c r="P58" s="364"/>
      <c r="Q58" s="364"/>
      <c r="R58" s="364"/>
      <c r="S58" s="365"/>
    </row>
    <row r="59" spans="1:19" ht="15" customHeight="1" x14ac:dyDescent="0.25">
      <c r="A59" s="344"/>
      <c r="B59" s="320"/>
      <c r="C59" s="321"/>
      <c r="D59" s="321"/>
      <c r="E59" s="321"/>
      <c r="F59" s="321"/>
      <c r="G59" s="321"/>
      <c r="H59" s="321"/>
      <c r="I59" s="321"/>
      <c r="J59" s="321"/>
      <c r="K59" s="321"/>
      <c r="L59" s="321"/>
      <c r="M59" s="322"/>
      <c r="N59" s="354"/>
      <c r="O59" s="355"/>
      <c r="P59" s="355"/>
      <c r="Q59" s="355"/>
      <c r="R59" s="355"/>
      <c r="S59" s="356"/>
    </row>
    <row r="60" spans="1:19" ht="15" customHeight="1" x14ac:dyDescent="0.25">
      <c r="A60" s="344"/>
      <c r="B60" s="323"/>
      <c r="C60" s="324"/>
      <c r="D60" s="324"/>
      <c r="E60" s="324"/>
      <c r="F60" s="324"/>
      <c r="G60" s="324"/>
      <c r="H60" s="324"/>
      <c r="I60" s="324"/>
      <c r="J60" s="324"/>
      <c r="K60" s="324"/>
      <c r="L60" s="324"/>
      <c r="M60" s="325"/>
      <c r="N60" s="357"/>
      <c r="O60" s="358"/>
      <c r="P60" s="358"/>
      <c r="Q60" s="358"/>
      <c r="R60" s="358"/>
      <c r="S60" s="359"/>
    </row>
    <row r="61" spans="1:19" ht="15" customHeight="1" x14ac:dyDescent="0.25">
      <c r="A61" s="344"/>
      <c r="B61" s="323"/>
      <c r="C61" s="324"/>
      <c r="D61" s="324"/>
      <c r="E61" s="324"/>
      <c r="F61" s="324"/>
      <c r="G61" s="324"/>
      <c r="H61" s="324"/>
      <c r="I61" s="324"/>
      <c r="J61" s="324"/>
      <c r="K61" s="324"/>
      <c r="L61" s="324"/>
      <c r="M61" s="325"/>
      <c r="N61" s="357"/>
      <c r="O61" s="358"/>
      <c r="P61" s="358"/>
      <c r="Q61" s="358"/>
      <c r="R61" s="358"/>
      <c r="S61" s="359"/>
    </row>
    <row r="62" spans="1:19" ht="15" customHeight="1" x14ac:dyDescent="0.25">
      <c r="A62" s="344"/>
      <c r="B62" s="323"/>
      <c r="C62" s="324"/>
      <c r="D62" s="324"/>
      <c r="E62" s="324"/>
      <c r="F62" s="324"/>
      <c r="G62" s="324"/>
      <c r="H62" s="324"/>
      <c r="I62" s="324"/>
      <c r="J62" s="324"/>
      <c r="K62" s="324"/>
      <c r="L62" s="324"/>
      <c r="M62" s="325"/>
      <c r="N62" s="357"/>
      <c r="O62" s="358"/>
      <c r="P62" s="358"/>
      <c r="Q62" s="358"/>
      <c r="R62" s="358"/>
      <c r="S62" s="359"/>
    </row>
    <row r="63" spans="1:19" ht="15" customHeight="1" x14ac:dyDescent="0.25">
      <c r="A63" s="344"/>
      <c r="B63" s="389"/>
      <c r="C63" s="390"/>
      <c r="D63" s="390"/>
      <c r="E63" s="390"/>
      <c r="F63" s="390"/>
      <c r="G63" s="390"/>
      <c r="H63" s="390"/>
      <c r="I63" s="390"/>
      <c r="J63" s="390"/>
      <c r="K63" s="390"/>
      <c r="L63" s="390"/>
      <c r="M63" s="391"/>
      <c r="N63" s="363"/>
      <c r="O63" s="364"/>
      <c r="P63" s="364"/>
      <c r="Q63" s="364"/>
      <c r="R63" s="364"/>
      <c r="S63" s="365"/>
    </row>
    <row r="64" spans="1:19" ht="15" customHeight="1" x14ac:dyDescent="0.25">
      <c r="A64" s="344"/>
      <c r="B64" s="320"/>
      <c r="C64" s="321"/>
      <c r="D64" s="321"/>
      <c r="E64" s="321"/>
      <c r="F64" s="321"/>
      <c r="G64" s="321"/>
      <c r="H64" s="321"/>
      <c r="I64" s="321"/>
      <c r="J64" s="321"/>
      <c r="K64" s="321"/>
      <c r="L64" s="321"/>
      <c r="M64" s="322"/>
      <c r="N64" s="354"/>
      <c r="O64" s="355"/>
      <c r="P64" s="355"/>
      <c r="Q64" s="355"/>
      <c r="R64" s="355"/>
      <c r="S64" s="356"/>
    </row>
    <row r="65" spans="1:19" ht="15" customHeight="1" x14ac:dyDescent="0.25">
      <c r="A65" s="344"/>
      <c r="B65" s="323"/>
      <c r="C65" s="324"/>
      <c r="D65" s="324"/>
      <c r="E65" s="324"/>
      <c r="F65" s="324"/>
      <c r="G65" s="324"/>
      <c r="H65" s="324"/>
      <c r="I65" s="324"/>
      <c r="J65" s="324"/>
      <c r="K65" s="324"/>
      <c r="L65" s="324"/>
      <c r="M65" s="325"/>
      <c r="N65" s="357"/>
      <c r="O65" s="358"/>
      <c r="P65" s="358"/>
      <c r="Q65" s="358"/>
      <c r="R65" s="358"/>
      <c r="S65" s="359"/>
    </row>
    <row r="66" spans="1:19" ht="15" customHeight="1" x14ac:dyDescent="0.25">
      <c r="A66" s="344"/>
      <c r="B66" s="323"/>
      <c r="C66" s="324"/>
      <c r="D66" s="324"/>
      <c r="E66" s="324"/>
      <c r="F66" s="324"/>
      <c r="G66" s="324"/>
      <c r="H66" s="324"/>
      <c r="I66" s="324"/>
      <c r="J66" s="324"/>
      <c r="K66" s="324"/>
      <c r="L66" s="324"/>
      <c r="M66" s="325"/>
      <c r="N66" s="357"/>
      <c r="O66" s="358"/>
      <c r="P66" s="358"/>
      <c r="Q66" s="358"/>
      <c r="R66" s="358"/>
      <c r="S66" s="359"/>
    </row>
    <row r="67" spans="1:19" ht="15" customHeight="1" x14ac:dyDescent="0.25">
      <c r="A67" s="344"/>
      <c r="B67" s="323"/>
      <c r="C67" s="324"/>
      <c r="D67" s="324"/>
      <c r="E67" s="324"/>
      <c r="F67" s="324"/>
      <c r="G67" s="324"/>
      <c r="H67" s="324"/>
      <c r="I67" s="324"/>
      <c r="J67" s="324"/>
      <c r="K67" s="324"/>
      <c r="L67" s="324"/>
      <c r="M67" s="325"/>
      <c r="N67" s="357"/>
      <c r="O67" s="358"/>
      <c r="P67" s="358"/>
      <c r="Q67" s="358"/>
      <c r="R67" s="358"/>
      <c r="S67" s="359"/>
    </row>
    <row r="68" spans="1:19" ht="15" customHeight="1" x14ac:dyDescent="0.25">
      <c r="A68" s="344"/>
      <c r="B68" s="389"/>
      <c r="C68" s="390"/>
      <c r="D68" s="390"/>
      <c r="E68" s="390"/>
      <c r="F68" s="390"/>
      <c r="G68" s="390"/>
      <c r="H68" s="390"/>
      <c r="I68" s="390"/>
      <c r="J68" s="390"/>
      <c r="K68" s="390"/>
      <c r="L68" s="390"/>
      <c r="M68" s="391"/>
      <c r="N68" s="363"/>
      <c r="O68" s="364"/>
      <c r="P68" s="364"/>
      <c r="Q68" s="364"/>
      <c r="R68" s="364"/>
      <c r="S68" s="365"/>
    </row>
    <row r="69" spans="1:19" ht="15" customHeight="1" x14ac:dyDescent="0.25">
      <c r="A69" s="497"/>
      <c r="B69" s="498"/>
      <c r="C69" s="498"/>
      <c r="D69" s="498"/>
      <c r="E69" s="498"/>
      <c r="F69" s="498"/>
      <c r="G69" s="498"/>
      <c r="H69" s="498"/>
      <c r="I69" s="498"/>
      <c r="J69" s="498"/>
      <c r="K69" s="498"/>
      <c r="L69" s="498"/>
      <c r="M69" s="498"/>
      <c r="N69" s="498"/>
      <c r="O69" s="498"/>
      <c r="P69" s="498"/>
      <c r="Q69" s="498"/>
      <c r="R69" s="498"/>
      <c r="S69" s="499"/>
    </row>
    <row r="70" spans="1:19" ht="20.100000000000001" customHeight="1" x14ac:dyDescent="0.25">
      <c r="A70" s="270" t="s">
        <v>119</v>
      </c>
      <c r="B70" s="271"/>
      <c r="C70" s="271"/>
      <c r="D70" s="271"/>
      <c r="E70" s="271"/>
      <c r="F70" s="271"/>
      <c r="G70" s="271"/>
      <c r="H70" s="271"/>
      <c r="I70" s="271"/>
      <c r="J70" s="37"/>
      <c r="K70" s="316" t="s">
        <v>120</v>
      </c>
      <c r="L70" s="216"/>
      <c r="M70" s="216"/>
      <c r="N70" s="216"/>
      <c r="O70" s="216"/>
      <c r="P70" s="216"/>
      <c r="Q70" s="216"/>
      <c r="R70" s="216"/>
      <c r="S70" s="217"/>
    </row>
    <row r="71" spans="1:19" ht="15" customHeight="1" x14ac:dyDescent="0.25">
      <c r="A71" s="344" t="s">
        <v>202</v>
      </c>
      <c r="B71" s="373" t="s">
        <v>121</v>
      </c>
      <c r="C71" s="374"/>
      <c r="D71" s="374"/>
      <c r="E71" s="374"/>
      <c r="F71" s="375"/>
      <c r="G71" s="348">
        <f>E1_RiF!G74</f>
        <v>12</v>
      </c>
      <c r="H71" s="349"/>
      <c r="I71" s="350"/>
      <c r="J71" s="372"/>
      <c r="K71" s="341" t="s">
        <v>203</v>
      </c>
      <c r="L71" s="313" t="s">
        <v>466</v>
      </c>
      <c r="M71" s="314"/>
      <c r="N71" s="314"/>
      <c r="O71" s="314"/>
      <c r="P71" s="314"/>
      <c r="Q71" s="314"/>
      <c r="R71" s="314"/>
      <c r="S71" s="315"/>
    </row>
    <row r="72" spans="1:19" ht="15" customHeight="1" x14ac:dyDescent="0.25">
      <c r="A72" s="344"/>
      <c r="B72" s="376" t="s">
        <v>123</v>
      </c>
      <c r="C72" s="377"/>
      <c r="D72" s="377"/>
      <c r="E72" s="377"/>
      <c r="F72" s="378"/>
      <c r="G72" s="335">
        <f>SUM(G73:I83)</f>
        <v>0</v>
      </c>
      <c r="H72" s="336"/>
      <c r="I72" s="337"/>
      <c r="J72" s="372"/>
      <c r="K72" s="342"/>
      <c r="L72" s="317"/>
      <c r="M72" s="318"/>
      <c r="N72" s="318"/>
      <c r="O72" s="318"/>
      <c r="P72" s="318"/>
      <c r="Q72" s="318"/>
      <c r="R72" s="318"/>
      <c r="S72" s="319"/>
    </row>
    <row r="73" spans="1:19" ht="15" customHeight="1" x14ac:dyDescent="0.25">
      <c r="A73" s="344"/>
      <c r="B73" s="351" t="s">
        <v>124</v>
      </c>
      <c r="C73" s="352"/>
      <c r="D73" s="352"/>
      <c r="E73" s="352"/>
      <c r="F73" s="353"/>
      <c r="G73" s="332"/>
      <c r="H73" s="333"/>
      <c r="I73" s="334"/>
      <c r="J73" s="372"/>
      <c r="K73" s="342"/>
      <c r="L73" s="317"/>
      <c r="M73" s="318"/>
      <c r="N73" s="318"/>
      <c r="O73" s="318"/>
      <c r="P73" s="318"/>
      <c r="Q73" s="318"/>
      <c r="R73" s="318"/>
      <c r="S73" s="319"/>
    </row>
    <row r="74" spans="1:19" ht="15" customHeight="1" x14ac:dyDescent="0.25">
      <c r="A74" s="344"/>
      <c r="B74" s="351" t="s">
        <v>125</v>
      </c>
      <c r="C74" s="352"/>
      <c r="D74" s="352"/>
      <c r="E74" s="352"/>
      <c r="F74" s="353"/>
      <c r="G74" s="332"/>
      <c r="H74" s="333"/>
      <c r="I74" s="334"/>
      <c r="J74" s="372"/>
      <c r="K74" s="342"/>
      <c r="L74" s="317"/>
      <c r="M74" s="318"/>
      <c r="N74" s="318"/>
      <c r="O74" s="318"/>
      <c r="P74" s="318"/>
      <c r="Q74" s="318"/>
      <c r="R74" s="318"/>
      <c r="S74" s="319"/>
    </row>
    <row r="75" spans="1:19" ht="15" customHeight="1" x14ac:dyDescent="0.25">
      <c r="A75" s="344"/>
      <c r="B75" s="351" t="s">
        <v>126</v>
      </c>
      <c r="C75" s="352"/>
      <c r="D75" s="352"/>
      <c r="E75" s="352"/>
      <c r="F75" s="353"/>
      <c r="G75" s="332"/>
      <c r="H75" s="333"/>
      <c r="I75" s="334"/>
      <c r="J75" s="372"/>
      <c r="K75" s="342"/>
      <c r="L75" s="317"/>
      <c r="M75" s="318"/>
      <c r="N75" s="318"/>
      <c r="O75" s="318"/>
      <c r="P75" s="318"/>
      <c r="Q75" s="318"/>
      <c r="R75" s="318"/>
      <c r="S75" s="319"/>
    </row>
    <row r="76" spans="1:19" ht="15" customHeight="1" x14ac:dyDescent="0.25">
      <c r="A76" s="344"/>
      <c r="B76" s="351" t="s">
        <v>127</v>
      </c>
      <c r="C76" s="352"/>
      <c r="D76" s="352"/>
      <c r="E76" s="352"/>
      <c r="F76" s="353"/>
      <c r="G76" s="332"/>
      <c r="H76" s="333"/>
      <c r="I76" s="334"/>
      <c r="J76" s="372"/>
      <c r="K76" s="342"/>
      <c r="L76" s="317"/>
      <c r="M76" s="318"/>
      <c r="N76" s="318"/>
      <c r="O76" s="318"/>
      <c r="P76" s="318"/>
      <c r="Q76" s="318"/>
      <c r="R76" s="318"/>
      <c r="S76" s="319"/>
    </row>
    <row r="77" spans="1:19" ht="15" customHeight="1" x14ac:dyDescent="0.25">
      <c r="A77" s="344"/>
      <c r="B77" s="351" t="s">
        <v>128</v>
      </c>
      <c r="C77" s="352"/>
      <c r="D77" s="352"/>
      <c r="E77" s="352"/>
      <c r="F77" s="353"/>
      <c r="G77" s="332"/>
      <c r="H77" s="333"/>
      <c r="I77" s="334"/>
      <c r="J77" s="372"/>
      <c r="K77" s="342"/>
      <c r="L77" s="317"/>
      <c r="M77" s="318"/>
      <c r="N77" s="318"/>
      <c r="O77" s="318"/>
      <c r="P77" s="318"/>
      <c r="Q77" s="318"/>
      <c r="R77" s="318"/>
      <c r="S77" s="319"/>
    </row>
    <row r="78" spans="1:19" ht="15" customHeight="1" x14ac:dyDescent="0.25">
      <c r="A78" s="344"/>
      <c r="B78" s="351" t="s">
        <v>129</v>
      </c>
      <c r="C78" s="352"/>
      <c r="D78" s="352"/>
      <c r="E78" s="352"/>
      <c r="F78" s="353"/>
      <c r="G78" s="332"/>
      <c r="H78" s="333"/>
      <c r="I78" s="334"/>
      <c r="J78" s="372"/>
      <c r="K78" s="342"/>
      <c r="L78" s="317"/>
      <c r="M78" s="318"/>
      <c r="N78" s="318"/>
      <c r="O78" s="318"/>
      <c r="P78" s="318"/>
      <c r="Q78" s="318"/>
      <c r="R78" s="318"/>
      <c r="S78" s="319"/>
    </row>
    <row r="79" spans="1:19" ht="15" customHeight="1" x14ac:dyDescent="0.25">
      <c r="A79" s="344"/>
      <c r="B79" s="351" t="s">
        <v>130</v>
      </c>
      <c r="C79" s="352"/>
      <c r="D79" s="352"/>
      <c r="E79" s="352"/>
      <c r="F79" s="353"/>
      <c r="G79" s="332"/>
      <c r="H79" s="333"/>
      <c r="I79" s="334"/>
      <c r="J79" s="372"/>
      <c r="K79" s="343"/>
      <c r="L79" s="317"/>
      <c r="M79" s="318"/>
      <c r="N79" s="318"/>
      <c r="O79" s="318"/>
      <c r="P79" s="318"/>
      <c r="Q79" s="318"/>
      <c r="R79" s="318"/>
      <c r="S79" s="319"/>
    </row>
    <row r="80" spans="1:19" ht="15" customHeight="1" x14ac:dyDescent="0.25">
      <c r="A80" s="344"/>
      <c r="B80" s="351" t="s">
        <v>131</v>
      </c>
      <c r="C80" s="352"/>
      <c r="D80" s="352"/>
      <c r="E80" s="352"/>
      <c r="F80" s="353"/>
      <c r="G80" s="332"/>
      <c r="H80" s="333"/>
      <c r="I80" s="334"/>
      <c r="J80" s="372"/>
      <c r="K80" s="341" t="s">
        <v>204</v>
      </c>
      <c r="L80" s="313" t="s">
        <v>448</v>
      </c>
      <c r="M80" s="314"/>
      <c r="N80" s="314"/>
      <c r="O80" s="314"/>
      <c r="P80" s="314"/>
      <c r="Q80" s="314"/>
      <c r="R80" s="314"/>
      <c r="S80" s="315"/>
    </row>
    <row r="81" spans="1:19" ht="15" customHeight="1" x14ac:dyDescent="0.25">
      <c r="A81" s="344"/>
      <c r="B81" s="351" t="s">
        <v>133</v>
      </c>
      <c r="C81" s="352"/>
      <c r="D81" s="352"/>
      <c r="E81" s="352"/>
      <c r="F81" s="353"/>
      <c r="G81" s="332"/>
      <c r="H81" s="333"/>
      <c r="I81" s="334"/>
      <c r="J81" s="372"/>
      <c r="K81" s="342"/>
      <c r="L81" s="317"/>
      <c r="M81" s="318"/>
      <c r="N81" s="318"/>
      <c r="O81" s="318"/>
      <c r="P81" s="318"/>
      <c r="Q81" s="318"/>
      <c r="R81" s="318"/>
      <c r="S81" s="319"/>
    </row>
    <row r="82" spans="1:19" ht="15" customHeight="1" x14ac:dyDescent="0.25">
      <c r="A82" s="344"/>
      <c r="B82" s="351" t="s">
        <v>134</v>
      </c>
      <c r="C82" s="352"/>
      <c r="D82" s="352"/>
      <c r="E82" s="352"/>
      <c r="F82" s="353"/>
      <c r="G82" s="332"/>
      <c r="H82" s="333"/>
      <c r="I82" s="334"/>
      <c r="J82" s="372"/>
      <c r="K82" s="342"/>
      <c r="L82" s="317"/>
      <c r="M82" s="318"/>
      <c r="N82" s="318"/>
      <c r="O82" s="318"/>
      <c r="P82" s="318"/>
      <c r="Q82" s="318"/>
      <c r="R82" s="318"/>
      <c r="S82" s="319"/>
    </row>
    <row r="83" spans="1:19" ht="15" customHeight="1" x14ac:dyDescent="0.25">
      <c r="A83" s="344"/>
      <c r="B83" s="351" t="s">
        <v>135</v>
      </c>
      <c r="C83" s="352"/>
      <c r="D83" s="352"/>
      <c r="E83" s="352"/>
      <c r="F83" s="353"/>
      <c r="G83" s="332"/>
      <c r="H83" s="333"/>
      <c r="I83" s="334"/>
      <c r="J83" s="372"/>
      <c r="K83" s="342"/>
      <c r="L83" s="317"/>
      <c r="M83" s="318"/>
      <c r="N83" s="318"/>
      <c r="O83" s="318"/>
      <c r="P83" s="318"/>
      <c r="Q83" s="318"/>
      <c r="R83" s="318"/>
      <c r="S83" s="319"/>
    </row>
    <row r="84" spans="1:19" ht="15" customHeight="1" x14ac:dyDescent="0.25">
      <c r="A84" s="344"/>
      <c r="B84" s="310" t="s">
        <v>136</v>
      </c>
      <c r="C84" s="311"/>
      <c r="D84" s="311"/>
      <c r="E84" s="311"/>
      <c r="F84" s="312"/>
      <c r="G84" s="348">
        <f>E1_RiF!H74</f>
        <v>63</v>
      </c>
      <c r="H84" s="349"/>
      <c r="I84" s="350"/>
      <c r="J84" s="372"/>
      <c r="K84" s="342"/>
      <c r="L84" s="317"/>
      <c r="M84" s="318"/>
      <c r="N84" s="318"/>
      <c r="O84" s="318"/>
      <c r="P84" s="318"/>
      <c r="Q84" s="318"/>
      <c r="R84" s="318"/>
      <c r="S84" s="319"/>
    </row>
    <row r="85" spans="1:19" ht="15" customHeight="1" x14ac:dyDescent="0.25">
      <c r="A85" s="344"/>
      <c r="B85" s="345" t="s">
        <v>206</v>
      </c>
      <c r="C85" s="346"/>
      <c r="D85" s="346"/>
      <c r="E85" s="346"/>
      <c r="F85" s="347"/>
      <c r="G85" s="335">
        <f>SUM(G84,G71)</f>
        <v>75</v>
      </c>
      <c r="H85" s="336"/>
      <c r="I85" s="337"/>
      <c r="J85" s="424"/>
      <c r="K85" s="343"/>
      <c r="L85" s="317"/>
      <c r="M85" s="318"/>
      <c r="N85" s="318"/>
      <c r="O85" s="318"/>
      <c r="P85" s="318"/>
      <c r="Q85" s="318"/>
      <c r="R85" s="318"/>
      <c r="S85" s="319"/>
    </row>
    <row r="86" spans="1:19" ht="15" customHeight="1" x14ac:dyDescent="0.25">
      <c r="A86" s="338"/>
      <c r="B86" s="339"/>
      <c r="C86" s="339"/>
      <c r="D86" s="339"/>
      <c r="E86" s="339"/>
      <c r="F86" s="339"/>
      <c r="G86" s="339"/>
      <c r="H86" s="339"/>
      <c r="I86" s="339"/>
      <c r="J86" s="339"/>
      <c r="K86" s="339"/>
      <c r="L86" s="339"/>
      <c r="M86" s="339"/>
      <c r="N86" s="339"/>
      <c r="O86" s="339"/>
      <c r="P86" s="339"/>
      <c r="Q86" s="339"/>
      <c r="R86" s="339"/>
      <c r="S86" s="340"/>
    </row>
    <row r="87" spans="1:19" ht="20.100000000000001" customHeight="1" x14ac:dyDescent="0.25">
      <c r="A87" s="421" t="s">
        <v>137</v>
      </c>
      <c r="B87" s="422"/>
      <c r="C87" s="422"/>
      <c r="D87" s="422"/>
      <c r="E87" s="422"/>
      <c r="F87" s="422"/>
      <c r="G87" s="422"/>
      <c r="H87" s="422"/>
      <c r="I87" s="422"/>
      <c r="J87" s="422"/>
      <c r="K87" s="422"/>
      <c r="L87" s="422"/>
      <c r="M87" s="422"/>
      <c r="N87" s="422"/>
      <c r="O87" s="422"/>
      <c r="P87" s="422"/>
      <c r="Q87" s="422"/>
      <c r="R87" s="422"/>
      <c r="S87" s="423"/>
    </row>
    <row r="88" spans="1:19" ht="15" customHeight="1" x14ac:dyDescent="0.25">
      <c r="A88" s="432" t="s">
        <v>201</v>
      </c>
      <c r="B88" s="433" t="s">
        <v>138</v>
      </c>
      <c r="C88" s="434"/>
      <c r="D88" s="434"/>
      <c r="E88" s="435"/>
      <c r="F88" s="433" t="str">
        <f>E1_RiF!E74</f>
        <v>zaliczenie</v>
      </c>
      <c r="G88" s="434"/>
      <c r="H88" s="434"/>
      <c r="I88" s="435"/>
      <c r="J88" s="436"/>
      <c r="K88" s="440" t="s">
        <v>139</v>
      </c>
      <c r="L88" s="437" t="s">
        <v>140</v>
      </c>
      <c r="M88" s="438"/>
      <c r="N88" s="438"/>
      <c r="O88" s="438"/>
      <c r="P88" s="438"/>
      <c r="Q88" s="438"/>
      <c r="R88" s="438"/>
      <c r="S88" s="439"/>
    </row>
    <row r="89" spans="1:19" ht="15" customHeight="1" x14ac:dyDescent="0.25">
      <c r="A89" s="432"/>
      <c r="B89" s="418" t="s">
        <v>461</v>
      </c>
      <c r="C89" s="419"/>
      <c r="D89" s="419"/>
      <c r="E89" s="420"/>
      <c r="F89" s="418" t="s">
        <v>142</v>
      </c>
      <c r="G89" s="419"/>
      <c r="H89" s="419"/>
      <c r="I89" s="420"/>
      <c r="J89" s="436"/>
      <c r="K89" s="440"/>
      <c r="L89" s="329" t="s">
        <v>292</v>
      </c>
      <c r="M89" s="330"/>
      <c r="N89" s="330"/>
      <c r="O89" s="330"/>
      <c r="P89" s="330"/>
      <c r="Q89" s="330"/>
      <c r="R89" s="330"/>
      <c r="S89" s="331"/>
    </row>
    <row r="90" spans="1:19" ht="15" customHeight="1" x14ac:dyDescent="0.25">
      <c r="A90" s="432"/>
      <c r="B90" s="412"/>
      <c r="C90" s="413"/>
      <c r="D90" s="413"/>
      <c r="E90" s="414"/>
      <c r="F90" s="415"/>
      <c r="G90" s="416"/>
      <c r="H90" s="416"/>
      <c r="I90" s="417"/>
      <c r="J90" s="436"/>
      <c r="K90" s="440"/>
      <c r="L90" s="329" t="s">
        <v>293</v>
      </c>
      <c r="M90" s="330"/>
      <c r="N90" s="330"/>
      <c r="O90" s="330"/>
      <c r="P90" s="330"/>
      <c r="Q90" s="330"/>
      <c r="R90" s="330"/>
      <c r="S90" s="331"/>
    </row>
    <row r="91" spans="1:19" ht="15" customHeight="1" x14ac:dyDescent="0.25">
      <c r="A91" s="432"/>
      <c r="B91" s="412"/>
      <c r="C91" s="413"/>
      <c r="D91" s="413"/>
      <c r="E91" s="414"/>
      <c r="F91" s="415"/>
      <c r="G91" s="416"/>
      <c r="H91" s="416"/>
      <c r="I91" s="417"/>
      <c r="J91" s="436"/>
      <c r="K91" s="440"/>
      <c r="L91" s="329" t="s">
        <v>143</v>
      </c>
      <c r="M91" s="330"/>
      <c r="N91" s="330"/>
      <c r="O91" s="330"/>
      <c r="P91" s="330"/>
      <c r="Q91" s="330"/>
      <c r="R91" s="330"/>
      <c r="S91" s="331"/>
    </row>
    <row r="92" spans="1:19" ht="15" customHeight="1" x14ac:dyDescent="0.25">
      <c r="A92" s="432"/>
      <c r="B92" s="412"/>
      <c r="C92" s="413"/>
      <c r="D92" s="413"/>
      <c r="E92" s="414"/>
      <c r="F92" s="415"/>
      <c r="G92" s="416"/>
      <c r="H92" s="416"/>
      <c r="I92" s="417"/>
      <c r="J92" s="436"/>
      <c r="K92" s="440"/>
      <c r="L92" s="329" t="s">
        <v>294</v>
      </c>
      <c r="M92" s="330"/>
      <c r="N92" s="330"/>
      <c r="O92" s="330"/>
      <c r="P92" s="330"/>
      <c r="Q92" s="330"/>
      <c r="R92" s="330"/>
      <c r="S92" s="331"/>
    </row>
    <row r="93" spans="1:19" ht="15" customHeight="1" x14ac:dyDescent="0.25">
      <c r="A93" s="432"/>
      <c r="B93" s="412"/>
      <c r="C93" s="413"/>
      <c r="D93" s="413"/>
      <c r="E93" s="414"/>
      <c r="F93" s="415"/>
      <c r="G93" s="416"/>
      <c r="H93" s="416"/>
      <c r="I93" s="417"/>
      <c r="J93" s="436"/>
      <c r="K93" s="440"/>
      <c r="L93" s="329" t="s">
        <v>144</v>
      </c>
      <c r="M93" s="330"/>
      <c r="N93" s="330"/>
      <c r="O93" s="330"/>
      <c r="P93" s="330"/>
      <c r="Q93" s="330"/>
      <c r="R93" s="330"/>
      <c r="S93" s="331"/>
    </row>
    <row r="94" spans="1:19" ht="15" customHeight="1" x14ac:dyDescent="0.25">
      <c r="A94" s="432"/>
      <c r="B94" s="412"/>
      <c r="C94" s="413"/>
      <c r="D94" s="413"/>
      <c r="E94" s="414"/>
      <c r="F94" s="415"/>
      <c r="G94" s="416"/>
      <c r="H94" s="416"/>
      <c r="I94" s="417"/>
      <c r="J94" s="436"/>
      <c r="K94" s="440"/>
      <c r="L94" s="329" t="s">
        <v>881</v>
      </c>
      <c r="M94" s="330"/>
      <c r="N94" s="330"/>
      <c r="O94" s="330"/>
      <c r="P94" s="330"/>
      <c r="Q94" s="330"/>
      <c r="R94" s="330"/>
      <c r="S94" s="331"/>
    </row>
    <row r="95" spans="1:19" ht="15" customHeight="1" x14ac:dyDescent="0.25">
      <c r="A95" s="338"/>
      <c r="B95" s="339"/>
      <c r="C95" s="339"/>
      <c r="D95" s="339"/>
      <c r="E95" s="339"/>
      <c r="F95" s="339"/>
      <c r="G95" s="339"/>
      <c r="H95" s="339"/>
      <c r="I95" s="339"/>
      <c r="J95" s="339"/>
      <c r="K95" s="339"/>
      <c r="L95" s="339"/>
      <c r="M95" s="339"/>
      <c r="N95" s="339"/>
      <c r="O95" s="339"/>
      <c r="P95" s="339"/>
      <c r="Q95" s="339"/>
      <c r="R95" s="339"/>
      <c r="S95" s="340"/>
    </row>
    <row r="96" spans="1:19" ht="20.100000000000001" customHeight="1" x14ac:dyDescent="0.25">
      <c r="A96" s="425" t="s">
        <v>200</v>
      </c>
      <c r="B96" s="426" t="s">
        <v>145</v>
      </c>
      <c r="C96" s="426"/>
      <c r="D96" s="426"/>
      <c r="E96" s="426"/>
      <c r="F96" s="426"/>
      <c r="G96" s="426"/>
      <c r="H96" s="426"/>
      <c r="I96" s="426"/>
      <c r="J96" s="426"/>
      <c r="K96" s="426"/>
      <c r="L96" s="426"/>
      <c r="M96" s="426"/>
      <c r="N96" s="426"/>
      <c r="O96" s="426"/>
      <c r="P96" s="426"/>
      <c r="Q96" s="426"/>
      <c r="R96" s="426"/>
      <c r="S96" s="427"/>
    </row>
    <row r="97" spans="1:19" ht="15" customHeight="1" x14ac:dyDescent="0.25">
      <c r="A97" s="425"/>
      <c r="B97" s="428" t="s">
        <v>449</v>
      </c>
      <c r="C97" s="428"/>
      <c r="D97" s="428"/>
      <c r="E97" s="428"/>
      <c r="F97" s="428"/>
      <c r="G97" s="428"/>
      <c r="H97" s="428"/>
      <c r="I97" s="428"/>
      <c r="J97" s="428"/>
      <c r="K97" s="428"/>
      <c r="L97" s="428"/>
      <c r="M97" s="428"/>
      <c r="N97" s="428"/>
      <c r="O97" s="428"/>
      <c r="P97" s="428"/>
      <c r="Q97" s="428"/>
      <c r="R97" s="428"/>
      <c r="S97" s="429"/>
    </row>
    <row r="98" spans="1:19" ht="248.1" customHeight="1" x14ac:dyDescent="0.25">
      <c r="A98" s="425"/>
      <c r="B98" s="395"/>
      <c r="C98" s="395"/>
      <c r="D98" s="395"/>
      <c r="E98" s="395"/>
      <c r="F98" s="395"/>
      <c r="G98" s="395"/>
      <c r="H98" s="395"/>
      <c r="I98" s="395"/>
      <c r="J98" s="395"/>
      <c r="K98" s="395"/>
      <c r="L98" s="395"/>
      <c r="M98" s="395"/>
      <c r="N98" s="395"/>
      <c r="O98" s="395"/>
      <c r="P98" s="395"/>
      <c r="Q98" s="395"/>
      <c r="R98" s="395"/>
      <c r="S98" s="396"/>
    </row>
    <row r="99" spans="1:19" ht="15" customHeight="1" x14ac:dyDescent="0.25">
      <c r="A99" s="425"/>
      <c r="B99" s="430" t="s">
        <v>147</v>
      </c>
      <c r="C99" s="430"/>
      <c r="D99" s="430"/>
      <c r="E99" s="430"/>
      <c r="F99" s="430"/>
      <c r="G99" s="430"/>
      <c r="H99" s="430"/>
      <c r="I99" s="430"/>
      <c r="J99" s="430"/>
      <c r="K99" s="430"/>
      <c r="L99" s="430"/>
      <c r="M99" s="430"/>
      <c r="N99" s="430"/>
      <c r="O99" s="430"/>
      <c r="P99" s="430"/>
      <c r="Q99" s="430"/>
      <c r="R99" s="430"/>
      <c r="S99" s="431"/>
    </row>
    <row r="100" spans="1:19" ht="77.099999999999994" customHeight="1" x14ac:dyDescent="0.25">
      <c r="A100" s="425"/>
      <c r="B100" s="395"/>
      <c r="C100" s="395"/>
      <c r="D100" s="395"/>
      <c r="E100" s="395"/>
      <c r="F100" s="395"/>
      <c r="G100" s="395"/>
      <c r="H100" s="395"/>
      <c r="I100" s="395"/>
      <c r="J100" s="395"/>
      <c r="K100" s="395"/>
      <c r="L100" s="395"/>
      <c r="M100" s="395"/>
      <c r="N100" s="395"/>
      <c r="O100" s="395"/>
      <c r="P100" s="395"/>
      <c r="Q100" s="395"/>
      <c r="R100" s="395"/>
      <c r="S100" s="396"/>
    </row>
    <row r="101" spans="1:19" ht="15" customHeight="1" x14ac:dyDescent="0.25">
      <c r="A101" s="425"/>
      <c r="B101" s="430" t="s">
        <v>148</v>
      </c>
      <c r="C101" s="430"/>
      <c r="D101" s="430"/>
      <c r="E101" s="430"/>
      <c r="F101" s="430"/>
      <c r="G101" s="430"/>
      <c r="H101" s="430"/>
      <c r="I101" s="430"/>
      <c r="J101" s="430"/>
      <c r="K101" s="430"/>
      <c r="L101" s="430"/>
      <c r="M101" s="430"/>
      <c r="N101" s="430"/>
      <c r="O101" s="430"/>
      <c r="P101" s="430"/>
      <c r="Q101" s="430"/>
      <c r="R101" s="430"/>
      <c r="S101" s="431"/>
    </row>
    <row r="102" spans="1:19" ht="85.35" customHeight="1" x14ac:dyDescent="0.25">
      <c r="A102" s="425"/>
      <c r="B102" s="395"/>
      <c r="C102" s="395"/>
      <c r="D102" s="395"/>
      <c r="E102" s="395"/>
      <c r="F102" s="395"/>
      <c r="G102" s="395"/>
      <c r="H102" s="395"/>
      <c r="I102" s="395"/>
      <c r="J102" s="395"/>
      <c r="K102" s="395"/>
      <c r="L102" s="395"/>
      <c r="M102" s="395"/>
      <c r="N102" s="395"/>
      <c r="O102" s="395"/>
      <c r="P102" s="395"/>
      <c r="Q102" s="395"/>
      <c r="R102" s="395"/>
      <c r="S102" s="396"/>
    </row>
    <row r="103" spans="1:19" ht="15" customHeight="1" x14ac:dyDescent="0.25">
      <c r="A103" s="24"/>
      <c r="B103" s="15"/>
      <c r="C103" s="13"/>
      <c r="D103" s="13"/>
      <c r="E103" s="13"/>
      <c r="F103" s="13"/>
      <c r="G103" s="13"/>
      <c r="H103" s="13"/>
      <c r="I103" s="13"/>
      <c r="J103" s="13"/>
      <c r="K103" s="13"/>
      <c r="L103" s="13"/>
      <c r="M103" s="13"/>
      <c r="N103" s="13"/>
      <c r="O103" s="13"/>
      <c r="P103" s="13"/>
      <c r="Q103" s="13"/>
      <c r="R103" s="13"/>
      <c r="S103" s="120"/>
    </row>
  </sheetData>
  <sheetProtection algorithmName="SHA-512" hashValue="0P/88wy/avuWamNT0Aa2BjY1amzBskeM78tLeNQbUdyGApkmV97wOsdsvTAmC4xwM+Wsx/15qBHLAWYxX0XTfw==" saltValue="AWe2mUTHgkQRlZfYjqHQEA==" spinCount="100000" sheet="1" objects="1" scenarios="1"/>
  <mergeCells count="179">
    <mergeCell ref="A1:B1"/>
    <mergeCell ref="A3:C3"/>
    <mergeCell ref="D3:I3"/>
    <mergeCell ref="A4:C4"/>
    <mergeCell ref="D4:I4"/>
    <mergeCell ref="A5:C5"/>
    <mergeCell ref="D5:K5"/>
    <mergeCell ref="A8:S8"/>
    <mergeCell ref="A10:S10"/>
    <mergeCell ref="A11:A13"/>
    <mergeCell ref="B11:M12"/>
    <mergeCell ref="N11:S12"/>
    <mergeCell ref="L5:M5"/>
    <mergeCell ref="O5:P5"/>
    <mergeCell ref="Q5:S5"/>
    <mergeCell ref="A6:S6"/>
    <mergeCell ref="A7:C7"/>
    <mergeCell ref="J7:K7"/>
    <mergeCell ref="L7:M7"/>
    <mergeCell ref="O7:P7"/>
    <mergeCell ref="Q7:R7"/>
    <mergeCell ref="B13:M13"/>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L81:L85" xr:uid="{00000000-0002-0000-3900-000000000000}">
      <formula1>PRAC_STUD</formula1>
    </dataValidation>
    <dataValidation type="list" allowBlank="1" showInputMessage="1" showErrorMessage="1" sqref="L72:L79" xr:uid="{00000000-0002-0000-3900-000001000000}">
      <formula1>METODY</formula1>
    </dataValidation>
    <dataValidation type="list" allowBlank="1" showInputMessage="1" showErrorMessage="1" sqref="L7" xr:uid="{00000000-0002-0000-3900-000002000000}">
      <formula1>STATUS</formula1>
    </dataValidation>
    <dataValidation type="list" allowBlank="1" showInputMessage="1" showErrorMessage="1" sqref="B90:E94" xr:uid="{00000000-0002-0000-3900-000003000000}">
      <formula1>ZAL</formula1>
    </dataValidation>
    <dataValidation type="list" allowBlank="1" showInputMessage="1" showErrorMessage="1" sqref="N54:S68" xr:uid="{00000000-0002-0000-3900-000004000000}">
      <formula1>KEK_E1</formula1>
    </dataValidation>
    <dataValidation type="list" allowBlank="1" showInputMessage="1" showErrorMessage="1" sqref="N34:S53" xr:uid="{00000000-0002-0000-3900-000005000000}">
      <formula1>KEU_E1</formula1>
    </dataValidation>
    <dataValidation type="list" allowBlank="1" showInputMessage="1" showErrorMessage="1" sqref="N14:S33" xr:uid="{00000000-0002-0000-3900-000006000000}">
      <formula1>KEW_E1</formula1>
    </dataValidation>
  </dataValidations>
  <hyperlinks>
    <hyperlink ref="O13" r:id="rId1" xr:uid="{11DFD32B-2DB2-4501-82D0-2B91E663D492}"/>
  </hyperlinks>
  <printOptions horizontalCentered="1"/>
  <pageMargins left="0.31496062992125984" right="0.31496062992125984" top="0.55118110236220474" bottom="0.15748031496062992" header="0.31496062992125984" footer="0.31496062992125984"/>
  <pageSetup paperSize="9" scale="42"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Arkusz60">
    <tabColor rgb="FFD5D5FF"/>
    <pageSetUpPr fitToPage="1"/>
  </sheetPr>
  <dimension ref="A1:S29"/>
  <sheetViews>
    <sheetView showGridLines="0" tabSelected="1" zoomScale="90" zoomScaleNormal="90" zoomScaleSheetLayoutView="50" workbookViewId="0">
      <selection activeCell="Y22" sqref="Y22"/>
    </sheetView>
  </sheetViews>
  <sheetFormatPr defaultColWidth="8.7109375" defaultRowHeight="15" x14ac:dyDescent="0.25"/>
  <cols>
    <col min="1" max="1" width="16.7109375" style="2" customWidth="1"/>
    <col min="2" max="3" width="10.7109375" style="2" customWidth="1"/>
    <col min="4" max="5" width="20.7109375" style="2" customWidth="1"/>
    <col min="6" max="9" width="10.7109375" style="2" customWidth="1"/>
    <col min="10" max="10" width="20.7109375" style="2" customWidth="1"/>
    <col min="11" max="18" width="10.7109375" style="2" customWidth="1"/>
  </cols>
  <sheetData>
    <row r="1" spans="1:19" ht="26.25" thickBot="1" x14ac:dyDescent="0.3">
      <c r="A1" s="305" t="str">
        <f>E1_RiF!B2</f>
        <v>2020/2021</v>
      </c>
      <c r="B1" s="306"/>
      <c r="C1" s="40"/>
      <c r="D1" s="1"/>
    </row>
    <row r="2" spans="1:19" ht="10.15" customHeight="1" thickBot="1" x14ac:dyDescent="0.3"/>
    <row r="3" spans="1:19" ht="39" customHeight="1" thickBot="1" x14ac:dyDescent="0.3">
      <c r="A3" s="307" t="s">
        <v>92</v>
      </c>
      <c r="B3" s="308"/>
      <c r="C3" s="273" t="str">
        <f>E1_RiF!B75</f>
        <v>Moduł E1/16</v>
      </c>
      <c r="D3" s="309"/>
      <c r="E3" s="309"/>
      <c r="F3" s="274"/>
      <c r="G3" s="3"/>
      <c r="H3" s="3"/>
      <c r="I3" s="3"/>
      <c r="J3" s="3"/>
      <c r="K3" s="3"/>
      <c r="L3" s="4"/>
      <c r="M3" s="4"/>
      <c r="N3" s="4"/>
      <c r="O3" s="4"/>
      <c r="P3" s="4"/>
      <c r="Q3" s="4"/>
    </row>
    <row r="4" spans="1:19" s="5" customFormat="1" ht="39.75" customHeight="1" thickBot="1" x14ac:dyDescent="0.3">
      <c r="A4" s="282" t="s">
        <v>93</v>
      </c>
      <c r="B4" s="282"/>
      <c r="C4" s="299" t="str">
        <f>E1_RiF!C75</f>
        <v>Moduł aktywności praktycznej (2) ZB</v>
      </c>
      <c r="D4" s="300"/>
      <c r="E4" s="300"/>
      <c r="F4" s="300"/>
      <c r="G4" s="300"/>
      <c r="H4" s="300"/>
      <c r="I4" s="300"/>
      <c r="J4" s="301"/>
      <c r="K4" s="304" t="s">
        <v>94</v>
      </c>
      <c r="L4" s="304"/>
      <c r="M4" s="56">
        <f>E1_RiF!D75</f>
        <v>29</v>
      </c>
      <c r="N4" s="302" t="s">
        <v>95</v>
      </c>
      <c r="O4" s="303"/>
      <c r="P4" s="296" t="str">
        <f>E1_RiF!F75</f>
        <v>dr R. Nowak-Lewandowska</v>
      </c>
      <c r="Q4" s="297"/>
      <c r="R4" s="298"/>
    </row>
    <row r="5" spans="1:19" s="6" customFormat="1" ht="10.15" customHeight="1" thickBot="1" x14ac:dyDescent="0.3">
      <c r="A5" s="281"/>
      <c r="B5" s="281"/>
      <c r="C5" s="281"/>
      <c r="D5" s="281"/>
      <c r="E5" s="281"/>
      <c r="F5" s="281"/>
      <c r="G5" s="281"/>
      <c r="H5" s="281"/>
      <c r="I5" s="281"/>
      <c r="J5" s="281"/>
      <c r="K5" s="281"/>
      <c r="L5" s="281"/>
      <c r="M5" s="281"/>
      <c r="N5" s="281"/>
      <c r="O5" s="281"/>
      <c r="P5" s="281"/>
      <c r="Q5" s="281"/>
      <c r="R5" s="281"/>
    </row>
    <row r="6" spans="1:19" s="5" customFormat="1" ht="43.35" customHeight="1" thickBot="1" x14ac:dyDescent="0.3">
      <c r="A6" s="282" t="s">
        <v>96</v>
      </c>
      <c r="B6" s="282"/>
      <c r="C6" s="273" t="str">
        <f>E1_RiF!B3</f>
        <v>EKONOMIA</v>
      </c>
      <c r="D6" s="274"/>
      <c r="E6" s="7" t="str">
        <f>E1_RiF!B4</f>
        <v>I stopnia</v>
      </c>
      <c r="F6" s="54" t="s">
        <v>97</v>
      </c>
      <c r="G6" s="8" t="s">
        <v>347</v>
      </c>
      <c r="H6" s="54" t="s">
        <v>99</v>
      </c>
      <c r="I6" s="8">
        <v>6</v>
      </c>
      <c r="J6" s="9" t="s">
        <v>291</v>
      </c>
      <c r="K6" s="283" t="s">
        <v>100</v>
      </c>
      <c r="L6" s="283"/>
      <c r="M6" s="284" t="s">
        <v>101</v>
      </c>
      <c r="N6" s="284"/>
      <c r="O6" s="57" t="s">
        <v>102</v>
      </c>
      <c r="P6" s="285" t="s">
        <v>103</v>
      </c>
      <c r="Q6" s="286"/>
      <c r="R6" s="56">
        <f>E1_RiF!G75</f>
        <v>725</v>
      </c>
    </row>
    <row r="7" spans="1:19" ht="10.15" customHeight="1" thickBot="1" x14ac:dyDescent="0.3">
      <c r="B7" s="10"/>
      <c r="C7" s="10"/>
      <c r="D7" s="10"/>
      <c r="E7" s="10"/>
      <c r="F7" s="10"/>
      <c r="G7" s="10"/>
      <c r="H7" s="10"/>
      <c r="I7" s="10"/>
      <c r="J7" s="10"/>
      <c r="K7" s="10"/>
      <c r="L7" s="10"/>
      <c r="M7" s="11"/>
      <c r="N7" s="10"/>
      <c r="O7" s="10"/>
      <c r="P7" s="10"/>
      <c r="Q7" s="10"/>
    </row>
    <row r="8" spans="1:19" ht="15" customHeight="1" x14ac:dyDescent="0.25">
      <c r="A8" s="267"/>
      <c r="B8" s="268"/>
      <c r="C8" s="268"/>
      <c r="D8" s="268"/>
      <c r="E8" s="268"/>
      <c r="F8" s="268"/>
      <c r="G8" s="268"/>
      <c r="H8" s="268"/>
      <c r="I8" s="268"/>
      <c r="J8" s="268"/>
      <c r="K8" s="268"/>
      <c r="L8" s="268"/>
      <c r="M8" s="268"/>
      <c r="N8" s="268"/>
      <c r="O8" s="268"/>
      <c r="P8" s="268"/>
      <c r="Q8" s="268"/>
      <c r="R8" s="269"/>
      <c r="S8" s="5"/>
    </row>
    <row r="9" spans="1:19" ht="30" customHeight="1" x14ac:dyDescent="0.25">
      <c r="A9" s="270" t="s">
        <v>104</v>
      </c>
      <c r="B9" s="271"/>
      <c r="C9" s="271"/>
      <c r="D9" s="271"/>
      <c r="E9" s="271"/>
      <c r="F9" s="271"/>
      <c r="G9" s="271"/>
      <c r="H9" s="271"/>
      <c r="I9" s="271"/>
      <c r="J9" s="271"/>
      <c r="K9" s="271"/>
      <c r="L9" s="271"/>
      <c r="M9" s="271"/>
      <c r="N9" s="271"/>
      <c r="O9" s="271"/>
      <c r="P9" s="271"/>
      <c r="Q9" s="271"/>
      <c r="R9" s="272"/>
    </row>
    <row r="10" spans="1:19" ht="15" customHeight="1" x14ac:dyDescent="0.25">
      <c r="A10" s="287" t="s">
        <v>451</v>
      </c>
      <c r="B10" s="288"/>
      <c r="C10" s="288"/>
      <c r="D10" s="288"/>
      <c r="E10" s="288"/>
      <c r="F10" s="288"/>
      <c r="G10" s="288"/>
      <c r="H10" s="288"/>
      <c r="I10" s="288"/>
      <c r="J10" s="288"/>
      <c r="K10" s="288"/>
      <c r="L10" s="288"/>
      <c r="M10" s="288"/>
      <c r="N10" s="288"/>
      <c r="O10" s="288"/>
      <c r="P10" s="288"/>
      <c r="Q10" s="288"/>
      <c r="R10" s="289"/>
    </row>
    <row r="11" spans="1:19" ht="100.15" customHeight="1" thickBot="1" x14ac:dyDescent="0.3">
      <c r="A11" s="290" t="s">
        <v>430</v>
      </c>
      <c r="B11" s="291"/>
      <c r="C11" s="291"/>
      <c r="D11" s="291"/>
      <c r="E11" s="291"/>
      <c r="F11" s="291"/>
      <c r="G11" s="291"/>
      <c r="H11" s="291"/>
      <c r="I11" s="291"/>
      <c r="J11" s="291"/>
      <c r="K11" s="291"/>
      <c r="L11" s="291"/>
      <c r="M11" s="291"/>
      <c r="N11" s="291"/>
      <c r="O11" s="291"/>
      <c r="P11" s="291"/>
      <c r="Q11" s="291"/>
      <c r="R11" s="292"/>
    </row>
    <row r="12" spans="1:19" ht="10.15" customHeight="1" thickBot="1" x14ac:dyDescent="0.3">
      <c r="A12" s="253"/>
      <c r="B12" s="253"/>
      <c r="C12" s="253"/>
      <c r="D12" s="253"/>
      <c r="E12" s="253"/>
      <c r="F12" s="253"/>
      <c r="G12" s="253"/>
      <c r="H12" s="253"/>
      <c r="I12" s="253"/>
      <c r="J12" s="253"/>
      <c r="K12" s="253"/>
      <c r="L12" s="253"/>
      <c r="M12" s="253"/>
      <c r="N12" s="253"/>
      <c r="O12" s="253"/>
      <c r="P12" s="253"/>
      <c r="Q12" s="253"/>
      <c r="R12" s="253"/>
    </row>
    <row r="13" spans="1:19" ht="15" customHeight="1" x14ac:dyDescent="0.25">
      <c r="A13" s="51"/>
      <c r="B13" s="52"/>
      <c r="C13" s="52"/>
      <c r="D13" s="52"/>
      <c r="E13" s="52"/>
      <c r="F13" s="52"/>
      <c r="G13" s="52"/>
      <c r="H13" s="52"/>
      <c r="I13" s="52"/>
      <c r="J13" s="52"/>
      <c r="K13" s="52"/>
      <c r="L13" s="52"/>
      <c r="M13" s="52"/>
      <c r="N13" s="52"/>
      <c r="O13" s="52"/>
      <c r="P13" s="52"/>
      <c r="Q13" s="52"/>
      <c r="R13" s="53"/>
      <c r="S13" s="5"/>
    </row>
    <row r="14" spans="1:19" ht="30" customHeight="1" x14ac:dyDescent="0.25">
      <c r="A14" s="270" t="s">
        <v>106</v>
      </c>
      <c r="B14" s="271"/>
      <c r="C14" s="271"/>
      <c r="D14" s="271"/>
      <c r="E14" s="271"/>
      <c r="F14" s="271"/>
      <c r="G14" s="271"/>
      <c r="H14" s="271"/>
      <c r="I14" s="271"/>
      <c r="J14" s="271"/>
      <c r="K14" s="271"/>
      <c r="L14" s="271"/>
      <c r="M14" s="271"/>
      <c r="N14" s="271"/>
      <c r="O14" s="271"/>
      <c r="P14" s="271"/>
      <c r="Q14" s="271"/>
      <c r="R14" s="272"/>
    </row>
    <row r="15" spans="1:19" s="12" customFormat="1" ht="15" customHeight="1" x14ac:dyDescent="0.25">
      <c r="A15" s="261" t="s">
        <v>199</v>
      </c>
      <c r="B15" s="262"/>
      <c r="C15" s="262"/>
      <c r="D15" s="262"/>
      <c r="E15" s="262"/>
      <c r="F15" s="262"/>
      <c r="G15" s="262"/>
      <c r="H15" s="262"/>
      <c r="I15" s="262"/>
      <c r="J15" s="262"/>
      <c r="K15" s="262"/>
      <c r="L15" s="262"/>
      <c r="M15" s="262"/>
      <c r="N15" s="262"/>
      <c r="O15" s="262"/>
      <c r="P15" s="262"/>
      <c r="Q15" s="262"/>
      <c r="R15" s="263"/>
    </row>
    <row r="16" spans="1:19" ht="48.75" customHeight="1" thickBot="1" x14ac:dyDescent="0.3">
      <c r="A16" s="264" t="s">
        <v>431</v>
      </c>
      <c r="B16" s="265"/>
      <c r="C16" s="265"/>
      <c r="D16" s="265"/>
      <c r="E16" s="265"/>
      <c r="F16" s="265"/>
      <c r="G16" s="265"/>
      <c r="H16" s="265"/>
      <c r="I16" s="265"/>
      <c r="J16" s="265"/>
      <c r="K16" s="265"/>
      <c r="L16" s="265"/>
      <c r="M16" s="265"/>
      <c r="N16" s="265"/>
      <c r="O16" s="265"/>
      <c r="P16" s="265"/>
      <c r="Q16" s="265"/>
      <c r="R16" s="266"/>
    </row>
    <row r="17" spans="1:19" ht="10.15" customHeight="1" thickBot="1" x14ac:dyDescent="0.3">
      <c r="A17" s="253"/>
      <c r="B17" s="253"/>
      <c r="C17" s="253"/>
      <c r="D17" s="253"/>
      <c r="E17" s="253"/>
      <c r="F17" s="253"/>
      <c r="G17" s="253"/>
      <c r="H17" s="253"/>
      <c r="I17" s="253"/>
      <c r="J17" s="253"/>
      <c r="K17" s="253"/>
      <c r="L17" s="253"/>
      <c r="M17" s="253"/>
      <c r="N17" s="253"/>
      <c r="O17" s="253"/>
      <c r="P17" s="253"/>
      <c r="Q17" s="253"/>
      <c r="R17" s="253"/>
    </row>
    <row r="18" spans="1:19" ht="15" customHeight="1" x14ac:dyDescent="0.25">
      <c r="A18" s="267"/>
      <c r="B18" s="268"/>
      <c r="C18" s="268"/>
      <c r="D18" s="268"/>
      <c r="E18" s="268"/>
      <c r="F18" s="268"/>
      <c r="G18" s="268"/>
      <c r="H18" s="268"/>
      <c r="I18" s="268"/>
      <c r="J18" s="268"/>
      <c r="K18" s="268"/>
      <c r="L18" s="268"/>
      <c r="M18" s="268"/>
      <c r="N18" s="268"/>
      <c r="O18" s="268"/>
      <c r="P18" s="268"/>
      <c r="Q18" s="268"/>
      <c r="R18" s="269"/>
      <c r="S18" s="5"/>
    </row>
    <row r="19" spans="1:19" ht="30" customHeight="1" x14ac:dyDescent="0.25">
      <c r="A19" s="270" t="s">
        <v>107</v>
      </c>
      <c r="B19" s="271"/>
      <c r="C19" s="271"/>
      <c r="D19" s="271"/>
      <c r="E19" s="271"/>
      <c r="F19" s="271"/>
      <c r="G19" s="271"/>
      <c r="H19" s="271"/>
      <c r="I19" s="271"/>
      <c r="J19" s="271"/>
      <c r="K19" s="271"/>
      <c r="L19" s="271"/>
      <c r="M19" s="271"/>
      <c r="N19" s="271"/>
      <c r="O19" s="271"/>
      <c r="P19" s="271"/>
      <c r="Q19" s="271"/>
      <c r="R19" s="272"/>
    </row>
    <row r="20" spans="1:19" ht="15" customHeight="1" x14ac:dyDescent="0.25">
      <c r="A20" s="261" t="s">
        <v>452</v>
      </c>
      <c r="B20" s="262"/>
      <c r="C20" s="262"/>
      <c r="D20" s="262"/>
      <c r="E20" s="262"/>
      <c r="F20" s="262"/>
      <c r="G20" s="262"/>
      <c r="H20" s="262"/>
      <c r="I20" s="262"/>
      <c r="J20" s="262"/>
      <c r="K20" s="262"/>
      <c r="L20" s="262"/>
      <c r="M20" s="262"/>
      <c r="N20" s="262"/>
      <c r="O20" s="262"/>
      <c r="P20" s="262"/>
      <c r="Q20" s="262"/>
      <c r="R20" s="263"/>
    </row>
    <row r="21" spans="1:19" ht="40.15" customHeight="1" x14ac:dyDescent="0.25">
      <c r="A21" s="483" t="s">
        <v>462</v>
      </c>
      <c r="B21" s="255"/>
      <c r="C21" s="255"/>
      <c r="D21" s="255"/>
      <c r="E21" s="256"/>
      <c r="F21" s="484" t="s">
        <v>463</v>
      </c>
      <c r="G21" s="258"/>
      <c r="H21" s="258"/>
      <c r="I21" s="258"/>
      <c r="J21" s="258"/>
      <c r="K21" s="260"/>
      <c r="L21" s="484" t="s">
        <v>464</v>
      </c>
      <c r="M21" s="258"/>
      <c r="N21" s="258"/>
      <c r="O21" s="258"/>
      <c r="P21" s="258"/>
      <c r="Q21" s="258"/>
      <c r="R21" s="259"/>
    </row>
    <row r="22" spans="1:19" ht="127.5" customHeight="1" thickBot="1" x14ac:dyDescent="0.3">
      <c r="A22" s="293" t="s">
        <v>744</v>
      </c>
      <c r="B22" s="294"/>
      <c r="C22" s="294"/>
      <c r="D22" s="294"/>
      <c r="E22" s="294"/>
      <c r="F22" s="294" t="s">
        <v>745</v>
      </c>
      <c r="G22" s="294"/>
      <c r="H22" s="294"/>
      <c r="I22" s="294"/>
      <c r="J22" s="294"/>
      <c r="K22" s="294"/>
      <c r="L22" s="294" t="s">
        <v>746</v>
      </c>
      <c r="M22" s="294"/>
      <c r="N22" s="294"/>
      <c r="O22" s="294"/>
      <c r="P22" s="294"/>
      <c r="Q22" s="294"/>
      <c r="R22" s="295"/>
    </row>
    <row r="23" spans="1:19" ht="10.15" customHeight="1" thickBot="1" x14ac:dyDescent="0.3">
      <c r="A23" s="253"/>
      <c r="B23" s="253"/>
      <c r="C23" s="253"/>
      <c r="D23" s="253"/>
      <c r="E23" s="253"/>
      <c r="F23" s="253"/>
      <c r="G23" s="253"/>
      <c r="H23" s="253"/>
      <c r="I23" s="253"/>
      <c r="J23" s="253"/>
      <c r="K23" s="253"/>
      <c r="L23" s="253"/>
      <c r="M23" s="253"/>
      <c r="N23" s="253"/>
      <c r="O23" s="253"/>
      <c r="P23" s="253"/>
      <c r="Q23" s="253"/>
      <c r="R23" s="253"/>
    </row>
    <row r="24" spans="1:19" ht="15" customHeight="1" x14ac:dyDescent="0.25">
      <c r="A24" s="41"/>
      <c r="B24" s="42"/>
      <c r="C24" s="42"/>
      <c r="D24" s="42"/>
      <c r="E24" s="42"/>
      <c r="F24" s="42"/>
      <c r="G24" s="42"/>
      <c r="H24" s="42"/>
      <c r="I24" s="42"/>
      <c r="J24" s="42"/>
      <c r="K24" s="42"/>
      <c r="L24" s="42"/>
      <c r="M24" s="42"/>
      <c r="N24" s="42"/>
      <c r="O24" s="42"/>
      <c r="P24" s="42"/>
      <c r="Q24" s="42"/>
      <c r="R24" s="43"/>
    </row>
    <row r="25" spans="1:19" ht="20.100000000000001" customHeight="1" x14ac:dyDescent="0.25">
      <c r="A25" s="215" t="s">
        <v>109</v>
      </c>
      <c r="B25" s="216"/>
      <c r="C25" s="216"/>
      <c r="D25" s="216"/>
      <c r="E25" s="216"/>
      <c r="F25" s="216"/>
      <c r="G25" s="216"/>
      <c r="H25" s="216"/>
      <c r="I25" s="216"/>
      <c r="J25" s="216"/>
      <c r="K25" s="216"/>
      <c r="L25" s="216"/>
      <c r="M25" s="216"/>
      <c r="N25" s="216"/>
      <c r="O25" s="216"/>
      <c r="P25" s="216"/>
      <c r="Q25" s="216"/>
      <c r="R25" s="217"/>
    </row>
    <row r="26" spans="1:19" ht="25.15" customHeight="1" x14ac:dyDescent="0.25">
      <c r="A26" s="32" t="s">
        <v>110</v>
      </c>
      <c r="B26" s="218" t="str">
        <f>E1_RiF!B75</f>
        <v>Moduł E1/16</v>
      </c>
      <c r="C26" s="219"/>
      <c r="D26" s="38" t="str">
        <f>E1_RiF!B76</f>
        <v>Kurs 16.1.</v>
      </c>
      <c r="E26" s="118"/>
      <c r="F26" s="226"/>
      <c r="G26" s="227"/>
      <c r="H26" s="234"/>
      <c r="I26" s="235"/>
      <c r="J26" s="39"/>
      <c r="K26" s="242"/>
      <c r="L26" s="243"/>
      <c r="M26" s="242"/>
      <c r="N26" s="243"/>
      <c r="O26" s="244"/>
      <c r="P26" s="245"/>
      <c r="Q26" s="244"/>
      <c r="R26" s="246"/>
    </row>
    <row r="27" spans="1:19" s="14" customFormat="1" ht="59.25" customHeight="1" x14ac:dyDescent="0.25">
      <c r="A27" s="145" t="s">
        <v>111</v>
      </c>
      <c r="B27" s="468" t="str">
        <f>E1_RiF!C76</f>
        <v>Praktyka zawodowa</v>
      </c>
      <c r="C27" s="469"/>
      <c r="D27" s="470"/>
      <c r="E27" s="471"/>
      <c r="F27" s="472"/>
      <c r="G27" s="473"/>
      <c r="H27" s="474"/>
      <c r="I27" s="475"/>
      <c r="J27" s="476"/>
      <c r="K27" s="477"/>
      <c r="L27" s="478"/>
      <c r="M27" s="478"/>
      <c r="N27" s="479"/>
      <c r="O27" s="480"/>
      <c r="P27" s="481"/>
      <c r="Q27" s="481"/>
      <c r="R27" s="482"/>
    </row>
    <row r="28" spans="1:19" s="14" customFormat="1" ht="30" customHeight="1" thickBot="1" x14ac:dyDescent="0.3">
      <c r="A28" s="44" t="s">
        <v>112</v>
      </c>
      <c r="B28" s="220">
        <f>E1_RiF!D76</f>
        <v>29</v>
      </c>
      <c r="C28" s="221"/>
      <c r="D28" s="222"/>
      <c r="E28" s="231"/>
      <c r="F28" s="232"/>
      <c r="G28" s="233"/>
      <c r="H28" s="239"/>
      <c r="I28" s="240"/>
      <c r="J28" s="241"/>
      <c r="K28" s="275"/>
      <c r="L28" s="276"/>
      <c r="M28" s="276"/>
      <c r="N28" s="277"/>
      <c r="O28" s="278"/>
      <c r="P28" s="279"/>
      <c r="Q28" s="279"/>
      <c r="R28" s="280"/>
    </row>
    <row r="29" spans="1:19" s="14" customFormat="1" ht="34.5" hidden="1" customHeight="1" thickBot="1" x14ac:dyDescent="0.3">
      <c r="A29" s="166"/>
      <c r="B29" s="167"/>
      <c r="C29" s="168" t="s">
        <v>459</v>
      </c>
      <c r="D29" s="169"/>
      <c r="E29" s="170"/>
      <c r="F29" s="171"/>
      <c r="G29" s="172"/>
      <c r="H29" s="173"/>
      <c r="I29" s="174"/>
      <c r="J29" s="175"/>
      <c r="K29" s="176"/>
      <c r="L29" s="177"/>
      <c r="M29" s="178"/>
      <c r="N29" s="179"/>
      <c r="O29" s="180"/>
      <c r="P29" s="181"/>
      <c r="Q29" s="182"/>
      <c r="R29" s="183"/>
    </row>
  </sheetData>
  <sheetProtection algorithmName="SHA-512" hashValue="KipFy/EZDI1ZcPsjw5w0Om9LTT+UKzOpifJOiafl3GfOHtS1i3qdDcHSdDb78ugvL9WdFJ6BNKQgUYLxMW5FHA==" saltValue="62+8yJFBTr4Yxud3+I5+ig==" spinCount="100000" sheet="1" objects="1" scenarios="1"/>
  <mergeCells count="51">
    <mergeCell ref="A1:B1"/>
    <mergeCell ref="A3:B3"/>
    <mergeCell ref="C3:F3"/>
    <mergeCell ref="A4:B4"/>
    <mergeCell ref="C4:J4"/>
    <mergeCell ref="A20:R20"/>
    <mergeCell ref="A11:R11"/>
    <mergeCell ref="A12:R12"/>
    <mergeCell ref="A14:R14"/>
    <mergeCell ref="N4:O4"/>
    <mergeCell ref="P4:R4"/>
    <mergeCell ref="A5:R5"/>
    <mergeCell ref="A6:B6"/>
    <mergeCell ref="C6:D6"/>
    <mergeCell ref="K6:L6"/>
    <mergeCell ref="M6:N6"/>
    <mergeCell ref="P6:Q6"/>
    <mergeCell ref="K4:L4"/>
    <mergeCell ref="A8:R8"/>
    <mergeCell ref="A9:R9"/>
    <mergeCell ref="A10:R10"/>
    <mergeCell ref="A15:R15"/>
    <mergeCell ref="A16:R16"/>
    <mergeCell ref="A17:R17"/>
    <mergeCell ref="A18:R18"/>
    <mergeCell ref="A19:R19"/>
    <mergeCell ref="A21:E21"/>
    <mergeCell ref="F21:K21"/>
    <mergeCell ref="L21:R21"/>
    <mergeCell ref="A22:E22"/>
    <mergeCell ref="F22:K22"/>
    <mergeCell ref="L22:R22"/>
    <mergeCell ref="A23:R23"/>
    <mergeCell ref="A25:R25"/>
    <mergeCell ref="B26:C26"/>
    <mergeCell ref="F26:G26"/>
    <mergeCell ref="H26:I26"/>
    <mergeCell ref="K26:L26"/>
    <mergeCell ref="M26:N26"/>
    <mergeCell ref="O26:P26"/>
    <mergeCell ref="Q26:R26"/>
    <mergeCell ref="B28:D28"/>
    <mergeCell ref="E28:G28"/>
    <mergeCell ref="H28:J28"/>
    <mergeCell ref="K28:N28"/>
    <mergeCell ref="O28:R28"/>
    <mergeCell ref="B27:D27"/>
    <mergeCell ref="E27:G27"/>
    <mergeCell ref="H27:J27"/>
    <mergeCell ref="K27:N27"/>
    <mergeCell ref="O27:R27"/>
  </mergeCells>
  <dataValidations count="2">
    <dataValidation type="textLength" allowBlank="1" showInputMessage="1" showErrorMessage="1" errorTitle="ilość znaków" error="treść powinna mieć pomiędzy 20 a 1100 znaków" sqref="A11:R11" xr:uid="{00000000-0002-0000-3A00-000000000000}">
      <formula1>20</formula1>
      <formula2>1200</formula2>
    </dataValidation>
    <dataValidation type="list" allowBlank="1" showInputMessage="1" showErrorMessage="1" sqref="K6:L6" xr:uid="{00000000-0002-0000-3A00-000001000000}">
      <formula1>STATUS</formula1>
    </dataValidation>
  </dataValidations>
  <hyperlinks>
    <hyperlink ref="C29" r:id="rId1" xr:uid="{1AFA09D3-1C67-4710-967A-B756EAEB3772}"/>
  </hyperlinks>
  <printOptions horizontalCentered="1"/>
  <pageMargins left="0.70866141732283472" right="0.70866141732283472" top="0.74803149606299213" bottom="0.74803149606299213" header="0.31496062992125984" footer="0.31496062992125984"/>
  <pageSetup paperSize="9" scale="57" orientation="landscape" r:id="rId2"/>
  <headerFooter>
    <oddHeader>&amp;C&amp;"Century Gothic,Pogrubiony"&amp;12&amp;K05-047KARTA MODUŁU&amp;R&amp;G</oddHeader>
  </headerFooter>
  <drawing r:id="rId3"/>
  <legacyDrawingHF r:id="rId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Arkusz7">
    <pageSetUpPr fitToPage="1"/>
  </sheetPr>
  <dimension ref="A1:S103"/>
  <sheetViews>
    <sheetView showGridLines="0" zoomScale="95" zoomScaleNormal="95" zoomScaleSheetLayoutView="80" workbookViewId="0">
      <selection sqref="A1:B1"/>
    </sheetView>
  </sheetViews>
  <sheetFormatPr defaultColWidth="8.7109375" defaultRowHeight="15" x14ac:dyDescent="0.25"/>
  <cols>
    <col min="1" max="1" width="10.28515625" style="2" customWidth="1"/>
    <col min="2" max="3" width="9.28515625" style="2"/>
    <col min="4" max="4" width="19.7109375" style="2" customWidth="1"/>
    <col min="5" max="5" width="13.7109375" style="2" customWidth="1"/>
    <col min="6" max="6" width="14.7109375" style="2" customWidth="1"/>
    <col min="7" max="9" width="9.7109375" style="2" customWidth="1"/>
    <col min="10" max="10" width="3.7109375" style="2" customWidth="1"/>
    <col min="11" max="11" width="12.42578125" style="2" customWidth="1"/>
    <col min="12" max="13" width="10.7109375" style="2" customWidth="1"/>
    <col min="14" max="14" width="13.7109375" style="2" customWidth="1"/>
    <col min="15" max="19" width="11.7109375" style="2" customWidth="1"/>
  </cols>
  <sheetData>
    <row r="1" spans="1:19" s="31" customFormat="1" ht="15.75" x14ac:dyDescent="0.25">
      <c r="A1" s="441" t="str">
        <f>E1_RiF!B2</f>
        <v>2020/2021</v>
      </c>
      <c r="B1" s="441"/>
      <c r="C1" s="29"/>
      <c r="D1" s="29"/>
      <c r="E1" s="30"/>
      <c r="F1" s="30"/>
      <c r="G1" s="30"/>
      <c r="H1" s="30"/>
      <c r="I1" s="30"/>
      <c r="J1" s="30"/>
      <c r="K1" s="30"/>
      <c r="L1" s="30"/>
      <c r="M1" s="30"/>
      <c r="N1" s="30"/>
      <c r="O1" s="30"/>
      <c r="P1" s="30"/>
      <c r="Q1" s="30"/>
      <c r="R1" s="30"/>
      <c r="S1" s="30"/>
    </row>
    <row r="2" spans="1:19" ht="10.15" customHeight="1" thickBot="1" x14ac:dyDescent="0.3"/>
    <row r="3" spans="1:19" ht="20.100000000000001" customHeight="1" thickBot="1" x14ac:dyDescent="0.3">
      <c r="A3" s="379" t="str">
        <f>E1_RiF!B10</f>
        <v>Moduł E1/1</v>
      </c>
      <c r="B3" s="379"/>
      <c r="C3" s="379"/>
      <c r="D3" s="383" t="str">
        <f>E1_RiF!C10</f>
        <v>Biznes w działaniu</v>
      </c>
      <c r="E3" s="384"/>
      <c r="F3" s="384"/>
      <c r="G3" s="384"/>
      <c r="H3" s="384"/>
      <c r="I3" s="385"/>
      <c r="J3" s="3"/>
      <c r="K3" s="3"/>
      <c r="L3" s="4"/>
      <c r="M3" s="4"/>
      <c r="N3" s="4"/>
      <c r="O3" s="4"/>
      <c r="P3" s="4"/>
      <c r="Q3" s="4"/>
      <c r="R3" s="4"/>
    </row>
    <row r="4" spans="1:19" ht="18.75" thickBot="1" x14ac:dyDescent="0.3">
      <c r="A4" s="442" t="s">
        <v>110</v>
      </c>
      <c r="B4" s="442"/>
      <c r="C4" s="442"/>
      <c r="D4" s="380" t="str">
        <f>E1_RiF!B14</f>
        <v>Kurs 1.4.</v>
      </c>
      <c r="E4" s="381"/>
      <c r="F4" s="381"/>
      <c r="G4" s="381"/>
      <c r="H4" s="381"/>
      <c r="I4" s="382"/>
      <c r="J4" s="3"/>
      <c r="K4" s="3"/>
      <c r="L4" s="4"/>
      <c r="M4" s="4"/>
      <c r="N4" s="4"/>
      <c r="O4" s="4"/>
      <c r="P4" s="4"/>
      <c r="Q4" s="4"/>
      <c r="R4" s="4"/>
    </row>
    <row r="5" spans="1:19" ht="23.25" thickBot="1" x14ac:dyDescent="0.3">
      <c r="A5" s="443" t="s">
        <v>111</v>
      </c>
      <c r="B5" s="443"/>
      <c r="C5" s="443"/>
      <c r="D5" s="444" t="str">
        <f>E1_RiF!C14</f>
        <v>Prawa autorskie i ochrona własności intelektualnej</v>
      </c>
      <c r="E5" s="444"/>
      <c r="F5" s="444"/>
      <c r="G5" s="444"/>
      <c r="H5" s="444"/>
      <c r="I5" s="444"/>
      <c r="J5" s="444"/>
      <c r="K5" s="444"/>
      <c r="L5" s="445" t="s">
        <v>94</v>
      </c>
      <c r="M5" s="445"/>
      <c r="N5" s="49">
        <f>E1_RiF!D14</f>
        <v>2</v>
      </c>
      <c r="O5" s="445" t="s">
        <v>95</v>
      </c>
      <c r="P5" s="445"/>
      <c r="Q5" s="446" t="str">
        <f>E1_RiF!F10</f>
        <v>prof. A. Zelek</v>
      </c>
      <c r="R5" s="446"/>
      <c r="S5" s="446"/>
    </row>
    <row r="6" spans="1:19" ht="10.15" customHeight="1" thickBot="1" x14ac:dyDescent="0.3">
      <c r="A6" s="281"/>
      <c r="B6" s="281"/>
      <c r="C6" s="281"/>
      <c r="D6" s="281"/>
      <c r="E6" s="281"/>
      <c r="F6" s="281"/>
      <c r="G6" s="281"/>
      <c r="H6" s="281"/>
      <c r="I6" s="281"/>
      <c r="J6" s="281"/>
      <c r="K6" s="281"/>
      <c r="L6" s="281"/>
      <c r="M6" s="281"/>
      <c r="N6" s="281"/>
      <c r="O6" s="281"/>
      <c r="P6" s="281"/>
      <c r="Q6" s="281"/>
      <c r="R6" s="281"/>
      <c r="S6" s="281"/>
    </row>
    <row r="7" spans="1:19" s="5" customFormat="1" ht="40.5" customHeight="1" thickBot="1" x14ac:dyDescent="0.3">
      <c r="A7" s="443" t="s">
        <v>96</v>
      </c>
      <c r="B7" s="443"/>
      <c r="C7" s="443"/>
      <c r="D7" s="7" t="str">
        <f>E1_RiF!B3</f>
        <v>EKONOMIA</v>
      </c>
      <c r="E7" s="7" t="str">
        <f>E1_RiF!B4</f>
        <v>I stopnia</v>
      </c>
      <c r="F7" s="55" t="s">
        <v>97</v>
      </c>
      <c r="G7" s="45" t="str">
        <f>'M (1)'!G6</f>
        <v>I</v>
      </c>
      <c r="H7" s="55" t="s">
        <v>99</v>
      </c>
      <c r="I7" s="45">
        <f>'M (1)'!I6</f>
        <v>1</v>
      </c>
      <c r="J7" s="285" t="s">
        <v>384</v>
      </c>
      <c r="K7" s="286"/>
      <c r="L7" s="387" t="s">
        <v>100</v>
      </c>
      <c r="M7" s="388"/>
      <c r="N7" s="9" t="s">
        <v>101</v>
      </c>
      <c r="O7" s="454" t="s">
        <v>102</v>
      </c>
      <c r="P7" s="454"/>
      <c r="Q7" s="455" t="s">
        <v>103</v>
      </c>
      <c r="R7" s="455"/>
      <c r="S7" s="50">
        <f>E1_RiF!G14</f>
        <v>12</v>
      </c>
    </row>
    <row r="8" spans="1:19" ht="10.15" customHeight="1" thickBot="1" x14ac:dyDescent="0.3">
      <c r="A8" s="386"/>
      <c r="B8" s="386"/>
      <c r="C8" s="386"/>
      <c r="D8" s="386"/>
      <c r="E8" s="386"/>
      <c r="F8" s="386"/>
      <c r="G8" s="386"/>
      <c r="H8" s="386"/>
      <c r="I8" s="386"/>
      <c r="J8" s="386"/>
      <c r="K8" s="386"/>
      <c r="L8" s="386"/>
      <c r="M8" s="386"/>
      <c r="N8" s="386"/>
      <c r="O8" s="386"/>
      <c r="P8" s="386"/>
      <c r="Q8" s="386"/>
      <c r="R8" s="386"/>
      <c r="S8" s="386"/>
    </row>
    <row r="9" spans="1:19" ht="15" customHeight="1" x14ac:dyDescent="0.25">
      <c r="A9" s="25"/>
      <c r="B9" s="26"/>
      <c r="C9" s="26"/>
      <c r="D9" s="26"/>
      <c r="E9" s="26"/>
      <c r="F9" s="26"/>
      <c r="G9" s="26"/>
      <c r="H9" s="26"/>
      <c r="I9" s="26"/>
      <c r="J9" s="26"/>
      <c r="K9" s="26"/>
      <c r="L9" s="26"/>
      <c r="M9" s="26"/>
      <c r="N9" s="26"/>
      <c r="O9" s="26"/>
      <c r="P9" s="26"/>
      <c r="Q9" s="26"/>
      <c r="R9" s="26"/>
      <c r="S9" s="27"/>
    </row>
    <row r="10" spans="1:19" ht="20.100000000000001" customHeight="1" x14ac:dyDescent="0.25">
      <c r="A10" s="270" t="s">
        <v>107</v>
      </c>
      <c r="B10" s="271"/>
      <c r="C10" s="271"/>
      <c r="D10" s="271"/>
      <c r="E10" s="271"/>
      <c r="F10" s="271"/>
      <c r="G10" s="271"/>
      <c r="H10" s="271"/>
      <c r="I10" s="271"/>
      <c r="J10" s="271"/>
      <c r="K10" s="271"/>
      <c r="L10" s="271"/>
      <c r="M10" s="271"/>
      <c r="N10" s="271"/>
      <c r="O10" s="271"/>
      <c r="P10" s="271"/>
      <c r="Q10" s="271"/>
      <c r="R10" s="271"/>
      <c r="S10" s="272"/>
    </row>
    <row r="11" spans="1:19" ht="15" customHeight="1" x14ac:dyDescent="0.25">
      <c r="A11" s="452" t="s">
        <v>113</v>
      </c>
      <c r="B11" s="403" t="s">
        <v>114</v>
      </c>
      <c r="C11" s="404"/>
      <c r="D11" s="404"/>
      <c r="E11" s="404"/>
      <c r="F11" s="404"/>
      <c r="G11" s="404"/>
      <c r="H11" s="404"/>
      <c r="I11" s="404"/>
      <c r="J11" s="404"/>
      <c r="K11" s="404"/>
      <c r="L11" s="404"/>
      <c r="M11" s="405"/>
      <c r="N11" s="397" t="s">
        <v>115</v>
      </c>
      <c r="O11" s="398"/>
      <c r="P11" s="398"/>
      <c r="Q11" s="398"/>
      <c r="R11" s="398"/>
      <c r="S11" s="399"/>
    </row>
    <row r="12" spans="1:19" ht="15" customHeight="1" x14ac:dyDescent="0.25">
      <c r="A12" s="452"/>
      <c r="B12" s="406"/>
      <c r="C12" s="407"/>
      <c r="D12" s="407"/>
      <c r="E12" s="407"/>
      <c r="F12" s="407"/>
      <c r="G12" s="407"/>
      <c r="H12" s="407"/>
      <c r="I12" s="407"/>
      <c r="J12" s="407"/>
      <c r="K12" s="407"/>
      <c r="L12" s="407"/>
      <c r="M12" s="408"/>
      <c r="N12" s="400"/>
      <c r="O12" s="401"/>
      <c r="P12" s="401"/>
      <c r="Q12" s="401"/>
      <c r="R12" s="401"/>
      <c r="S12" s="402"/>
    </row>
    <row r="13" spans="1:19" ht="20.100000000000001" customHeight="1" thickBot="1" x14ac:dyDescent="0.3">
      <c r="A13" s="453"/>
      <c r="B13" s="409" t="s">
        <v>468</v>
      </c>
      <c r="C13" s="410"/>
      <c r="D13" s="410"/>
      <c r="E13" s="410"/>
      <c r="F13" s="410"/>
      <c r="G13" s="410"/>
      <c r="H13" s="410"/>
      <c r="I13" s="410"/>
      <c r="J13" s="410"/>
      <c r="K13" s="410"/>
      <c r="L13" s="410"/>
      <c r="M13" s="411"/>
      <c r="N13" s="165"/>
      <c r="O13" s="143" t="s">
        <v>458</v>
      </c>
      <c r="P13" s="144"/>
      <c r="Q13" s="141"/>
      <c r="R13" s="141"/>
      <c r="S13" s="142"/>
    </row>
    <row r="14" spans="1:19" ht="15" customHeight="1" x14ac:dyDescent="0.25">
      <c r="A14" s="447" t="s">
        <v>116</v>
      </c>
      <c r="B14" s="392" t="s">
        <v>556</v>
      </c>
      <c r="C14" s="393"/>
      <c r="D14" s="393"/>
      <c r="E14" s="393"/>
      <c r="F14" s="393"/>
      <c r="G14" s="393"/>
      <c r="H14" s="393"/>
      <c r="I14" s="393"/>
      <c r="J14" s="393"/>
      <c r="K14" s="393"/>
      <c r="L14" s="393"/>
      <c r="M14" s="394"/>
      <c r="N14" s="360" t="s">
        <v>304</v>
      </c>
      <c r="O14" s="361"/>
      <c r="P14" s="361"/>
      <c r="Q14" s="361"/>
      <c r="R14" s="361"/>
      <c r="S14" s="362"/>
    </row>
    <row r="15" spans="1:19" ht="15" customHeight="1" x14ac:dyDescent="0.25">
      <c r="A15" s="344"/>
      <c r="B15" s="323"/>
      <c r="C15" s="324"/>
      <c r="D15" s="324"/>
      <c r="E15" s="324"/>
      <c r="F15" s="324"/>
      <c r="G15" s="324"/>
      <c r="H15" s="324"/>
      <c r="I15" s="324"/>
      <c r="J15" s="324"/>
      <c r="K15" s="324"/>
      <c r="L15" s="324"/>
      <c r="M15" s="325"/>
      <c r="N15" s="357"/>
      <c r="O15" s="358"/>
      <c r="P15" s="358"/>
      <c r="Q15" s="358"/>
      <c r="R15" s="358"/>
      <c r="S15" s="359"/>
    </row>
    <row r="16" spans="1:19" ht="15" customHeight="1" x14ac:dyDescent="0.25">
      <c r="A16" s="344"/>
      <c r="B16" s="323"/>
      <c r="C16" s="324"/>
      <c r="D16" s="324"/>
      <c r="E16" s="324"/>
      <c r="F16" s="324"/>
      <c r="G16" s="324"/>
      <c r="H16" s="324"/>
      <c r="I16" s="324"/>
      <c r="J16" s="324"/>
      <c r="K16" s="324"/>
      <c r="L16" s="324"/>
      <c r="M16" s="325"/>
      <c r="N16" s="357"/>
      <c r="O16" s="358"/>
      <c r="P16" s="358"/>
      <c r="Q16" s="358"/>
      <c r="R16" s="358"/>
      <c r="S16" s="359"/>
    </row>
    <row r="17" spans="1:19" ht="15" customHeight="1" x14ac:dyDescent="0.25">
      <c r="A17" s="344"/>
      <c r="B17" s="323"/>
      <c r="C17" s="324"/>
      <c r="D17" s="324"/>
      <c r="E17" s="324"/>
      <c r="F17" s="324"/>
      <c r="G17" s="324"/>
      <c r="H17" s="324"/>
      <c r="I17" s="324"/>
      <c r="J17" s="324"/>
      <c r="K17" s="324"/>
      <c r="L17" s="324"/>
      <c r="M17" s="325"/>
      <c r="N17" s="357"/>
      <c r="O17" s="358"/>
      <c r="P17" s="358"/>
      <c r="Q17" s="358"/>
      <c r="R17" s="358"/>
      <c r="S17" s="359"/>
    </row>
    <row r="18" spans="1:19" ht="15" customHeight="1" x14ac:dyDescent="0.25">
      <c r="A18" s="344"/>
      <c r="B18" s="389"/>
      <c r="C18" s="390"/>
      <c r="D18" s="390"/>
      <c r="E18" s="390"/>
      <c r="F18" s="390"/>
      <c r="G18" s="390"/>
      <c r="H18" s="390"/>
      <c r="I18" s="390"/>
      <c r="J18" s="390"/>
      <c r="K18" s="390"/>
      <c r="L18" s="390"/>
      <c r="M18" s="391"/>
      <c r="N18" s="363"/>
      <c r="O18" s="364"/>
      <c r="P18" s="364"/>
      <c r="Q18" s="364"/>
      <c r="R18" s="364"/>
      <c r="S18" s="365"/>
    </row>
    <row r="19" spans="1:19" ht="15" customHeight="1" x14ac:dyDescent="0.25">
      <c r="A19" s="344"/>
      <c r="B19" s="320"/>
      <c r="C19" s="321"/>
      <c r="D19" s="321"/>
      <c r="E19" s="321"/>
      <c r="F19" s="321"/>
      <c r="G19" s="321"/>
      <c r="H19" s="321"/>
      <c r="I19" s="321"/>
      <c r="J19" s="321"/>
      <c r="K19" s="321"/>
      <c r="L19" s="321"/>
      <c r="M19" s="322"/>
      <c r="N19" s="354"/>
      <c r="O19" s="355"/>
      <c r="P19" s="355"/>
      <c r="Q19" s="355"/>
      <c r="R19" s="355"/>
      <c r="S19" s="356"/>
    </row>
    <row r="20" spans="1:19" ht="15" customHeight="1" x14ac:dyDescent="0.25">
      <c r="A20" s="344"/>
      <c r="B20" s="323"/>
      <c r="C20" s="324"/>
      <c r="D20" s="324"/>
      <c r="E20" s="324"/>
      <c r="F20" s="324"/>
      <c r="G20" s="324"/>
      <c r="H20" s="324"/>
      <c r="I20" s="324"/>
      <c r="J20" s="324"/>
      <c r="K20" s="324"/>
      <c r="L20" s="324"/>
      <c r="M20" s="325"/>
      <c r="N20" s="357"/>
      <c r="O20" s="358"/>
      <c r="P20" s="358"/>
      <c r="Q20" s="358"/>
      <c r="R20" s="358"/>
      <c r="S20" s="359"/>
    </row>
    <row r="21" spans="1:19" ht="15" customHeight="1" x14ac:dyDescent="0.25">
      <c r="A21" s="344"/>
      <c r="B21" s="323"/>
      <c r="C21" s="324"/>
      <c r="D21" s="324"/>
      <c r="E21" s="324"/>
      <c r="F21" s="324"/>
      <c r="G21" s="324"/>
      <c r="H21" s="324"/>
      <c r="I21" s="324"/>
      <c r="J21" s="324"/>
      <c r="K21" s="324"/>
      <c r="L21" s="324"/>
      <c r="M21" s="325"/>
      <c r="N21" s="357"/>
      <c r="O21" s="358"/>
      <c r="P21" s="358"/>
      <c r="Q21" s="358"/>
      <c r="R21" s="358"/>
      <c r="S21" s="359"/>
    </row>
    <row r="22" spans="1:19" ht="15" customHeight="1" x14ac:dyDescent="0.25">
      <c r="A22" s="344"/>
      <c r="B22" s="323"/>
      <c r="C22" s="324"/>
      <c r="D22" s="324"/>
      <c r="E22" s="324"/>
      <c r="F22" s="324"/>
      <c r="G22" s="324"/>
      <c r="H22" s="324"/>
      <c r="I22" s="324"/>
      <c r="J22" s="324"/>
      <c r="K22" s="324"/>
      <c r="L22" s="324"/>
      <c r="M22" s="325"/>
      <c r="N22" s="357"/>
      <c r="O22" s="358"/>
      <c r="P22" s="358"/>
      <c r="Q22" s="358"/>
      <c r="R22" s="358"/>
      <c r="S22" s="359"/>
    </row>
    <row r="23" spans="1:19" ht="15" customHeight="1" thickBot="1" x14ac:dyDescent="0.3">
      <c r="A23" s="344"/>
      <c r="B23" s="389"/>
      <c r="C23" s="390"/>
      <c r="D23" s="390"/>
      <c r="E23" s="390"/>
      <c r="F23" s="390"/>
      <c r="G23" s="390"/>
      <c r="H23" s="390"/>
      <c r="I23" s="390"/>
      <c r="J23" s="390"/>
      <c r="K23" s="390"/>
      <c r="L23" s="390"/>
      <c r="M23" s="391"/>
      <c r="N23" s="363"/>
      <c r="O23" s="364"/>
      <c r="P23" s="364"/>
      <c r="Q23" s="364"/>
      <c r="R23" s="364"/>
      <c r="S23" s="365"/>
    </row>
    <row r="24" spans="1:19" ht="15" hidden="1" customHeight="1" x14ac:dyDescent="0.25">
      <c r="A24" s="344"/>
      <c r="B24" s="320"/>
      <c r="C24" s="321"/>
      <c r="D24" s="321"/>
      <c r="E24" s="321"/>
      <c r="F24" s="321"/>
      <c r="G24" s="321"/>
      <c r="H24" s="321"/>
      <c r="I24" s="321"/>
      <c r="J24" s="321"/>
      <c r="K24" s="321"/>
      <c r="L24" s="321"/>
      <c r="M24" s="322"/>
      <c r="N24" s="354"/>
      <c r="O24" s="355"/>
      <c r="P24" s="355"/>
      <c r="Q24" s="355"/>
      <c r="R24" s="355"/>
      <c r="S24" s="356"/>
    </row>
    <row r="25" spans="1:19" ht="15" hidden="1" customHeight="1" x14ac:dyDescent="0.25">
      <c r="A25" s="344"/>
      <c r="B25" s="323"/>
      <c r="C25" s="324"/>
      <c r="D25" s="324"/>
      <c r="E25" s="324"/>
      <c r="F25" s="324"/>
      <c r="G25" s="324"/>
      <c r="H25" s="324"/>
      <c r="I25" s="324"/>
      <c r="J25" s="324"/>
      <c r="K25" s="324"/>
      <c r="L25" s="324"/>
      <c r="M25" s="325"/>
      <c r="N25" s="357"/>
      <c r="O25" s="358"/>
      <c r="P25" s="358"/>
      <c r="Q25" s="358"/>
      <c r="R25" s="358"/>
      <c r="S25" s="359"/>
    </row>
    <row r="26" spans="1:19" ht="15" hidden="1" customHeight="1" x14ac:dyDescent="0.25">
      <c r="A26" s="344"/>
      <c r="B26" s="323"/>
      <c r="C26" s="324"/>
      <c r="D26" s="324"/>
      <c r="E26" s="324"/>
      <c r="F26" s="324"/>
      <c r="G26" s="324"/>
      <c r="H26" s="324"/>
      <c r="I26" s="324"/>
      <c r="J26" s="324"/>
      <c r="K26" s="324"/>
      <c r="L26" s="324"/>
      <c r="M26" s="325"/>
      <c r="N26" s="357"/>
      <c r="O26" s="358"/>
      <c r="P26" s="358"/>
      <c r="Q26" s="358"/>
      <c r="R26" s="358"/>
      <c r="S26" s="359"/>
    </row>
    <row r="27" spans="1:19" ht="15" hidden="1" customHeight="1" x14ac:dyDescent="0.25">
      <c r="A27" s="344"/>
      <c r="B27" s="323"/>
      <c r="C27" s="324"/>
      <c r="D27" s="324"/>
      <c r="E27" s="324"/>
      <c r="F27" s="324"/>
      <c r="G27" s="324"/>
      <c r="H27" s="324"/>
      <c r="I27" s="324"/>
      <c r="J27" s="324"/>
      <c r="K27" s="324"/>
      <c r="L27" s="324"/>
      <c r="M27" s="325"/>
      <c r="N27" s="357"/>
      <c r="O27" s="358"/>
      <c r="P27" s="358"/>
      <c r="Q27" s="358"/>
      <c r="R27" s="358"/>
      <c r="S27" s="359"/>
    </row>
    <row r="28" spans="1:19" ht="15" hidden="1" customHeight="1" x14ac:dyDescent="0.25">
      <c r="A28" s="344"/>
      <c r="B28" s="389"/>
      <c r="C28" s="390"/>
      <c r="D28" s="390"/>
      <c r="E28" s="390"/>
      <c r="F28" s="390"/>
      <c r="G28" s="390"/>
      <c r="H28" s="390"/>
      <c r="I28" s="390"/>
      <c r="J28" s="390"/>
      <c r="K28" s="390"/>
      <c r="L28" s="390"/>
      <c r="M28" s="391"/>
      <c r="N28" s="363"/>
      <c r="O28" s="364"/>
      <c r="P28" s="364"/>
      <c r="Q28" s="364"/>
      <c r="R28" s="364"/>
      <c r="S28" s="365"/>
    </row>
    <row r="29" spans="1:19" ht="15" hidden="1" customHeight="1" x14ac:dyDescent="0.25">
      <c r="A29" s="344"/>
      <c r="B29" s="320"/>
      <c r="C29" s="321"/>
      <c r="D29" s="321"/>
      <c r="E29" s="321"/>
      <c r="F29" s="321"/>
      <c r="G29" s="321"/>
      <c r="H29" s="321"/>
      <c r="I29" s="321"/>
      <c r="J29" s="321"/>
      <c r="K29" s="321"/>
      <c r="L29" s="321"/>
      <c r="M29" s="322"/>
      <c r="N29" s="354"/>
      <c r="O29" s="355"/>
      <c r="P29" s="355"/>
      <c r="Q29" s="355"/>
      <c r="R29" s="355"/>
      <c r="S29" s="356"/>
    </row>
    <row r="30" spans="1:19" ht="15" hidden="1" customHeight="1" x14ac:dyDescent="0.25">
      <c r="A30" s="344"/>
      <c r="B30" s="323"/>
      <c r="C30" s="324"/>
      <c r="D30" s="324"/>
      <c r="E30" s="324"/>
      <c r="F30" s="324"/>
      <c r="G30" s="324"/>
      <c r="H30" s="324"/>
      <c r="I30" s="324"/>
      <c r="J30" s="324"/>
      <c r="K30" s="324"/>
      <c r="L30" s="324"/>
      <c r="M30" s="325"/>
      <c r="N30" s="357"/>
      <c r="O30" s="358"/>
      <c r="P30" s="358"/>
      <c r="Q30" s="358"/>
      <c r="R30" s="358"/>
      <c r="S30" s="359"/>
    </row>
    <row r="31" spans="1:19" ht="15" hidden="1" customHeight="1" x14ac:dyDescent="0.25">
      <c r="A31" s="344"/>
      <c r="B31" s="323"/>
      <c r="C31" s="324"/>
      <c r="D31" s="324"/>
      <c r="E31" s="324"/>
      <c r="F31" s="324"/>
      <c r="G31" s="324"/>
      <c r="H31" s="324"/>
      <c r="I31" s="324"/>
      <c r="J31" s="324"/>
      <c r="K31" s="324"/>
      <c r="L31" s="324"/>
      <c r="M31" s="325"/>
      <c r="N31" s="357"/>
      <c r="O31" s="358"/>
      <c r="P31" s="358"/>
      <c r="Q31" s="358"/>
      <c r="R31" s="358"/>
      <c r="S31" s="359"/>
    </row>
    <row r="32" spans="1:19" ht="15" hidden="1" customHeight="1" x14ac:dyDescent="0.25">
      <c r="A32" s="344"/>
      <c r="B32" s="323"/>
      <c r="C32" s="324"/>
      <c r="D32" s="324"/>
      <c r="E32" s="324"/>
      <c r="F32" s="324"/>
      <c r="G32" s="324"/>
      <c r="H32" s="324"/>
      <c r="I32" s="324"/>
      <c r="J32" s="324"/>
      <c r="K32" s="324"/>
      <c r="L32" s="324"/>
      <c r="M32" s="325"/>
      <c r="N32" s="357"/>
      <c r="O32" s="358"/>
      <c r="P32" s="358"/>
      <c r="Q32" s="358"/>
      <c r="R32" s="358"/>
      <c r="S32" s="359"/>
    </row>
    <row r="33" spans="1:19" ht="15" hidden="1" customHeight="1" thickBot="1" x14ac:dyDescent="0.3">
      <c r="A33" s="448"/>
      <c r="B33" s="326"/>
      <c r="C33" s="327"/>
      <c r="D33" s="327"/>
      <c r="E33" s="327"/>
      <c r="F33" s="327"/>
      <c r="G33" s="327"/>
      <c r="H33" s="327"/>
      <c r="I33" s="327"/>
      <c r="J33" s="327"/>
      <c r="K33" s="327"/>
      <c r="L33" s="327"/>
      <c r="M33" s="328"/>
      <c r="N33" s="369"/>
      <c r="O33" s="370"/>
      <c r="P33" s="370"/>
      <c r="Q33" s="370"/>
      <c r="R33" s="370"/>
      <c r="S33" s="371"/>
    </row>
    <row r="34" spans="1:19" ht="15" customHeight="1" x14ac:dyDescent="0.25">
      <c r="A34" s="449" t="s">
        <v>117</v>
      </c>
      <c r="B34" s="392" t="s">
        <v>557</v>
      </c>
      <c r="C34" s="393"/>
      <c r="D34" s="393"/>
      <c r="E34" s="393"/>
      <c r="F34" s="393"/>
      <c r="G34" s="393"/>
      <c r="H34" s="393"/>
      <c r="I34" s="393"/>
      <c r="J34" s="393"/>
      <c r="K34" s="393"/>
      <c r="L34" s="393"/>
      <c r="M34" s="394"/>
      <c r="N34" s="360" t="s">
        <v>314</v>
      </c>
      <c r="O34" s="361"/>
      <c r="P34" s="361"/>
      <c r="Q34" s="361"/>
      <c r="R34" s="361"/>
      <c r="S34" s="362"/>
    </row>
    <row r="35" spans="1:19" ht="15" customHeight="1" x14ac:dyDescent="0.25">
      <c r="A35" s="450"/>
      <c r="B35" s="323"/>
      <c r="C35" s="324"/>
      <c r="D35" s="324"/>
      <c r="E35" s="324"/>
      <c r="F35" s="324"/>
      <c r="G35" s="324"/>
      <c r="H35" s="324"/>
      <c r="I35" s="324"/>
      <c r="J35" s="324"/>
      <c r="K35" s="324"/>
      <c r="L35" s="324"/>
      <c r="M35" s="325"/>
      <c r="N35" s="357" t="s">
        <v>319</v>
      </c>
      <c r="O35" s="358"/>
      <c r="P35" s="358"/>
      <c r="Q35" s="358"/>
      <c r="R35" s="358"/>
      <c r="S35" s="359"/>
    </row>
    <row r="36" spans="1:19" ht="15" customHeight="1" x14ac:dyDescent="0.25">
      <c r="A36" s="450"/>
      <c r="B36" s="323"/>
      <c r="C36" s="324"/>
      <c r="D36" s="324"/>
      <c r="E36" s="324"/>
      <c r="F36" s="324"/>
      <c r="G36" s="324"/>
      <c r="H36" s="324"/>
      <c r="I36" s="324"/>
      <c r="J36" s="324"/>
      <c r="K36" s="324"/>
      <c r="L36" s="324"/>
      <c r="M36" s="325"/>
      <c r="N36" s="357"/>
      <c r="O36" s="358"/>
      <c r="P36" s="358"/>
      <c r="Q36" s="358"/>
      <c r="R36" s="358"/>
      <c r="S36" s="359"/>
    </row>
    <row r="37" spans="1:19" ht="15" customHeight="1" x14ac:dyDescent="0.25">
      <c r="A37" s="450"/>
      <c r="B37" s="323"/>
      <c r="C37" s="324"/>
      <c r="D37" s="324"/>
      <c r="E37" s="324"/>
      <c r="F37" s="324"/>
      <c r="G37" s="324"/>
      <c r="H37" s="324"/>
      <c r="I37" s="324"/>
      <c r="J37" s="324"/>
      <c r="K37" s="324"/>
      <c r="L37" s="324"/>
      <c r="M37" s="325"/>
      <c r="N37" s="357"/>
      <c r="O37" s="358"/>
      <c r="P37" s="358"/>
      <c r="Q37" s="358"/>
      <c r="R37" s="358"/>
      <c r="S37" s="359"/>
    </row>
    <row r="38" spans="1:19" ht="15" customHeight="1" x14ac:dyDescent="0.25">
      <c r="A38" s="450"/>
      <c r="B38" s="389"/>
      <c r="C38" s="390"/>
      <c r="D38" s="390"/>
      <c r="E38" s="390"/>
      <c r="F38" s="390"/>
      <c r="G38" s="390"/>
      <c r="H38" s="390"/>
      <c r="I38" s="390"/>
      <c r="J38" s="390"/>
      <c r="K38" s="390"/>
      <c r="L38" s="390"/>
      <c r="M38" s="391"/>
      <c r="N38" s="363"/>
      <c r="O38" s="364"/>
      <c r="P38" s="364"/>
      <c r="Q38" s="364"/>
      <c r="R38" s="364"/>
      <c r="S38" s="365"/>
    </row>
    <row r="39" spans="1:19" ht="15" customHeight="1" x14ac:dyDescent="0.25">
      <c r="A39" s="450"/>
      <c r="B39" s="320" t="s">
        <v>786</v>
      </c>
      <c r="C39" s="321"/>
      <c r="D39" s="321"/>
      <c r="E39" s="321"/>
      <c r="F39" s="321"/>
      <c r="G39" s="321"/>
      <c r="H39" s="321"/>
      <c r="I39" s="321"/>
      <c r="J39" s="321"/>
      <c r="K39" s="321"/>
      <c r="L39" s="321"/>
      <c r="M39" s="322"/>
      <c r="N39" s="354" t="s">
        <v>317</v>
      </c>
      <c r="O39" s="355"/>
      <c r="P39" s="355"/>
      <c r="Q39" s="355"/>
      <c r="R39" s="355"/>
      <c r="S39" s="356"/>
    </row>
    <row r="40" spans="1:19" ht="15" customHeight="1" x14ac:dyDescent="0.25">
      <c r="A40" s="450"/>
      <c r="B40" s="323"/>
      <c r="C40" s="324"/>
      <c r="D40" s="324"/>
      <c r="E40" s="324"/>
      <c r="F40" s="324"/>
      <c r="G40" s="324"/>
      <c r="H40" s="324"/>
      <c r="I40" s="324"/>
      <c r="J40" s="324"/>
      <c r="K40" s="324"/>
      <c r="L40" s="324"/>
      <c r="M40" s="325"/>
      <c r="N40" s="357"/>
      <c r="O40" s="358"/>
      <c r="P40" s="358"/>
      <c r="Q40" s="358"/>
      <c r="R40" s="358"/>
      <c r="S40" s="359"/>
    </row>
    <row r="41" spans="1:19" ht="15" customHeight="1" x14ac:dyDescent="0.25">
      <c r="A41" s="450"/>
      <c r="B41" s="323"/>
      <c r="C41" s="324"/>
      <c r="D41" s="324"/>
      <c r="E41" s="324"/>
      <c r="F41" s="324"/>
      <c r="G41" s="324"/>
      <c r="H41" s="324"/>
      <c r="I41" s="324"/>
      <c r="J41" s="324"/>
      <c r="K41" s="324"/>
      <c r="L41" s="324"/>
      <c r="M41" s="325"/>
      <c r="N41" s="357"/>
      <c r="O41" s="358"/>
      <c r="P41" s="358"/>
      <c r="Q41" s="358"/>
      <c r="R41" s="358"/>
      <c r="S41" s="359"/>
    </row>
    <row r="42" spans="1:19" ht="15" customHeight="1" x14ac:dyDescent="0.25">
      <c r="A42" s="450"/>
      <c r="B42" s="323"/>
      <c r="C42" s="324"/>
      <c r="D42" s="324"/>
      <c r="E42" s="324"/>
      <c r="F42" s="324"/>
      <c r="G42" s="324"/>
      <c r="H42" s="324"/>
      <c r="I42" s="324"/>
      <c r="J42" s="324"/>
      <c r="K42" s="324"/>
      <c r="L42" s="324"/>
      <c r="M42" s="325"/>
      <c r="N42" s="357"/>
      <c r="O42" s="358"/>
      <c r="P42" s="358"/>
      <c r="Q42" s="358"/>
      <c r="R42" s="358"/>
      <c r="S42" s="359"/>
    </row>
    <row r="43" spans="1:19" ht="15" customHeight="1" thickBot="1" x14ac:dyDescent="0.3">
      <c r="A43" s="450"/>
      <c r="B43" s="389"/>
      <c r="C43" s="390"/>
      <c r="D43" s="390"/>
      <c r="E43" s="390"/>
      <c r="F43" s="390"/>
      <c r="G43" s="390"/>
      <c r="H43" s="390"/>
      <c r="I43" s="390"/>
      <c r="J43" s="390"/>
      <c r="K43" s="390"/>
      <c r="L43" s="390"/>
      <c r="M43" s="391"/>
      <c r="N43" s="363"/>
      <c r="O43" s="364"/>
      <c r="P43" s="364"/>
      <c r="Q43" s="364"/>
      <c r="R43" s="364"/>
      <c r="S43" s="365"/>
    </row>
    <row r="44" spans="1:19" ht="15" hidden="1" customHeight="1" x14ac:dyDescent="0.25">
      <c r="A44" s="450"/>
      <c r="B44" s="320"/>
      <c r="C44" s="321"/>
      <c r="D44" s="321"/>
      <c r="E44" s="321"/>
      <c r="F44" s="321"/>
      <c r="G44" s="321"/>
      <c r="H44" s="321"/>
      <c r="I44" s="321"/>
      <c r="J44" s="321"/>
      <c r="K44" s="321"/>
      <c r="L44" s="321"/>
      <c r="M44" s="322"/>
      <c r="N44" s="354"/>
      <c r="O44" s="355"/>
      <c r="P44" s="355"/>
      <c r="Q44" s="355"/>
      <c r="R44" s="355"/>
      <c r="S44" s="356"/>
    </row>
    <row r="45" spans="1:19" ht="15" hidden="1" customHeight="1" x14ac:dyDescent="0.25">
      <c r="A45" s="450"/>
      <c r="B45" s="323"/>
      <c r="C45" s="324"/>
      <c r="D45" s="324"/>
      <c r="E45" s="324"/>
      <c r="F45" s="324"/>
      <c r="G45" s="324"/>
      <c r="H45" s="324"/>
      <c r="I45" s="324"/>
      <c r="J45" s="324"/>
      <c r="K45" s="324"/>
      <c r="L45" s="324"/>
      <c r="M45" s="325"/>
      <c r="N45" s="357"/>
      <c r="O45" s="358"/>
      <c r="P45" s="358"/>
      <c r="Q45" s="358"/>
      <c r="R45" s="358"/>
      <c r="S45" s="359"/>
    </row>
    <row r="46" spans="1:19" ht="15" hidden="1" customHeight="1" x14ac:dyDescent="0.25">
      <c r="A46" s="450"/>
      <c r="B46" s="323"/>
      <c r="C46" s="324"/>
      <c r="D46" s="324"/>
      <c r="E46" s="324"/>
      <c r="F46" s="324"/>
      <c r="G46" s="324"/>
      <c r="H46" s="324"/>
      <c r="I46" s="324"/>
      <c r="J46" s="324"/>
      <c r="K46" s="324"/>
      <c r="L46" s="324"/>
      <c r="M46" s="325"/>
      <c r="N46" s="357"/>
      <c r="O46" s="358"/>
      <c r="P46" s="358"/>
      <c r="Q46" s="358"/>
      <c r="R46" s="358"/>
      <c r="S46" s="359"/>
    </row>
    <row r="47" spans="1:19" ht="15" hidden="1" customHeight="1" x14ac:dyDescent="0.25">
      <c r="A47" s="450"/>
      <c r="B47" s="323"/>
      <c r="C47" s="324"/>
      <c r="D47" s="324"/>
      <c r="E47" s="324"/>
      <c r="F47" s="324"/>
      <c r="G47" s="324"/>
      <c r="H47" s="324"/>
      <c r="I47" s="324"/>
      <c r="J47" s="324"/>
      <c r="K47" s="324"/>
      <c r="L47" s="324"/>
      <c r="M47" s="325"/>
      <c r="N47" s="357"/>
      <c r="O47" s="358"/>
      <c r="P47" s="358"/>
      <c r="Q47" s="358"/>
      <c r="R47" s="358"/>
      <c r="S47" s="359"/>
    </row>
    <row r="48" spans="1:19" ht="15" hidden="1" customHeight="1" x14ac:dyDescent="0.25">
      <c r="A48" s="450"/>
      <c r="B48" s="389"/>
      <c r="C48" s="390"/>
      <c r="D48" s="390"/>
      <c r="E48" s="390"/>
      <c r="F48" s="390"/>
      <c r="G48" s="390"/>
      <c r="H48" s="390"/>
      <c r="I48" s="390"/>
      <c r="J48" s="390"/>
      <c r="K48" s="390"/>
      <c r="L48" s="390"/>
      <c r="M48" s="391"/>
      <c r="N48" s="363"/>
      <c r="O48" s="364"/>
      <c r="P48" s="364"/>
      <c r="Q48" s="364"/>
      <c r="R48" s="364"/>
      <c r="S48" s="365"/>
    </row>
    <row r="49" spans="1:19" ht="15" hidden="1" customHeight="1" x14ac:dyDescent="0.25">
      <c r="A49" s="450"/>
      <c r="B49" s="320"/>
      <c r="C49" s="321"/>
      <c r="D49" s="321"/>
      <c r="E49" s="321"/>
      <c r="F49" s="321"/>
      <c r="G49" s="321"/>
      <c r="H49" s="321"/>
      <c r="I49" s="321"/>
      <c r="J49" s="321"/>
      <c r="K49" s="321"/>
      <c r="L49" s="321"/>
      <c r="M49" s="322"/>
      <c r="N49" s="354"/>
      <c r="O49" s="355"/>
      <c r="P49" s="355"/>
      <c r="Q49" s="355"/>
      <c r="R49" s="355"/>
      <c r="S49" s="356"/>
    </row>
    <row r="50" spans="1:19" ht="15" hidden="1" customHeight="1" x14ac:dyDescent="0.25">
      <c r="A50" s="450"/>
      <c r="B50" s="323"/>
      <c r="C50" s="324"/>
      <c r="D50" s="324"/>
      <c r="E50" s="324"/>
      <c r="F50" s="324"/>
      <c r="G50" s="324"/>
      <c r="H50" s="324"/>
      <c r="I50" s="324"/>
      <c r="J50" s="324"/>
      <c r="K50" s="324"/>
      <c r="L50" s="324"/>
      <c r="M50" s="325"/>
      <c r="N50" s="357"/>
      <c r="O50" s="358"/>
      <c r="P50" s="358"/>
      <c r="Q50" s="358"/>
      <c r="R50" s="358"/>
      <c r="S50" s="359"/>
    </row>
    <row r="51" spans="1:19" ht="15" hidden="1" customHeight="1" x14ac:dyDescent="0.25">
      <c r="A51" s="450"/>
      <c r="B51" s="323"/>
      <c r="C51" s="324"/>
      <c r="D51" s="324"/>
      <c r="E51" s="324"/>
      <c r="F51" s="324"/>
      <c r="G51" s="324"/>
      <c r="H51" s="324"/>
      <c r="I51" s="324"/>
      <c r="J51" s="324"/>
      <c r="K51" s="324"/>
      <c r="L51" s="324"/>
      <c r="M51" s="325"/>
      <c r="N51" s="357"/>
      <c r="O51" s="358"/>
      <c r="P51" s="358"/>
      <c r="Q51" s="358"/>
      <c r="R51" s="358"/>
      <c r="S51" s="359"/>
    </row>
    <row r="52" spans="1:19" ht="15" hidden="1" customHeight="1" x14ac:dyDescent="0.25">
      <c r="A52" s="450"/>
      <c r="B52" s="323"/>
      <c r="C52" s="324"/>
      <c r="D52" s="324"/>
      <c r="E52" s="324"/>
      <c r="F52" s="324"/>
      <c r="G52" s="324"/>
      <c r="H52" s="324"/>
      <c r="I52" s="324"/>
      <c r="J52" s="324"/>
      <c r="K52" s="324"/>
      <c r="L52" s="324"/>
      <c r="M52" s="325"/>
      <c r="N52" s="357"/>
      <c r="O52" s="358"/>
      <c r="P52" s="358"/>
      <c r="Q52" s="358"/>
      <c r="R52" s="358"/>
      <c r="S52" s="359"/>
    </row>
    <row r="53" spans="1:19" ht="15" hidden="1" customHeight="1" thickBot="1" x14ac:dyDescent="0.3">
      <c r="A53" s="451"/>
      <c r="B53" s="326"/>
      <c r="C53" s="327"/>
      <c r="D53" s="327"/>
      <c r="E53" s="327"/>
      <c r="F53" s="327"/>
      <c r="G53" s="327"/>
      <c r="H53" s="327"/>
      <c r="I53" s="327"/>
      <c r="J53" s="327"/>
      <c r="K53" s="327"/>
      <c r="L53" s="327"/>
      <c r="M53" s="328"/>
      <c r="N53" s="369"/>
      <c r="O53" s="370"/>
      <c r="P53" s="370"/>
      <c r="Q53" s="370"/>
      <c r="R53" s="370"/>
      <c r="S53" s="371"/>
    </row>
    <row r="54" spans="1:19" ht="15" customHeight="1" x14ac:dyDescent="0.25">
      <c r="A54" s="456" t="s">
        <v>469</v>
      </c>
      <c r="B54" s="392" t="s">
        <v>558</v>
      </c>
      <c r="C54" s="393"/>
      <c r="D54" s="393"/>
      <c r="E54" s="393"/>
      <c r="F54" s="393"/>
      <c r="G54" s="393"/>
      <c r="H54" s="393"/>
      <c r="I54" s="393"/>
      <c r="J54" s="393"/>
      <c r="K54" s="393"/>
      <c r="L54" s="393"/>
      <c r="M54" s="394"/>
      <c r="N54" s="360" t="s">
        <v>332</v>
      </c>
      <c r="O54" s="361"/>
      <c r="P54" s="361"/>
      <c r="Q54" s="361"/>
      <c r="R54" s="361"/>
      <c r="S54" s="362"/>
    </row>
    <row r="55" spans="1:19" ht="15" customHeight="1" x14ac:dyDescent="0.25">
      <c r="A55" s="344"/>
      <c r="B55" s="323"/>
      <c r="C55" s="324"/>
      <c r="D55" s="324"/>
      <c r="E55" s="324"/>
      <c r="F55" s="324"/>
      <c r="G55" s="324"/>
      <c r="H55" s="324"/>
      <c r="I55" s="324"/>
      <c r="J55" s="324"/>
      <c r="K55" s="324"/>
      <c r="L55" s="324"/>
      <c r="M55" s="325"/>
      <c r="N55" s="357"/>
      <c r="O55" s="358"/>
      <c r="P55" s="358"/>
      <c r="Q55" s="358"/>
      <c r="R55" s="358"/>
      <c r="S55" s="359"/>
    </row>
    <row r="56" spans="1:19" ht="15" customHeight="1" x14ac:dyDescent="0.25">
      <c r="A56" s="344"/>
      <c r="B56" s="323"/>
      <c r="C56" s="324"/>
      <c r="D56" s="324"/>
      <c r="E56" s="324"/>
      <c r="F56" s="324"/>
      <c r="G56" s="324"/>
      <c r="H56" s="324"/>
      <c r="I56" s="324"/>
      <c r="J56" s="324"/>
      <c r="K56" s="324"/>
      <c r="L56" s="324"/>
      <c r="M56" s="325"/>
      <c r="N56" s="357"/>
      <c r="O56" s="358"/>
      <c r="P56" s="358"/>
      <c r="Q56" s="358"/>
      <c r="R56" s="358"/>
      <c r="S56" s="359"/>
    </row>
    <row r="57" spans="1:19" ht="15" customHeight="1" x14ac:dyDescent="0.25">
      <c r="A57" s="344"/>
      <c r="B57" s="323"/>
      <c r="C57" s="324"/>
      <c r="D57" s="324"/>
      <c r="E57" s="324"/>
      <c r="F57" s="324"/>
      <c r="G57" s="324"/>
      <c r="H57" s="324"/>
      <c r="I57" s="324"/>
      <c r="J57" s="324"/>
      <c r="K57" s="324"/>
      <c r="L57" s="324"/>
      <c r="M57" s="325"/>
      <c r="N57" s="357"/>
      <c r="O57" s="358"/>
      <c r="P57" s="358"/>
      <c r="Q57" s="358"/>
      <c r="R57" s="358"/>
      <c r="S57" s="359"/>
    </row>
    <row r="58" spans="1:19" ht="15" customHeight="1" x14ac:dyDescent="0.25">
      <c r="A58" s="344"/>
      <c r="B58" s="389"/>
      <c r="C58" s="390"/>
      <c r="D58" s="390"/>
      <c r="E58" s="390"/>
      <c r="F58" s="390"/>
      <c r="G58" s="390"/>
      <c r="H58" s="390"/>
      <c r="I58" s="390"/>
      <c r="J58" s="390"/>
      <c r="K58" s="390"/>
      <c r="L58" s="390"/>
      <c r="M58" s="391"/>
      <c r="N58" s="363"/>
      <c r="O58" s="364"/>
      <c r="P58" s="364"/>
      <c r="Q58" s="364"/>
      <c r="R58" s="364"/>
      <c r="S58" s="365"/>
    </row>
    <row r="59" spans="1:19" ht="15" customHeight="1" x14ac:dyDescent="0.25">
      <c r="A59" s="344"/>
      <c r="B59" s="320"/>
      <c r="C59" s="321"/>
      <c r="D59" s="321"/>
      <c r="E59" s="321"/>
      <c r="F59" s="321"/>
      <c r="G59" s="321"/>
      <c r="H59" s="321"/>
      <c r="I59" s="321"/>
      <c r="J59" s="321"/>
      <c r="K59" s="321"/>
      <c r="L59" s="321"/>
      <c r="M59" s="322"/>
      <c r="N59" s="354"/>
      <c r="O59" s="355"/>
      <c r="P59" s="355"/>
      <c r="Q59" s="355"/>
      <c r="R59" s="355"/>
      <c r="S59" s="356"/>
    </row>
    <row r="60" spans="1:19" ht="15" customHeight="1" x14ac:dyDescent="0.25">
      <c r="A60" s="344"/>
      <c r="B60" s="323"/>
      <c r="C60" s="324"/>
      <c r="D60" s="324"/>
      <c r="E60" s="324"/>
      <c r="F60" s="324"/>
      <c r="G60" s="324"/>
      <c r="H60" s="324"/>
      <c r="I60" s="324"/>
      <c r="J60" s="324"/>
      <c r="K60" s="324"/>
      <c r="L60" s="324"/>
      <c r="M60" s="325"/>
      <c r="N60" s="357"/>
      <c r="O60" s="358"/>
      <c r="P60" s="358"/>
      <c r="Q60" s="358"/>
      <c r="R60" s="358"/>
      <c r="S60" s="359"/>
    </row>
    <row r="61" spans="1:19" ht="15" customHeight="1" x14ac:dyDescent="0.25">
      <c r="A61" s="344"/>
      <c r="B61" s="323"/>
      <c r="C61" s="324"/>
      <c r="D61" s="324"/>
      <c r="E61" s="324"/>
      <c r="F61" s="324"/>
      <c r="G61" s="324"/>
      <c r="H61" s="324"/>
      <c r="I61" s="324"/>
      <c r="J61" s="324"/>
      <c r="K61" s="324"/>
      <c r="L61" s="324"/>
      <c r="M61" s="325"/>
      <c r="N61" s="357"/>
      <c r="O61" s="358"/>
      <c r="P61" s="358"/>
      <c r="Q61" s="358"/>
      <c r="R61" s="358"/>
      <c r="S61" s="359"/>
    </row>
    <row r="62" spans="1:19" ht="15" customHeight="1" x14ac:dyDescent="0.25">
      <c r="A62" s="344"/>
      <c r="B62" s="323"/>
      <c r="C62" s="324"/>
      <c r="D62" s="324"/>
      <c r="E62" s="324"/>
      <c r="F62" s="324"/>
      <c r="G62" s="324"/>
      <c r="H62" s="324"/>
      <c r="I62" s="324"/>
      <c r="J62" s="324"/>
      <c r="K62" s="324"/>
      <c r="L62" s="324"/>
      <c r="M62" s="325"/>
      <c r="N62" s="357"/>
      <c r="O62" s="358"/>
      <c r="P62" s="358"/>
      <c r="Q62" s="358"/>
      <c r="R62" s="358"/>
      <c r="S62" s="359"/>
    </row>
    <row r="63" spans="1:19" ht="15" customHeight="1" x14ac:dyDescent="0.25">
      <c r="A63" s="344"/>
      <c r="B63" s="389"/>
      <c r="C63" s="390"/>
      <c r="D63" s="390"/>
      <c r="E63" s="390"/>
      <c r="F63" s="390"/>
      <c r="G63" s="390"/>
      <c r="H63" s="390"/>
      <c r="I63" s="390"/>
      <c r="J63" s="390"/>
      <c r="K63" s="390"/>
      <c r="L63" s="390"/>
      <c r="M63" s="391"/>
      <c r="N63" s="363"/>
      <c r="O63" s="364"/>
      <c r="P63" s="364"/>
      <c r="Q63" s="364"/>
      <c r="R63" s="364"/>
      <c r="S63" s="365"/>
    </row>
    <row r="64" spans="1:19" ht="15" hidden="1" customHeight="1" x14ac:dyDescent="0.25">
      <c r="A64" s="344"/>
      <c r="B64" s="320"/>
      <c r="C64" s="321"/>
      <c r="D64" s="321"/>
      <c r="E64" s="321"/>
      <c r="F64" s="321"/>
      <c r="G64" s="321"/>
      <c r="H64" s="321"/>
      <c r="I64" s="321"/>
      <c r="J64" s="321"/>
      <c r="K64" s="321"/>
      <c r="L64" s="321"/>
      <c r="M64" s="322"/>
      <c r="N64" s="354"/>
      <c r="O64" s="355"/>
      <c r="P64" s="355"/>
      <c r="Q64" s="355"/>
      <c r="R64" s="355"/>
      <c r="S64" s="356"/>
    </row>
    <row r="65" spans="1:19" ht="15" hidden="1" customHeight="1" x14ac:dyDescent="0.25">
      <c r="A65" s="344"/>
      <c r="B65" s="323"/>
      <c r="C65" s="324"/>
      <c r="D65" s="324"/>
      <c r="E65" s="324"/>
      <c r="F65" s="324"/>
      <c r="G65" s="324"/>
      <c r="H65" s="324"/>
      <c r="I65" s="324"/>
      <c r="J65" s="324"/>
      <c r="K65" s="324"/>
      <c r="L65" s="324"/>
      <c r="M65" s="325"/>
      <c r="N65" s="357"/>
      <c r="O65" s="358"/>
      <c r="P65" s="358"/>
      <c r="Q65" s="358"/>
      <c r="R65" s="358"/>
      <c r="S65" s="359"/>
    </row>
    <row r="66" spans="1:19" ht="15" hidden="1" customHeight="1" x14ac:dyDescent="0.25">
      <c r="A66" s="344"/>
      <c r="B66" s="323"/>
      <c r="C66" s="324"/>
      <c r="D66" s="324"/>
      <c r="E66" s="324"/>
      <c r="F66" s="324"/>
      <c r="G66" s="324"/>
      <c r="H66" s="324"/>
      <c r="I66" s="324"/>
      <c r="J66" s="324"/>
      <c r="K66" s="324"/>
      <c r="L66" s="324"/>
      <c r="M66" s="325"/>
      <c r="N66" s="357"/>
      <c r="O66" s="358"/>
      <c r="P66" s="358"/>
      <c r="Q66" s="358"/>
      <c r="R66" s="358"/>
      <c r="S66" s="359"/>
    </row>
    <row r="67" spans="1:19" ht="15" hidden="1" customHeight="1" x14ac:dyDescent="0.25">
      <c r="A67" s="344"/>
      <c r="B67" s="323"/>
      <c r="C67" s="324"/>
      <c r="D67" s="324"/>
      <c r="E67" s="324"/>
      <c r="F67" s="324"/>
      <c r="G67" s="324"/>
      <c r="H67" s="324"/>
      <c r="I67" s="324"/>
      <c r="J67" s="324"/>
      <c r="K67" s="324"/>
      <c r="L67" s="324"/>
      <c r="M67" s="325"/>
      <c r="N67" s="357"/>
      <c r="O67" s="358"/>
      <c r="P67" s="358"/>
      <c r="Q67" s="358"/>
      <c r="R67" s="358"/>
      <c r="S67" s="359"/>
    </row>
    <row r="68" spans="1:19" ht="15" hidden="1" customHeight="1" x14ac:dyDescent="0.25">
      <c r="A68" s="448"/>
      <c r="B68" s="326"/>
      <c r="C68" s="327"/>
      <c r="D68" s="327"/>
      <c r="E68" s="327"/>
      <c r="F68" s="327"/>
      <c r="G68" s="327"/>
      <c r="H68" s="327"/>
      <c r="I68" s="327"/>
      <c r="J68" s="327"/>
      <c r="K68" s="327"/>
      <c r="L68" s="327"/>
      <c r="M68" s="328"/>
      <c r="N68" s="369"/>
      <c r="O68" s="370"/>
      <c r="P68" s="370"/>
      <c r="Q68" s="370"/>
      <c r="R68" s="370"/>
      <c r="S68" s="371"/>
    </row>
    <row r="69" spans="1:19" ht="15" customHeight="1" x14ac:dyDescent="0.25">
      <c r="A69" s="366"/>
      <c r="B69" s="367"/>
      <c r="C69" s="367"/>
      <c r="D69" s="367"/>
      <c r="E69" s="367"/>
      <c r="F69" s="367"/>
      <c r="G69" s="367"/>
      <c r="H69" s="367"/>
      <c r="I69" s="367"/>
      <c r="J69" s="367"/>
      <c r="K69" s="367"/>
      <c r="L69" s="367"/>
      <c r="M69" s="367"/>
      <c r="N69" s="367"/>
      <c r="O69" s="367"/>
      <c r="P69" s="367"/>
      <c r="Q69" s="367"/>
      <c r="R69" s="367"/>
      <c r="S69" s="368"/>
    </row>
    <row r="70" spans="1:19" ht="20.100000000000001" customHeight="1" x14ac:dyDescent="0.25">
      <c r="A70" s="270" t="s">
        <v>119</v>
      </c>
      <c r="B70" s="271"/>
      <c r="C70" s="271"/>
      <c r="D70" s="271"/>
      <c r="E70" s="271"/>
      <c r="F70" s="271"/>
      <c r="G70" s="271"/>
      <c r="H70" s="271"/>
      <c r="I70" s="271"/>
      <c r="J70" s="37"/>
      <c r="K70" s="316" t="s">
        <v>120</v>
      </c>
      <c r="L70" s="216"/>
      <c r="M70" s="216"/>
      <c r="N70" s="216"/>
      <c r="O70" s="216"/>
      <c r="P70" s="216"/>
      <c r="Q70" s="216"/>
      <c r="R70" s="216"/>
      <c r="S70" s="217"/>
    </row>
    <row r="71" spans="1:19" ht="15" customHeight="1" x14ac:dyDescent="0.25">
      <c r="A71" s="344" t="s">
        <v>202</v>
      </c>
      <c r="B71" s="373" t="s">
        <v>121</v>
      </c>
      <c r="C71" s="374"/>
      <c r="D71" s="374"/>
      <c r="E71" s="374"/>
      <c r="F71" s="375"/>
      <c r="G71" s="348">
        <f>E1_RiF!G14</f>
        <v>12</v>
      </c>
      <c r="H71" s="349"/>
      <c r="I71" s="350"/>
      <c r="J71" s="372"/>
      <c r="K71" s="341" t="s">
        <v>203</v>
      </c>
      <c r="L71" s="313" t="s">
        <v>122</v>
      </c>
      <c r="M71" s="314"/>
      <c r="N71" s="314"/>
      <c r="O71" s="314"/>
      <c r="P71" s="314"/>
      <c r="Q71" s="314"/>
      <c r="R71" s="314"/>
      <c r="S71" s="315"/>
    </row>
    <row r="72" spans="1:19" ht="15" customHeight="1" x14ac:dyDescent="0.25">
      <c r="A72" s="344"/>
      <c r="B72" s="376" t="s">
        <v>123</v>
      </c>
      <c r="C72" s="377"/>
      <c r="D72" s="377"/>
      <c r="E72" s="377"/>
      <c r="F72" s="378"/>
      <c r="G72" s="335">
        <f>SUM(G73:I83)</f>
        <v>12</v>
      </c>
      <c r="H72" s="336"/>
      <c r="I72" s="337"/>
      <c r="J72" s="372"/>
      <c r="K72" s="342"/>
      <c r="L72" s="317" t="s">
        <v>124</v>
      </c>
      <c r="M72" s="318"/>
      <c r="N72" s="318"/>
      <c r="O72" s="318"/>
      <c r="P72" s="318"/>
      <c r="Q72" s="318"/>
      <c r="R72" s="318"/>
      <c r="S72" s="319"/>
    </row>
    <row r="73" spans="1:19" ht="15" customHeight="1" x14ac:dyDescent="0.25">
      <c r="A73" s="344"/>
      <c r="B73" s="351" t="s">
        <v>124</v>
      </c>
      <c r="C73" s="352"/>
      <c r="D73" s="352"/>
      <c r="E73" s="352"/>
      <c r="F73" s="353"/>
      <c r="G73" s="332">
        <v>6</v>
      </c>
      <c r="H73" s="333"/>
      <c r="I73" s="334"/>
      <c r="J73" s="372"/>
      <c r="K73" s="342"/>
      <c r="L73" s="317" t="s">
        <v>151</v>
      </c>
      <c r="M73" s="318"/>
      <c r="N73" s="318"/>
      <c r="O73" s="318"/>
      <c r="P73" s="318"/>
      <c r="Q73" s="318"/>
      <c r="R73" s="318"/>
      <c r="S73" s="319"/>
    </row>
    <row r="74" spans="1:19" ht="15" customHeight="1" x14ac:dyDescent="0.25">
      <c r="A74" s="344"/>
      <c r="B74" s="351" t="s">
        <v>125</v>
      </c>
      <c r="C74" s="352"/>
      <c r="D74" s="352"/>
      <c r="E74" s="352"/>
      <c r="F74" s="353"/>
      <c r="G74" s="332">
        <v>5</v>
      </c>
      <c r="H74" s="333"/>
      <c r="I74" s="334"/>
      <c r="J74" s="372"/>
      <c r="K74" s="342"/>
      <c r="L74" s="317" t="s">
        <v>155</v>
      </c>
      <c r="M74" s="318"/>
      <c r="N74" s="318"/>
      <c r="O74" s="318"/>
      <c r="P74" s="318"/>
      <c r="Q74" s="318"/>
      <c r="R74" s="318"/>
      <c r="S74" s="319"/>
    </row>
    <row r="75" spans="1:19" ht="15" customHeight="1" x14ac:dyDescent="0.25">
      <c r="A75" s="344"/>
      <c r="B75" s="351" t="s">
        <v>126</v>
      </c>
      <c r="C75" s="352"/>
      <c r="D75" s="352"/>
      <c r="E75" s="352"/>
      <c r="F75" s="353"/>
      <c r="G75" s="332"/>
      <c r="H75" s="333"/>
      <c r="I75" s="334"/>
      <c r="J75" s="372"/>
      <c r="K75" s="342"/>
      <c r="L75" s="317"/>
      <c r="M75" s="318"/>
      <c r="N75" s="318"/>
      <c r="O75" s="318"/>
      <c r="P75" s="318"/>
      <c r="Q75" s="318"/>
      <c r="R75" s="318"/>
      <c r="S75" s="319"/>
    </row>
    <row r="76" spans="1:19" ht="15" customHeight="1" x14ac:dyDescent="0.25">
      <c r="A76" s="344"/>
      <c r="B76" s="351" t="s">
        <v>127</v>
      </c>
      <c r="C76" s="352"/>
      <c r="D76" s="352"/>
      <c r="E76" s="352"/>
      <c r="F76" s="353"/>
      <c r="G76" s="332"/>
      <c r="H76" s="333"/>
      <c r="I76" s="334"/>
      <c r="J76" s="372"/>
      <c r="K76" s="342"/>
      <c r="L76" s="317"/>
      <c r="M76" s="318"/>
      <c r="N76" s="318"/>
      <c r="O76" s="318"/>
      <c r="P76" s="318"/>
      <c r="Q76" s="318"/>
      <c r="R76" s="318"/>
      <c r="S76" s="319"/>
    </row>
    <row r="77" spans="1:19" ht="15" customHeight="1" x14ac:dyDescent="0.25">
      <c r="A77" s="344"/>
      <c r="B77" s="351" t="s">
        <v>128</v>
      </c>
      <c r="C77" s="352"/>
      <c r="D77" s="352"/>
      <c r="E77" s="352"/>
      <c r="F77" s="353"/>
      <c r="G77" s="332"/>
      <c r="H77" s="333"/>
      <c r="I77" s="334"/>
      <c r="J77" s="372"/>
      <c r="K77" s="342"/>
      <c r="L77" s="317"/>
      <c r="M77" s="318"/>
      <c r="N77" s="318"/>
      <c r="O77" s="318"/>
      <c r="P77" s="318"/>
      <c r="Q77" s="318"/>
      <c r="R77" s="318"/>
      <c r="S77" s="319"/>
    </row>
    <row r="78" spans="1:19" ht="15" customHeight="1" x14ac:dyDescent="0.25">
      <c r="A78" s="344"/>
      <c r="B78" s="351" t="s">
        <v>129</v>
      </c>
      <c r="C78" s="352"/>
      <c r="D78" s="352"/>
      <c r="E78" s="352"/>
      <c r="F78" s="353"/>
      <c r="G78" s="332"/>
      <c r="H78" s="333"/>
      <c r="I78" s="334"/>
      <c r="J78" s="372"/>
      <c r="K78" s="342"/>
      <c r="L78" s="317"/>
      <c r="M78" s="318"/>
      <c r="N78" s="318"/>
      <c r="O78" s="318"/>
      <c r="P78" s="318"/>
      <c r="Q78" s="318"/>
      <c r="R78" s="318"/>
      <c r="S78" s="319"/>
    </row>
    <row r="79" spans="1:19" ht="15" customHeight="1" x14ac:dyDescent="0.25">
      <c r="A79" s="344"/>
      <c r="B79" s="351" t="s">
        <v>130</v>
      </c>
      <c r="C79" s="352"/>
      <c r="D79" s="352"/>
      <c r="E79" s="352"/>
      <c r="F79" s="353"/>
      <c r="G79" s="332"/>
      <c r="H79" s="333"/>
      <c r="I79" s="334"/>
      <c r="J79" s="372"/>
      <c r="K79" s="343"/>
      <c r="L79" s="317"/>
      <c r="M79" s="318"/>
      <c r="N79" s="318"/>
      <c r="O79" s="318"/>
      <c r="P79" s="318"/>
      <c r="Q79" s="318"/>
      <c r="R79" s="318"/>
      <c r="S79" s="319"/>
    </row>
    <row r="80" spans="1:19" ht="15" customHeight="1" x14ac:dyDescent="0.25">
      <c r="A80" s="344"/>
      <c r="B80" s="351" t="s">
        <v>131</v>
      </c>
      <c r="C80" s="352"/>
      <c r="D80" s="352"/>
      <c r="E80" s="352"/>
      <c r="F80" s="353"/>
      <c r="G80" s="332"/>
      <c r="H80" s="333"/>
      <c r="I80" s="334"/>
      <c r="J80" s="372"/>
      <c r="K80" s="341" t="s">
        <v>204</v>
      </c>
      <c r="L80" s="313" t="s">
        <v>132</v>
      </c>
      <c r="M80" s="314"/>
      <c r="N80" s="314"/>
      <c r="O80" s="314"/>
      <c r="P80" s="314"/>
      <c r="Q80" s="314"/>
      <c r="R80" s="314"/>
      <c r="S80" s="315"/>
    </row>
    <row r="81" spans="1:19" ht="15" customHeight="1" x14ac:dyDescent="0.25">
      <c r="A81" s="344"/>
      <c r="B81" s="351" t="s">
        <v>133</v>
      </c>
      <c r="C81" s="352"/>
      <c r="D81" s="352"/>
      <c r="E81" s="352"/>
      <c r="F81" s="353"/>
      <c r="G81" s="332"/>
      <c r="H81" s="333"/>
      <c r="I81" s="334"/>
      <c r="J81" s="372"/>
      <c r="K81" s="342"/>
      <c r="L81" s="317" t="s">
        <v>160</v>
      </c>
      <c r="M81" s="318"/>
      <c r="N81" s="318"/>
      <c r="O81" s="318"/>
      <c r="P81" s="318"/>
      <c r="Q81" s="318"/>
      <c r="R81" s="318"/>
      <c r="S81" s="319"/>
    </row>
    <row r="82" spans="1:19" ht="15" customHeight="1" x14ac:dyDescent="0.25">
      <c r="A82" s="344"/>
      <c r="B82" s="351" t="s">
        <v>134</v>
      </c>
      <c r="C82" s="352"/>
      <c r="D82" s="352"/>
      <c r="E82" s="352"/>
      <c r="F82" s="353"/>
      <c r="G82" s="332">
        <v>1</v>
      </c>
      <c r="H82" s="333"/>
      <c r="I82" s="334"/>
      <c r="J82" s="372"/>
      <c r="K82" s="342"/>
      <c r="L82" s="317" t="s">
        <v>163</v>
      </c>
      <c r="M82" s="318"/>
      <c r="N82" s="318"/>
      <c r="O82" s="318"/>
      <c r="P82" s="318"/>
      <c r="Q82" s="318"/>
      <c r="R82" s="318"/>
      <c r="S82" s="319"/>
    </row>
    <row r="83" spans="1:19" ht="15" customHeight="1" x14ac:dyDescent="0.25">
      <c r="A83" s="344"/>
      <c r="B83" s="351" t="s">
        <v>135</v>
      </c>
      <c r="C83" s="352"/>
      <c r="D83" s="352"/>
      <c r="E83" s="352"/>
      <c r="F83" s="353"/>
      <c r="G83" s="332"/>
      <c r="H83" s="333"/>
      <c r="I83" s="334"/>
      <c r="J83" s="372"/>
      <c r="K83" s="342"/>
      <c r="L83" s="317" t="s">
        <v>171</v>
      </c>
      <c r="M83" s="318"/>
      <c r="N83" s="318"/>
      <c r="O83" s="318"/>
      <c r="P83" s="318"/>
      <c r="Q83" s="318"/>
      <c r="R83" s="318"/>
      <c r="S83" s="319"/>
    </row>
    <row r="84" spans="1:19" ht="15" customHeight="1" x14ac:dyDescent="0.25">
      <c r="A84" s="344"/>
      <c r="B84" s="310" t="s">
        <v>136</v>
      </c>
      <c r="C84" s="311"/>
      <c r="D84" s="311"/>
      <c r="E84" s="311"/>
      <c r="F84" s="312"/>
      <c r="G84" s="348">
        <f>E1_RiF!H14</f>
        <v>38</v>
      </c>
      <c r="H84" s="349"/>
      <c r="I84" s="350"/>
      <c r="J84" s="372"/>
      <c r="K84" s="342"/>
      <c r="L84" s="317"/>
      <c r="M84" s="318"/>
      <c r="N84" s="318"/>
      <c r="O84" s="318"/>
      <c r="P84" s="318"/>
      <c r="Q84" s="318"/>
      <c r="R84" s="318"/>
      <c r="S84" s="319"/>
    </row>
    <row r="85" spans="1:19" ht="15" customHeight="1" x14ac:dyDescent="0.25">
      <c r="A85" s="344"/>
      <c r="B85" s="345" t="s">
        <v>206</v>
      </c>
      <c r="C85" s="346"/>
      <c r="D85" s="346"/>
      <c r="E85" s="346"/>
      <c r="F85" s="347"/>
      <c r="G85" s="335">
        <f>SUM(G84,G71)</f>
        <v>50</v>
      </c>
      <c r="H85" s="336"/>
      <c r="I85" s="337"/>
      <c r="J85" s="424"/>
      <c r="K85" s="343"/>
      <c r="L85" s="317"/>
      <c r="M85" s="318"/>
      <c r="N85" s="318"/>
      <c r="O85" s="318"/>
      <c r="P85" s="318"/>
      <c r="Q85" s="318"/>
      <c r="R85" s="318"/>
      <c r="S85" s="319"/>
    </row>
    <row r="86" spans="1:19" ht="15" customHeight="1" x14ac:dyDescent="0.25">
      <c r="A86" s="338"/>
      <c r="B86" s="339"/>
      <c r="C86" s="339"/>
      <c r="D86" s="339"/>
      <c r="E86" s="339"/>
      <c r="F86" s="339"/>
      <c r="G86" s="339"/>
      <c r="H86" s="339"/>
      <c r="I86" s="339"/>
      <c r="J86" s="339"/>
      <c r="K86" s="339"/>
      <c r="L86" s="339"/>
      <c r="M86" s="339"/>
      <c r="N86" s="339"/>
      <c r="O86" s="339"/>
      <c r="P86" s="339"/>
      <c r="Q86" s="339"/>
      <c r="R86" s="339"/>
      <c r="S86" s="340"/>
    </row>
    <row r="87" spans="1:19" ht="20.100000000000001" customHeight="1" x14ac:dyDescent="0.25">
      <c r="A87" s="421" t="s">
        <v>137</v>
      </c>
      <c r="B87" s="422"/>
      <c r="C87" s="422"/>
      <c r="D87" s="422"/>
      <c r="E87" s="422"/>
      <c r="F87" s="422"/>
      <c r="G87" s="422"/>
      <c r="H87" s="422"/>
      <c r="I87" s="422"/>
      <c r="J87" s="422"/>
      <c r="K87" s="422"/>
      <c r="L87" s="422"/>
      <c r="M87" s="422"/>
      <c r="N87" s="422"/>
      <c r="O87" s="422"/>
      <c r="P87" s="422"/>
      <c r="Q87" s="422"/>
      <c r="R87" s="422"/>
      <c r="S87" s="423"/>
    </row>
    <row r="88" spans="1:19" ht="15" customHeight="1" x14ac:dyDescent="0.25">
      <c r="A88" s="432" t="s">
        <v>201</v>
      </c>
      <c r="B88" s="433" t="s">
        <v>138</v>
      </c>
      <c r="C88" s="434"/>
      <c r="D88" s="434"/>
      <c r="E88" s="435"/>
      <c r="F88" s="433" t="str">
        <f>E1_RiF!E14</f>
        <v>zaliczenie</v>
      </c>
      <c r="G88" s="434"/>
      <c r="H88" s="434"/>
      <c r="I88" s="435"/>
      <c r="J88" s="436"/>
      <c r="K88" s="440" t="s">
        <v>139</v>
      </c>
      <c r="L88" s="437" t="s">
        <v>140</v>
      </c>
      <c r="M88" s="438"/>
      <c r="N88" s="438"/>
      <c r="O88" s="438"/>
      <c r="P88" s="438"/>
      <c r="Q88" s="438"/>
      <c r="R88" s="438"/>
      <c r="S88" s="439"/>
    </row>
    <row r="89" spans="1:19" ht="15" customHeight="1" x14ac:dyDescent="0.25">
      <c r="A89" s="432"/>
      <c r="B89" s="418" t="s">
        <v>141</v>
      </c>
      <c r="C89" s="419"/>
      <c r="D89" s="419"/>
      <c r="E89" s="420"/>
      <c r="F89" s="418" t="s">
        <v>142</v>
      </c>
      <c r="G89" s="419"/>
      <c r="H89" s="419"/>
      <c r="I89" s="420"/>
      <c r="J89" s="436"/>
      <c r="K89" s="440"/>
      <c r="L89" s="329" t="s">
        <v>292</v>
      </c>
      <c r="M89" s="330"/>
      <c r="N89" s="330"/>
      <c r="O89" s="330"/>
      <c r="P89" s="330"/>
      <c r="Q89" s="330"/>
      <c r="R89" s="330"/>
      <c r="S89" s="331"/>
    </row>
    <row r="90" spans="1:19" ht="15" customHeight="1" x14ac:dyDescent="0.25">
      <c r="A90" s="432"/>
      <c r="B90" s="412" t="s">
        <v>162</v>
      </c>
      <c r="C90" s="413"/>
      <c r="D90" s="413"/>
      <c r="E90" s="414"/>
      <c r="F90" s="415">
        <v>50</v>
      </c>
      <c r="G90" s="416"/>
      <c r="H90" s="416"/>
      <c r="I90" s="417"/>
      <c r="J90" s="436"/>
      <c r="K90" s="440"/>
      <c r="L90" s="329" t="s">
        <v>293</v>
      </c>
      <c r="M90" s="330"/>
      <c r="N90" s="330"/>
      <c r="O90" s="330"/>
      <c r="P90" s="330"/>
      <c r="Q90" s="330"/>
      <c r="R90" s="330"/>
      <c r="S90" s="331"/>
    </row>
    <row r="91" spans="1:19" ht="15" customHeight="1" x14ac:dyDescent="0.25">
      <c r="A91" s="432"/>
      <c r="B91" s="412" t="s">
        <v>152</v>
      </c>
      <c r="C91" s="413"/>
      <c r="D91" s="413"/>
      <c r="E91" s="414"/>
      <c r="F91" s="415">
        <v>50</v>
      </c>
      <c r="G91" s="416"/>
      <c r="H91" s="416"/>
      <c r="I91" s="417"/>
      <c r="J91" s="436"/>
      <c r="K91" s="440"/>
      <c r="L91" s="329" t="s">
        <v>143</v>
      </c>
      <c r="M91" s="330"/>
      <c r="N91" s="330"/>
      <c r="O91" s="330"/>
      <c r="P91" s="330"/>
      <c r="Q91" s="330"/>
      <c r="R91" s="330"/>
      <c r="S91" s="331"/>
    </row>
    <row r="92" spans="1:19" ht="15" customHeight="1" x14ac:dyDescent="0.25">
      <c r="A92" s="432"/>
      <c r="B92" s="412"/>
      <c r="C92" s="413"/>
      <c r="D92" s="413"/>
      <c r="E92" s="414"/>
      <c r="F92" s="415"/>
      <c r="G92" s="416"/>
      <c r="H92" s="416"/>
      <c r="I92" s="417"/>
      <c r="J92" s="436"/>
      <c r="K92" s="440"/>
      <c r="L92" s="329" t="s">
        <v>294</v>
      </c>
      <c r="M92" s="330"/>
      <c r="N92" s="330"/>
      <c r="O92" s="330"/>
      <c r="P92" s="330"/>
      <c r="Q92" s="330"/>
      <c r="R92" s="330"/>
      <c r="S92" s="331"/>
    </row>
    <row r="93" spans="1:19" ht="15" customHeight="1" x14ac:dyDescent="0.25">
      <c r="A93" s="432"/>
      <c r="B93" s="412"/>
      <c r="C93" s="413"/>
      <c r="D93" s="413"/>
      <c r="E93" s="414"/>
      <c r="F93" s="415"/>
      <c r="G93" s="416"/>
      <c r="H93" s="416"/>
      <c r="I93" s="417"/>
      <c r="J93" s="436"/>
      <c r="K93" s="440"/>
      <c r="L93" s="329" t="s">
        <v>144</v>
      </c>
      <c r="M93" s="330"/>
      <c r="N93" s="330"/>
      <c r="O93" s="330"/>
      <c r="P93" s="330"/>
      <c r="Q93" s="330"/>
      <c r="R93" s="330"/>
      <c r="S93" s="331"/>
    </row>
    <row r="94" spans="1:19" ht="15" customHeight="1" x14ac:dyDescent="0.25">
      <c r="A94" s="432"/>
      <c r="B94" s="412"/>
      <c r="C94" s="413"/>
      <c r="D94" s="413"/>
      <c r="E94" s="414"/>
      <c r="F94" s="415"/>
      <c r="G94" s="416"/>
      <c r="H94" s="416"/>
      <c r="I94" s="417"/>
      <c r="J94" s="436"/>
      <c r="K94" s="440"/>
      <c r="L94" s="329" t="s">
        <v>881</v>
      </c>
      <c r="M94" s="330"/>
      <c r="N94" s="330"/>
      <c r="O94" s="330"/>
      <c r="P94" s="330"/>
      <c r="Q94" s="330"/>
      <c r="R94" s="330"/>
      <c r="S94" s="331"/>
    </row>
    <row r="95" spans="1:19" ht="15" customHeight="1" x14ac:dyDescent="0.25">
      <c r="A95" s="338"/>
      <c r="B95" s="339"/>
      <c r="C95" s="339"/>
      <c r="D95" s="339"/>
      <c r="E95" s="339"/>
      <c r="F95" s="339"/>
      <c r="G95" s="339"/>
      <c r="H95" s="339"/>
      <c r="I95" s="339"/>
      <c r="J95" s="339"/>
      <c r="K95" s="339"/>
      <c r="L95" s="339"/>
      <c r="M95" s="339"/>
      <c r="N95" s="339"/>
      <c r="O95" s="339"/>
      <c r="P95" s="339"/>
      <c r="Q95" s="339"/>
      <c r="R95" s="339"/>
      <c r="S95" s="340"/>
    </row>
    <row r="96" spans="1:19" ht="20.100000000000001" customHeight="1" x14ac:dyDescent="0.25">
      <c r="A96" s="425" t="s">
        <v>200</v>
      </c>
      <c r="B96" s="426" t="s">
        <v>145</v>
      </c>
      <c r="C96" s="426"/>
      <c r="D96" s="426"/>
      <c r="E96" s="426"/>
      <c r="F96" s="426"/>
      <c r="G96" s="426"/>
      <c r="H96" s="426"/>
      <c r="I96" s="426"/>
      <c r="J96" s="426"/>
      <c r="K96" s="426"/>
      <c r="L96" s="426"/>
      <c r="M96" s="426"/>
      <c r="N96" s="426"/>
      <c r="O96" s="426"/>
      <c r="P96" s="426"/>
      <c r="Q96" s="426"/>
      <c r="R96" s="426"/>
      <c r="S96" s="427"/>
    </row>
    <row r="97" spans="1:19" ht="15" customHeight="1" x14ac:dyDescent="0.25">
      <c r="A97" s="425"/>
      <c r="B97" s="428" t="s">
        <v>146</v>
      </c>
      <c r="C97" s="428"/>
      <c r="D97" s="428"/>
      <c r="E97" s="428"/>
      <c r="F97" s="428"/>
      <c r="G97" s="428"/>
      <c r="H97" s="428"/>
      <c r="I97" s="428"/>
      <c r="J97" s="428"/>
      <c r="K97" s="428"/>
      <c r="L97" s="428"/>
      <c r="M97" s="428"/>
      <c r="N97" s="428"/>
      <c r="O97" s="428"/>
      <c r="P97" s="428"/>
      <c r="Q97" s="428"/>
      <c r="R97" s="428"/>
      <c r="S97" s="429"/>
    </row>
    <row r="98" spans="1:19" ht="92.25" customHeight="1" x14ac:dyDescent="0.25">
      <c r="A98" s="425"/>
      <c r="B98" s="395" t="s">
        <v>450</v>
      </c>
      <c r="C98" s="395"/>
      <c r="D98" s="395"/>
      <c r="E98" s="395"/>
      <c r="F98" s="395"/>
      <c r="G98" s="395"/>
      <c r="H98" s="395"/>
      <c r="I98" s="395"/>
      <c r="J98" s="395"/>
      <c r="K98" s="395"/>
      <c r="L98" s="395"/>
      <c r="M98" s="395"/>
      <c r="N98" s="395"/>
      <c r="O98" s="395"/>
      <c r="P98" s="395"/>
      <c r="Q98" s="395"/>
      <c r="R98" s="395"/>
      <c r="S98" s="396"/>
    </row>
    <row r="99" spans="1:19" ht="15" customHeight="1" x14ac:dyDescent="0.25">
      <c r="A99" s="425"/>
      <c r="B99" s="430" t="s">
        <v>147</v>
      </c>
      <c r="C99" s="430"/>
      <c r="D99" s="430"/>
      <c r="E99" s="430"/>
      <c r="F99" s="430"/>
      <c r="G99" s="430"/>
      <c r="H99" s="430"/>
      <c r="I99" s="430"/>
      <c r="J99" s="430"/>
      <c r="K99" s="430"/>
      <c r="L99" s="430"/>
      <c r="M99" s="430"/>
      <c r="N99" s="430"/>
      <c r="O99" s="430"/>
      <c r="P99" s="430"/>
      <c r="Q99" s="430"/>
      <c r="R99" s="430"/>
      <c r="S99" s="431"/>
    </row>
    <row r="100" spans="1:19" ht="102" customHeight="1" x14ac:dyDescent="0.25">
      <c r="A100" s="425"/>
      <c r="B100" s="395" t="s">
        <v>444</v>
      </c>
      <c r="C100" s="395"/>
      <c r="D100" s="395"/>
      <c r="E100" s="395"/>
      <c r="F100" s="395"/>
      <c r="G100" s="395"/>
      <c r="H100" s="395"/>
      <c r="I100" s="395"/>
      <c r="J100" s="395"/>
      <c r="K100" s="395"/>
      <c r="L100" s="395"/>
      <c r="M100" s="395"/>
      <c r="N100" s="395"/>
      <c r="O100" s="395"/>
      <c r="P100" s="395"/>
      <c r="Q100" s="395"/>
      <c r="R100" s="395"/>
      <c r="S100" s="396"/>
    </row>
    <row r="101" spans="1:19" ht="15" customHeight="1" x14ac:dyDescent="0.25">
      <c r="A101" s="425"/>
      <c r="B101" s="430" t="s">
        <v>148</v>
      </c>
      <c r="C101" s="430"/>
      <c r="D101" s="430"/>
      <c r="E101" s="430"/>
      <c r="F101" s="430"/>
      <c r="G101" s="430"/>
      <c r="H101" s="430"/>
      <c r="I101" s="430"/>
      <c r="J101" s="430"/>
      <c r="K101" s="430"/>
      <c r="L101" s="430"/>
      <c r="M101" s="430"/>
      <c r="N101" s="430"/>
      <c r="O101" s="430"/>
      <c r="P101" s="430"/>
      <c r="Q101" s="430"/>
      <c r="R101" s="430"/>
      <c r="S101" s="431"/>
    </row>
    <row r="102" spans="1:19" ht="52.5" customHeight="1" x14ac:dyDescent="0.25">
      <c r="A102" s="425"/>
      <c r="B102" s="395" t="s">
        <v>445</v>
      </c>
      <c r="C102" s="395"/>
      <c r="D102" s="395"/>
      <c r="E102" s="395"/>
      <c r="F102" s="395"/>
      <c r="G102" s="395"/>
      <c r="H102" s="395"/>
      <c r="I102" s="395"/>
      <c r="J102" s="395"/>
      <c r="K102" s="395"/>
      <c r="L102" s="395"/>
      <c r="M102" s="395"/>
      <c r="N102" s="395"/>
      <c r="O102" s="395"/>
      <c r="P102" s="395"/>
      <c r="Q102" s="395"/>
      <c r="R102" s="395"/>
      <c r="S102" s="396"/>
    </row>
    <row r="103" spans="1:19" ht="15" customHeight="1" x14ac:dyDescent="0.25">
      <c r="A103" s="24"/>
      <c r="B103" s="15"/>
      <c r="C103" s="13"/>
      <c r="D103" s="13"/>
      <c r="E103" s="13"/>
      <c r="F103" s="13"/>
      <c r="G103" s="13"/>
      <c r="H103" s="13"/>
      <c r="I103" s="13"/>
      <c r="J103" s="13"/>
      <c r="K103" s="13"/>
      <c r="L103" s="13"/>
      <c r="M103" s="13"/>
      <c r="N103" s="13"/>
      <c r="O103" s="13"/>
      <c r="P103" s="13"/>
      <c r="Q103" s="13"/>
      <c r="R103" s="13"/>
      <c r="S103" s="120"/>
    </row>
  </sheetData>
  <sheetProtection algorithmName="SHA-512" hashValue="gFQuqcnOAieDpiFSOUmk33wPrN13uISMCMmw66ptNh7TrcIvEbeY6P3BgnkpWOXVQoUacGfWB4sQe4Iu4Twblw==" saltValue="0rkKs8chGOszYxNmTFsHbw==" spinCount="100000" sheet="1" objects="1" scenarios="1"/>
  <mergeCells count="179">
    <mergeCell ref="A1:B1"/>
    <mergeCell ref="A3:C3"/>
    <mergeCell ref="D3:I3"/>
    <mergeCell ref="A4:C4"/>
    <mergeCell ref="D4:I4"/>
    <mergeCell ref="A5:C5"/>
    <mergeCell ref="D5:K5"/>
    <mergeCell ref="A8:S8"/>
    <mergeCell ref="A10:S10"/>
    <mergeCell ref="B11:M12"/>
    <mergeCell ref="N11:S12"/>
    <mergeCell ref="L5:M5"/>
    <mergeCell ref="O5:P5"/>
    <mergeCell ref="Q5:S5"/>
    <mergeCell ref="A6:S6"/>
    <mergeCell ref="A7:C7"/>
    <mergeCell ref="J7:K7"/>
    <mergeCell ref="L7:M7"/>
    <mergeCell ref="O7:P7"/>
    <mergeCell ref="Q7:R7"/>
    <mergeCell ref="A11:A13"/>
    <mergeCell ref="B13:M13"/>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B101:S101"/>
    <mergeCell ref="B102:S102"/>
    <mergeCell ref="B94:E94"/>
    <mergeCell ref="F94:I94"/>
    <mergeCell ref="L94:S94"/>
    <mergeCell ref="A95:S95"/>
    <mergeCell ref="A96:A102"/>
    <mergeCell ref="B96:S96"/>
    <mergeCell ref="B97:S97"/>
    <mergeCell ref="B98:S98"/>
    <mergeCell ref="B99:S99"/>
    <mergeCell ref="B100:S100"/>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s>
  <dataValidations count="7">
    <dataValidation type="list" allowBlank="1" showInputMessage="1" showErrorMessage="1" sqref="L81:L85" xr:uid="{00000000-0002-0000-0500-000000000000}">
      <formula1>PRAC_STUD</formula1>
    </dataValidation>
    <dataValidation type="list" allowBlank="1" showInputMessage="1" showErrorMessage="1" sqref="L72:L79" xr:uid="{00000000-0002-0000-0500-000001000000}">
      <formula1>METODY</formula1>
    </dataValidation>
    <dataValidation type="list" allowBlank="1" showInputMessage="1" showErrorMessage="1" sqref="L7" xr:uid="{00000000-0002-0000-0500-000002000000}">
      <formula1>STATUS</formula1>
    </dataValidation>
    <dataValidation type="list" allowBlank="1" showInputMessage="1" showErrorMessage="1" sqref="B90:E94" xr:uid="{00000000-0002-0000-0500-000003000000}">
      <formula1>ZAL</formula1>
    </dataValidation>
    <dataValidation type="list" allowBlank="1" showInputMessage="1" showErrorMessage="1" sqref="N14:S33" xr:uid="{00000000-0002-0000-0500-000004000000}">
      <formula1>KEW_E1</formula1>
    </dataValidation>
    <dataValidation type="list" allowBlank="1" showInputMessage="1" showErrorMessage="1" sqref="N34:S53" xr:uid="{00000000-0002-0000-0500-000005000000}">
      <formula1>KEU_E1</formula1>
    </dataValidation>
    <dataValidation type="list" allowBlank="1" showInputMessage="1" showErrorMessage="1" sqref="N54:S68" xr:uid="{00000000-0002-0000-0500-000006000000}">
      <formula1>KEK_E1</formula1>
    </dataValidation>
  </dataValidations>
  <hyperlinks>
    <hyperlink ref="O13" r:id="rId1" xr:uid="{79CE6E39-03A6-44C4-8088-B07A53B0A66A}"/>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Gothic,Pogrubiony"&amp;12&amp;K05-047KARTA KURSU&amp;R&amp;G</oddHeader>
  </headerFooter>
  <rowBreaks count="1" manualBreakCount="1">
    <brk id="68" max="16383" man="1"/>
  </rowBreaks>
  <drawing r:id="rId3"/>
  <legacyDrawingHF r:id="rId4"/>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Arkusz61">
    <pageSetUpPr fitToPage="1"/>
  </sheetPr>
  <dimension ref="A1:S103"/>
  <sheetViews>
    <sheetView showGridLines="0" showZeros="0" zoomScale="95" zoomScaleNormal="95" zoomScaleSheetLayoutView="80" workbookViewId="0">
      <selection sqref="A1:B1"/>
    </sheetView>
  </sheetViews>
  <sheetFormatPr defaultColWidth="8.7109375" defaultRowHeight="15" x14ac:dyDescent="0.25"/>
  <cols>
    <col min="1" max="1" width="10.28515625" style="2" customWidth="1"/>
    <col min="2" max="3" width="9.28515625" style="2"/>
    <col min="4" max="4" width="19.7109375" style="2" customWidth="1"/>
    <col min="5" max="5" width="13.7109375" style="2" customWidth="1"/>
    <col min="6" max="6" width="14.7109375" style="2" customWidth="1"/>
    <col min="7" max="9" width="9.7109375" style="2" customWidth="1"/>
    <col min="10" max="10" width="3.7109375" style="2" customWidth="1"/>
    <col min="11" max="11" width="12.42578125" style="2" customWidth="1"/>
    <col min="12" max="13" width="10.7109375" style="2" customWidth="1"/>
    <col min="14" max="14" width="13.7109375" style="2" customWidth="1"/>
    <col min="15" max="19" width="11.7109375" style="2" customWidth="1"/>
  </cols>
  <sheetData>
    <row r="1" spans="1:19" s="31" customFormat="1" ht="15.75" x14ac:dyDescent="0.25">
      <c r="A1" s="441" t="str">
        <f>E1_RiF!B2</f>
        <v>2020/2021</v>
      </c>
      <c r="B1" s="441"/>
      <c r="C1" s="29"/>
      <c r="D1" s="29"/>
      <c r="E1" s="30"/>
      <c r="F1" s="30"/>
      <c r="G1" s="30"/>
      <c r="H1" s="30"/>
      <c r="I1" s="30"/>
      <c r="J1" s="30"/>
      <c r="K1" s="30"/>
      <c r="L1" s="30"/>
      <c r="M1" s="30"/>
      <c r="N1" s="30"/>
      <c r="O1" s="30"/>
      <c r="P1" s="30"/>
      <c r="Q1" s="30"/>
      <c r="R1" s="30"/>
      <c r="S1" s="30"/>
    </row>
    <row r="2" spans="1:19" ht="10.15" customHeight="1" thickBot="1" x14ac:dyDescent="0.3"/>
    <row r="3" spans="1:19" ht="20.100000000000001" customHeight="1" thickBot="1" x14ac:dyDescent="0.3">
      <c r="A3" s="379" t="str">
        <f>E1_RiF!B75</f>
        <v>Moduł E1/16</v>
      </c>
      <c r="B3" s="379"/>
      <c r="C3" s="379"/>
      <c r="D3" s="383" t="str">
        <f>E1_RiF!C75</f>
        <v>Moduł aktywności praktycznej (2) ZB</v>
      </c>
      <c r="E3" s="384"/>
      <c r="F3" s="384"/>
      <c r="G3" s="384"/>
      <c r="H3" s="384"/>
      <c r="I3" s="385"/>
      <c r="J3" s="3"/>
      <c r="K3" s="3"/>
      <c r="L3" s="4"/>
      <c r="M3" s="4"/>
      <c r="N3" s="4"/>
      <c r="O3" s="4"/>
      <c r="P3" s="4"/>
      <c r="Q3" s="4"/>
      <c r="R3" s="4"/>
    </row>
    <row r="4" spans="1:19" ht="18.75" thickBot="1" x14ac:dyDescent="0.3">
      <c r="A4" s="442" t="s">
        <v>110</v>
      </c>
      <c r="B4" s="442"/>
      <c r="C4" s="442"/>
      <c r="D4" s="380" t="str">
        <f>E1_RiF!B76</f>
        <v>Kurs 16.1.</v>
      </c>
      <c r="E4" s="381"/>
      <c r="F4" s="381"/>
      <c r="G4" s="381"/>
      <c r="H4" s="381"/>
      <c r="I4" s="382"/>
      <c r="J4" s="3"/>
      <c r="K4" s="3"/>
      <c r="L4" s="4"/>
      <c r="M4" s="4"/>
      <c r="N4" s="4"/>
      <c r="O4" s="4"/>
      <c r="P4" s="4"/>
      <c r="Q4" s="4"/>
      <c r="R4" s="4"/>
    </row>
    <row r="5" spans="1:19" ht="23.25" thickBot="1" x14ac:dyDescent="0.3">
      <c r="A5" s="443" t="s">
        <v>111</v>
      </c>
      <c r="B5" s="443"/>
      <c r="C5" s="443"/>
      <c r="D5" s="444" t="str">
        <f>E1_RiF!C76</f>
        <v>Praktyka zawodowa</v>
      </c>
      <c r="E5" s="444"/>
      <c r="F5" s="444"/>
      <c r="G5" s="444"/>
      <c r="H5" s="444"/>
      <c r="I5" s="444"/>
      <c r="J5" s="444"/>
      <c r="K5" s="444"/>
      <c r="L5" s="445" t="s">
        <v>94</v>
      </c>
      <c r="M5" s="445"/>
      <c r="N5" s="49">
        <f>E1_RiF!D76</f>
        <v>29</v>
      </c>
      <c r="O5" s="445" t="s">
        <v>95</v>
      </c>
      <c r="P5" s="445"/>
      <c r="Q5" s="485" t="str">
        <f>E1_RiF!F75</f>
        <v>dr R. Nowak-Lewandowska</v>
      </c>
      <c r="R5" s="485"/>
      <c r="S5" s="485"/>
    </row>
    <row r="6" spans="1:19" ht="10.15" customHeight="1" thickBot="1" x14ac:dyDescent="0.3">
      <c r="A6" s="281"/>
      <c r="B6" s="281"/>
      <c r="C6" s="281"/>
      <c r="D6" s="281"/>
      <c r="E6" s="281"/>
      <c r="F6" s="281"/>
      <c r="G6" s="281"/>
      <c r="H6" s="281"/>
      <c r="I6" s="281"/>
      <c r="J6" s="281"/>
      <c r="K6" s="281"/>
      <c r="L6" s="281"/>
      <c r="M6" s="281"/>
      <c r="N6" s="281"/>
      <c r="O6" s="281"/>
      <c r="P6" s="281"/>
      <c r="Q6" s="281"/>
      <c r="R6" s="281"/>
      <c r="S6" s="281"/>
    </row>
    <row r="7" spans="1:19" s="5" customFormat="1" ht="40.5" customHeight="1" thickBot="1" x14ac:dyDescent="0.3">
      <c r="A7" s="443" t="s">
        <v>96</v>
      </c>
      <c r="B7" s="443"/>
      <c r="C7" s="443"/>
      <c r="D7" s="7" t="str">
        <f>E1_RiF!B3</f>
        <v>EKONOMIA</v>
      </c>
      <c r="E7" s="7" t="str">
        <f>E1_RiF!B4</f>
        <v>I stopnia</v>
      </c>
      <c r="F7" s="55" t="s">
        <v>97</v>
      </c>
      <c r="G7" s="45" t="str">
        <f>'M (15)'!G6</f>
        <v>III</v>
      </c>
      <c r="H7" s="55" t="s">
        <v>99</v>
      </c>
      <c r="I7" s="45">
        <f>'M (15)'!I6</f>
        <v>6</v>
      </c>
      <c r="J7" s="285" t="s">
        <v>384</v>
      </c>
      <c r="K7" s="286"/>
      <c r="L7" s="387" t="s">
        <v>100</v>
      </c>
      <c r="M7" s="388"/>
      <c r="N7" s="9" t="s">
        <v>101</v>
      </c>
      <c r="O7" s="454" t="s">
        <v>102</v>
      </c>
      <c r="P7" s="454"/>
      <c r="Q7" s="455" t="s">
        <v>103</v>
      </c>
      <c r="R7" s="455"/>
      <c r="S7" s="50">
        <f>E1_RiF!G76</f>
        <v>725</v>
      </c>
    </row>
    <row r="8" spans="1:19" ht="10.15" customHeight="1" thickBot="1" x14ac:dyDescent="0.3">
      <c r="A8" s="386"/>
      <c r="B8" s="386"/>
      <c r="C8" s="386"/>
      <c r="D8" s="386"/>
      <c r="E8" s="386"/>
      <c r="F8" s="386"/>
      <c r="G8" s="386"/>
      <c r="H8" s="386"/>
      <c r="I8" s="386"/>
      <c r="J8" s="386"/>
      <c r="K8" s="386"/>
      <c r="L8" s="386"/>
      <c r="M8" s="386"/>
      <c r="N8" s="386"/>
      <c r="O8" s="386"/>
      <c r="P8" s="386"/>
      <c r="Q8" s="386"/>
      <c r="R8" s="386"/>
      <c r="S8" s="386"/>
    </row>
    <row r="9" spans="1:19" ht="15" customHeight="1" x14ac:dyDescent="0.25">
      <c r="A9" s="25"/>
      <c r="B9" s="26"/>
      <c r="C9" s="26"/>
      <c r="D9" s="26"/>
      <c r="E9" s="26"/>
      <c r="F9" s="26"/>
      <c r="G9" s="26"/>
      <c r="H9" s="26"/>
      <c r="I9" s="26"/>
      <c r="J9" s="26"/>
      <c r="K9" s="26"/>
      <c r="L9" s="26"/>
      <c r="M9" s="26"/>
      <c r="N9" s="26"/>
      <c r="O9" s="26"/>
      <c r="P9" s="26"/>
      <c r="Q9" s="26"/>
      <c r="R9" s="26"/>
      <c r="S9" s="27"/>
    </row>
    <row r="10" spans="1:19" ht="20.100000000000001" customHeight="1" x14ac:dyDescent="0.25">
      <c r="A10" s="270" t="s">
        <v>107</v>
      </c>
      <c r="B10" s="271"/>
      <c r="C10" s="271"/>
      <c r="D10" s="271"/>
      <c r="E10" s="271"/>
      <c r="F10" s="271"/>
      <c r="G10" s="271"/>
      <c r="H10" s="271"/>
      <c r="I10" s="271"/>
      <c r="J10" s="271"/>
      <c r="K10" s="271"/>
      <c r="L10" s="271"/>
      <c r="M10" s="271"/>
      <c r="N10" s="271"/>
      <c r="O10" s="271"/>
      <c r="P10" s="271"/>
      <c r="Q10" s="271"/>
      <c r="R10" s="271"/>
      <c r="S10" s="272"/>
    </row>
    <row r="11" spans="1:19" ht="15" customHeight="1" x14ac:dyDescent="0.25">
      <c r="A11" s="452" t="s">
        <v>113</v>
      </c>
      <c r="B11" s="403" t="s">
        <v>114</v>
      </c>
      <c r="C11" s="404"/>
      <c r="D11" s="404"/>
      <c r="E11" s="404"/>
      <c r="F11" s="404"/>
      <c r="G11" s="404"/>
      <c r="H11" s="404"/>
      <c r="I11" s="404"/>
      <c r="J11" s="404"/>
      <c r="K11" s="404"/>
      <c r="L11" s="404"/>
      <c r="M11" s="405"/>
      <c r="N11" s="397" t="s">
        <v>115</v>
      </c>
      <c r="O11" s="398"/>
      <c r="P11" s="398"/>
      <c r="Q11" s="398"/>
      <c r="R11" s="398"/>
      <c r="S11" s="399"/>
    </row>
    <row r="12" spans="1:19" ht="15" customHeight="1" x14ac:dyDescent="0.25">
      <c r="A12" s="452"/>
      <c r="B12" s="406"/>
      <c r="C12" s="407"/>
      <c r="D12" s="407"/>
      <c r="E12" s="407"/>
      <c r="F12" s="407"/>
      <c r="G12" s="407"/>
      <c r="H12" s="407"/>
      <c r="I12" s="407"/>
      <c r="J12" s="407"/>
      <c r="K12" s="407"/>
      <c r="L12" s="407"/>
      <c r="M12" s="408"/>
      <c r="N12" s="400"/>
      <c r="O12" s="401"/>
      <c r="P12" s="401"/>
      <c r="Q12" s="401"/>
      <c r="R12" s="401"/>
      <c r="S12" s="402"/>
    </row>
    <row r="13" spans="1:19" ht="20.100000000000001" customHeight="1" thickBot="1" x14ac:dyDescent="0.3">
      <c r="A13" s="453"/>
      <c r="B13" s="409" t="s">
        <v>468</v>
      </c>
      <c r="C13" s="410"/>
      <c r="D13" s="410"/>
      <c r="E13" s="410"/>
      <c r="F13" s="410"/>
      <c r="G13" s="410"/>
      <c r="H13" s="410"/>
      <c r="I13" s="410"/>
      <c r="J13" s="410"/>
      <c r="K13" s="410"/>
      <c r="L13" s="410"/>
      <c r="M13" s="411"/>
      <c r="N13" s="165"/>
      <c r="O13" s="143" t="s">
        <v>458</v>
      </c>
      <c r="P13" s="144"/>
      <c r="Q13" s="141"/>
      <c r="R13" s="141"/>
      <c r="S13" s="142"/>
    </row>
    <row r="14" spans="1:19" ht="15" customHeight="1" x14ac:dyDescent="0.25">
      <c r="A14" s="447" t="s">
        <v>116</v>
      </c>
      <c r="B14" s="392" t="s">
        <v>747</v>
      </c>
      <c r="C14" s="393"/>
      <c r="D14" s="393"/>
      <c r="E14" s="393"/>
      <c r="F14" s="393"/>
      <c r="G14" s="393"/>
      <c r="H14" s="393"/>
      <c r="I14" s="393"/>
      <c r="J14" s="393"/>
      <c r="K14" s="393"/>
      <c r="L14" s="393"/>
      <c r="M14" s="394"/>
      <c r="N14" s="360" t="s">
        <v>296</v>
      </c>
      <c r="O14" s="361"/>
      <c r="P14" s="361"/>
      <c r="Q14" s="361"/>
      <c r="R14" s="361"/>
      <c r="S14" s="362"/>
    </row>
    <row r="15" spans="1:19" ht="15" customHeight="1" x14ac:dyDescent="0.25">
      <c r="A15" s="344"/>
      <c r="B15" s="323"/>
      <c r="C15" s="324"/>
      <c r="D15" s="324"/>
      <c r="E15" s="324"/>
      <c r="F15" s="324"/>
      <c r="G15" s="324"/>
      <c r="H15" s="324"/>
      <c r="I15" s="324"/>
      <c r="J15" s="324"/>
      <c r="K15" s="324"/>
      <c r="L15" s="324"/>
      <c r="M15" s="325"/>
      <c r="N15" s="357" t="s">
        <v>297</v>
      </c>
      <c r="O15" s="358"/>
      <c r="P15" s="358"/>
      <c r="Q15" s="358"/>
      <c r="R15" s="358"/>
      <c r="S15" s="359"/>
    </row>
    <row r="16" spans="1:19" ht="15" customHeight="1" x14ac:dyDescent="0.25">
      <c r="A16" s="344"/>
      <c r="B16" s="323"/>
      <c r="C16" s="324"/>
      <c r="D16" s="324"/>
      <c r="E16" s="324"/>
      <c r="F16" s="324"/>
      <c r="G16" s="324"/>
      <c r="H16" s="324"/>
      <c r="I16" s="324"/>
      <c r="J16" s="324"/>
      <c r="K16" s="324"/>
      <c r="L16" s="324"/>
      <c r="M16" s="325"/>
      <c r="N16" s="357"/>
      <c r="O16" s="358"/>
      <c r="P16" s="358"/>
      <c r="Q16" s="358"/>
      <c r="R16" s="358"/>
      <c r="S16" s="359"/>
    </row>
    <row r="17" spans="1:19" ht="15" customHeight="1" x14ac:dyDescent="0.25">
      <c r="A17" s="344"/>
      <c r="B17" s="323"/>
      <c r="C17" s="324"/>
      <c r="D17" s="324"/>
      <c r="E17" s="324"/>
      <c r="F17" s="324"/>
      <c r="G17" s="324"/>
      <c r="H17" s="324"/>
      <c r="I17" s="324"/>
      <c r="J17" s="324"/>
      <c r="K17" s="324"/>
      <c r="L17" s="324"/>
      <c r="M17" s="325"/>
      <c r="N17" s="357"/>
      <c r="O17" s="358"/>
      <c r="P17" s="358"/>
      <c r="Q17" s="358"/>
      <c r="R17" s="358"/>
      <c r="S17" s="359"/>
    </row>
    <row r="18" spans="1:19" ht="15" customHeight="1" x14ac:dyDescent="0.25">
      <c r="A18" s="344"/>
      <c r="B18" s="389"/>
      <c r="C18" s="390"/>
      <c r="D18" s="390"/>
      <c r="E18" s="390"/>
      <c r="F18" s="390"/>
      <c r="G18" s="390"/>
      <c r="H18" s="390"/>
      <c r="I18" s="390"/>
      <c r="J18" s="390"/>
      <c r="K18" s="390"/>
      <c r="L18" s="390"/>
      <c r="M18" s="391"/>
      <c r="N18" s="363"/>
      <c r="O18" s="364"/>
      <c r="P18" s="364"/>
      <c r="Q18" s="364"/>
      <c r="R18" s="364"/>
      <c r="S18" s="365"/>
    </row>
    <row r="19" spans="1:19" ht="15" customHeight="1" x14ac:dyDescent="0.25">
      <c r="A19" s="344"/>
      <c r="B19" s="320" t="s">
        <v>708</v>
      </c>
      <c r="C19" s="321"/>
      <c r="D19" s="321"/>
      <c r="E19" s="321"/>
      <c r="F19" s="321"/>
      <c r="G19" s="321"/>
      <c r="H19" s="321"/>
      <c r="I19" s="321"/>
      <c r="J19" s="321"/>
      <c r="K19" s="321"/>
      <c r="L19" s="321"/>
      <c r="M19" s="322"/>
      <c r="N19" s="354" t="s">
        <v>297</v>
      </c>
      <c r="O19" s="355"/>
      <c r="P19" s="355"/>
      <c r="Q19" s="355"/>
      <c r="R19" s="355"/>
      <c r="S19" s="356"/>
    </row>
    <row r="20" spans="1:19" ht="15" customHeight="1" x14ac:dyDescent="0.25">
      <c r="A20" s="344"/>
      <c r="B20" s="323"/>
      <c r="C20" s="324"/>
      <c r="D20" s="324"/>
      <c r="E20" s="324"/>
      <c r="F20" s="324"/>
      <c r="G20" s="324"/>
      <c r="H20" s="324"/>
      <c r="I20" s="324"/>
      <c r="J20" s="324"/>
      <c r="K20" s="324"/>
      <c r="L20" s="324"/>
      <c r="M20" s="325"/>
      <c r="N20" s="357" t="s">
        <v>296</v>
      </c>
      <c r="O20" s="358"/>
      <c r="P20" s="358"/>
      <c r="Q20" s="358"/>
      <c r="R20" s="358"/>
      <c r="S20" s="359"/>
    </row>
    <row r="21" spans="1:19" ht="15" customHeight="1" x14ac:dyDescent="0.25">
      <c r="A21" s="344"/>
      <c r="B21" s="323"/>
      <c r="C21" s="324"/>
      <c r="D21" s="324"/>
      <c r="E21" s="324"/>
      <c r="F21" s="324"/>
      <c r="G21" s="324"/>
      <c r="H21" s="324"/>
      <c r="I21" s="324"/>
      <c r="J21" s="324"/>
      <c r="K21" s="324"/>
      <c r="L21" s="324"/>
      <c r="M21" s="325"/>
      <c r="N21" s="357" t="s">
        <v>305</v>
      </c>
      <c r="O21" s="358"/>
      <c r="P21" s="358"/>
      <c r="Q21" s="358"/>
      <c r="R21" s="358"/>
      <c r="S21" s="359"/>
    </row>
    <row r="22" spans="1:19" ht="15" customHeight="1" x14ac:dyDescent="0.25">
      <c r="A22" s="344"/>
      <c r="B22" s="323"/>
      <c r="C22" s="324"/>
      <c r="D22" s="324"/>
      <c r="E22" s="324"/>
      <c r="F22" s="324"/>
      <c r="G22" s="324"/>
      <c r="H22" s="324"/>
      <c r="I22" s="324"/>
      <c r="J22" s="324"/>
      <c r="K22" s="324"/>
      <c r="L22" s="324"/>
      <c r="M22" s="325"/>
      <c r="N22" s="357" t="s">
        <v>299</v>
      </c>
      <c r="O22" s="358"/>
      <c r="P22" s="358"/>
      <c r="Q22" s="358"/>
      <c r="R22" s="358"/>
      <c r="S22" s="359"/>
    </row>
    <row r="23" spans="1:19" ht="15" customHeight="1" x14ac:dyDescent="0.25">
      <c r="A23" s="344"/>
      <c r="B23" s="389"/>
      <c r="C23" s="390"/>
      <c r="D23" s="390"/>
      <c r="E23" s="390"/>
      <c r="F23" s="390"/>
      <c r="G23" s="390"/>
      <c r="H23" s="390"/>
      <c r="I23" s="390"/>
      <c r="J23" s="390"/>
      <c r="K23" s="390"/>
      <c r="L23" s="390"/>
      <c r="M23" s="391"/>
      <c r="N23" s="363"/>
      <c r="O23" s="364"/>
      <c r="P23" s="364"/>
      <c r="Q23" s="364"/>
      <c r="R23" s="364"/>
      <c r="S23" s="365"/>
    </row>
    <row r="24" spans="1:19" ht="15" customHeight="1" x14ac:dyDescent="0.25">
      <c r="A24" s="344"/>
      <c r="B24" s="320" t="s">
        <v>709</v>
      </c>
      <c r="C24" s="321"/>
      <c r="D24" s="321"/>
      <c r="E24" s="321"/>
      <c r="F24" s="321"/>
      <c r="G24" s="321"/>
      <c r="H24" s="321"/>
      <c r="I24" s="321"/>
      <c r="J24" s="321"/>
      <c r="K24" s="321"/>
      <c r="L24" s="321"/>
      <c r="M24" s="322"/>
      <c r="N24" s="354" t="s">
        <v>298</v>
      </c>
      <c r="O24" s="355"/>
      <c r="P24" s="355"/>
      <c r="Q24" s="355"/>
      <c r="R24" s="355"/>
      <c r="S24" s="356"/>
    </row>
    <row r="25" spans="1:19" ht="15" customHeight="1" x14ac:dyDescent="0.25">
      <c r="A25" s="344"/>
      <c r="B25" s="323"/>
      <c r="C25" s="324"/>
      <c r="D25" s="324"/>
      <c r="E25" s="324"/>
      <c r="F25" s="324"/>
      <c r="G25" s="324"/>
      <c r="H25" s="324"/>
      <c r="I25" s="324"/>
      <c r="J25" s="324"/>
      <c r="K25" s="324"/>
      <c r="L25" s="324"/>
      <c r="M25" s="325"/>
      <c r="N25" s="357" t="s">
        <v>303</v>
      </c>
      <c r="O25" s="358"/>
      <c r="P25" s="358"/>
      <c r="Q25" s="358"/>
      <c r="R25" s="358"/>
      <c r="S25" s="359"/>
    </row>
    <row r="26" spans="1:19" ht="15" customHeight="1" x14ac:dyDescent="0.25">
      <c r="A26" s="344"/>
      <c r="B26" s="323"/>
      <c r="C26" s="324"/>
      <c r="D26" s="324"/>
      <c r="E26" s="324"/>
      <c r="F26" s="324"/>
      <c r="G26" s="324"/>
      <c r="H26" s="324"/>
      <c r="I26" s="324"/>
      <c r="J26" s="324"/>
      <c r="K26" s="324"/>
      <c r="L26" s="324"/>
      <c r="M26" s="325"/>
      <c r="N26" s="357"/>
      <c r="O26" s="358"/>
      <c r="P26" s="358"/>
      <c r="Q26" s="358"/>
      <c r="R26" s="358"/>
      <c r="S26" s="359"/>
    </row>
    <row r="27" spans="1:19" ht="15" customHeight="1" x14ac:dyDescent="0.25">
      <c r="A27" s="344"/>
      <c r="B27" s="323"/>
      <c r="C27" s="324"/>
      <c r="D27" s="324"/>
      <c r="E27" s="324"/>
      <c r="F27" s="324"/>
      <c r="G27" s="324"/>
      <c r="H27" s="324"/>
      <c r="I27" s="324"/>
      <c r="J27" s="324"/>
      <c r="K27" s="324"/>
      <c r="L27" s="324"/>
      <c r="M27" s="325"/>
      <c r="N27" s="357"/>
      <c r="O27" s="358"/>
      <c r="P27" s="358"/>
      <c r="Q27" s="358"/>
      <c r="R27" s="358"/>
      <c r="S27" s="359"/>
    </row>
    <row r="28" spans="1:19" ht="15" customHeight="1" x14ac:dyDescent="0.25">
      <c r="A28" s="344"/>
      <c r="B28" s="389"/>
      <c r="C28" s="390"/>
      <c r="D28" s="390"/>
      <c r="E28" s="390"/>
      <c r="F28" s="390"/>
      <c r="G28" s="390"/>
      <c r="H28" s="390"/>
      <c r="I28" s="390"/>
      <c r="J28" s="390"/>
      <c r="K28" s="390"/>
      <c r="L28" s="390"/>
      <c r="M28" s="391"/>
      <c r="N28" s="363"/>
      <c r="O28" s="364"/>
      <c r="P28" s="364"/>
      <c r="Q28" s="364"/>
      <c r="R28" s="364"/>
      <c r="S28" s="365"/>
    </row>
    <row r="29" spans="1:19" ht="15" customHeight="1" x14ac:dyDescent="0.25">
      <c r="A29" s="344"/>
      <c r="B29" s="320" t="s">
        <v>872</v>
      </c>
      <c r="C29" s="321"/>
      <c r="D29" s="321"/>
      <c r="E29" s="321"/>
      <c r="F29" s="321"/>
      <c r="G29" s="321"/>
      <c r="H29" s="321"/>
      <c r="I29" s="321"/>
      <c r="J29" s="321"/>
      <c r="K29" s="321"/>
      <c r="L29" s="321"/>
      <c r="M29" s="322"/>
      <c r="N29" s="354" t="s">
        <v>301</v>
      </c>
      <c r="O29" s="355"/>
      <c r="P29" s="355"/>
      <c r="Q29" s="355"/>
      <c r="R29" s="355"/>
      <c r="S29" s="356"/>
    </row>
    <row r="30" spans="1:19" ht="15" customHeight="1" x14ac:dyDescent="0.25">
      <c r="A30" s="344"/>
      <c r="B30" s="323"/>
      <c r="C30" s="324"/>
      <c r="D30" s="324"/>
      <c r="E30" s="324"/>
      <c r="F30" s="324"/>
      <c r="G30" s="324"/>
      <c r="H30" s="324"/>
      <c r="I30" s="324"/>
      <c r="J30" s="324"/>
      <c r="K30" s="324"/>
      <c r="L30" s="324"/>
      <c r="M30" s="325"/>
      <c r="N30" s="357" t="s">
        <v>298</v>
      </c>
      <c r="O30" s="358"/>
      <c r="P30" s="358"/>
      <c r="Q30" s="358"/>
      <c r="R30" s="358"/>
      <c r="S30" s="359"/>
    </row>
    <row r="31" spans="1:19" ht="15" customHeight="1" x14ac:dyDescent="0.25">
      <c r="A31" s="344"/>
      <c r="B31" s="323"/>
      <c r="C31" s="324"/>
      <c r="D31" s="324"/>
      <c r="E31" s="324"/>
      <c r="F31" s="324"/>
      <c r="G31" s="324"/>
      <c r="H31" s="324"/>
      <c r="I31" s="324"/>
      <c r="J31" s="324"/>
      <c r="K31" s="324"/>
      <c r="L31" s="324"/>
      <c r="M31" s="325"/>
      <c r="N31" s="357"/>
      <c r="O31" s="358"/>
      <c r="P31" s="358"/>
      <c r="Q31" s="358"/>
      <c r="R31" s="358"/>
      <c r="S31" s="359"/>
    </row>
    <row r="32" spans="1:19" ht="15" customHeight="1" x14ac:dyDescent="0.25">
      <c r="A32" s="344"/>
      <c r="B32" s="323"/>
      <c r="C32" s="324"/>
      <c r="D32" s="324"/>
      <c r="E32" s="324"/>
      <c r="F32" s="324"/>
      <c r="G32" s="324"/>
      <c r="H32" s="324"/>
      <c r="I32" s="324"/>
      <c r="J32" s="324"/>
      <c r="K32" s="324"/>
      <c r="L32" s="324"/>
      <c r="M32" s="325"/>
      <c r="N32" s="357"/>
      <c r="O32" s="358"/>
      <c r="P32" s="358"/>
      <c r="Q32" s="358"/>
      <c r="R32" s="358"/>
      <c r="S32" s="359"/>
    </row>
    <row r="33" spans="1:19" ht="15" customHeight="1" thickBot="1" x14ac:dyDescent="0.3">
      <c r="A33" s="448"/>
      <c r="B33" s="326"/>
      <c r="C33" s="327"/>
      <c r="D33" s="327"/>
      <c r="E33" s="327"/>
      <c r="F33" s="327"/>
      <c r="G33" s="327"/>
      <c r="H33" s="327"/>
      <c r="I33" s="327"/>
      <c r="J33" s="327"/>
      <c r="K33" s="327"/>
      <c r="L33" s="327"/>
      <c r="M33" s="328"/>
      <c r="N33" s="369"/>
      <c r="O33" s="370"/>
      <c r="P33" s="370"/>
      <c r="Q33" s="370"/>
      <c r="R33" s="370"/>
      <c r="S33" s="371"/>
    </row>
    <row r="34" spans="1:19" ht="15" customHeight="1" x14ac:dyDescent="0.25">
      <c r="A34" s="449" t="s">
        <v>117</v>
      </c>
      <c r="B34" s="392" t="s">
        <v>748</v>
      </c>
      <c r="C34" s="393"/>
      <c r="D34" s="393"/>
      <c r="E34" s="393"/>
      <c r="F34" s="393"/>
      <c r="G34" s="393"/>
      <c r="H34" s="393"/>
      <c r="I34" s="393"/>
      <c r="J34" s="393"/>
      <c r="K34" s="393"/>
      <c r="L34" s="393"/>
      <c r="M34" s="394"/>
      <c r="N34" s="360" t="s">
        <v>310</v>
      </c>
      <c r="O34" s="361"/>
      <c r="P34" s="361"/>
      <c r="Q34" s="361"/>
      <c r="R34" s="361"/>
      <c r="S34" s="362"/>
    </row>
    <row r="35" spans="1:19" ht="15" customHeight="1" x14ac:dyDescent="0.25">
      <c r="A35" s="450"/>
      <c r="B35" s="323"/>
      <c r="C35" s="324"/>
      <c r="D35" s="324"/>
      <c r="E35" s="324"/>
      <c r="F35" s="324"/>
      <c r="G35" s="324"/>
      <c r="H35" s="324"/>
      <c r="I35" s="324"/>
      <c r="J35" s="324"/>
      <c r="K35" s="324"/>
      <c r="L35" s="324"/>
      <c r="M35" s="325"/>
      <c r="N35" s="357" t="s">
        <v>312</v>
      </c>
      <c r="O35" s="358"/>
      <c r="P35" s="358"/>
      <c r="Q35" s="358"/>
      <c r="R35" s="358"/>
      <c r="S35" s="359"/>
    </row>
    <row r="36" spans="1:19" ht="15" customHeight="1" x14ac:dyDescent="0.25">
      <c r="A36" s="450"/>
      <c r="B36" s="323"/>
      <c r="C36" s="324"/>
      <c r="D36" s="324"/>
      <c r="E36" s="324"/>
      <c r="F36" s="324"/>
      <c r="G36" s="324"/>
      <c r="H36" s="324"/>
      <c r="I36" s="324"/>
      <c r="J36" s="324"/>
      <c r="K36" s="324"/>
      <c r="L36" s="324"/>
      <c r="M36" s="325"/>
      <c r="N36" s="357" t="s">
        <v>318</v>
      </c>
      <c r="O36" s="358"/>
      <c r="P36" s="358"/>
      <c r="Q36" s="358"/>
      <c r="R36" s="358"/>
      <c r="S36" s="359"/>
    </row>
    <row r="37" spans="1:19" ht="15" customHeight="1" x14ac:dyDescent="0.25">
      <c r="A37" s="450"/>
      <c r="B37" s="323"/>
      <c r="C37" s="324"/>
      <c r="D37" s="324"/>
      <c r="E37" s="324"/>
      <c r="F37" s="324"/>
      <c r="G37" s="324"/>
      <c r="H37" s="324"/>
      <c r="I37" s="324"/>
      <c r="J37" s="324"/>
      <c r="K37" s="324"/>
      <c r="L37" s="324"/>
      <c r="M37" s="325"/>
      <c r="N37" s="357"/>
      <c r="O37" s="358"/>
      <c r="P37" s="358"/>
      <c r="Q37" s="358"/>
      <c r="R37" s="358"/>
      <c r="S37" s="359"/>
    </row>
    <row r="38" spans="1:19" ht="15" customHeight="1" x14ac:dyDescent="0.25">
      <c r="A38" s="450"/>
      <c r="B38" s="389"/>
      <c r="C38" s="390"/>
      <c r="D38" s="390"/>
      <c r="E38" s="390"/>
      <c r="F38" s="390"/>
      <c r="G38" s="390"/>
      <c r="H38" s="390"/>
      <c r="I38" s="390"/>
      <c r="J38" s="390"/>
      <c r="K38" s="390"/>
      <c r="L38" s="390"/>
      <c r="M38" s="391"/>
      <c r="N38" s="363"/>
      <c r="O38" s="364"/>
      <c r="P38" s="364"/>
      <c r="Q38" s="364"/>
      <c r="R38" s="364"/>
      <c r="S38" s="365"/>
    </row>
    <row r="39" spans="1:19" ht="15" customHeight="1" x14ac:dyDescent="0.25">
      <c r="A39" s="450"/>
      <c r="B39" s="320" t="s">
        <v>749</v>
      </c>
      <c r="C39" s="321"/>
      <c r="D39" s="321"/>
      <c r="E39" s="321"/>
      <c r="F39" s="321"/>
      <c r="G39" s="321"/>
      <c r="H39" s="321"/>
      <c r="I39" s="321"/>
      <c r="J39" s="321"/>
      <c r="K39" s="321"/>
      <c r="L39" s="321"/>
      <c r="M39" s="322"/>
      <c r="N39" s="354" t="s">
        <v>313</v>
      </c>
      <c r="O39" s="355"/>
      <c r="P39" s="355"/>
      <c r="Q39" s="355"/>
      <c r="R39" s="355"/>
      <c r="S39" s="356"/>
    </row>
    <row r="40" spans="1:19" ht="15" customHeight="1" x14ac:dyDescent="0.25">
      <c r="A40" s="450"/>
      <c r="B40" s="323"/>
      <c r="C40" s="324"/>
      <c r="D40" s="324"/>
      <c r="E40" s="324"/>
      <c r="F40" s="324"/>
      <c r="G40" s="324"/>
      <c r="H40" s="324"/>
      <c r="I40" s="324"/>
      <c r="J40" s="324"/>
      <c r="K40" s="324"/>
      <c r="L40" s="324"/>
      <c r="M40" s="325"/>
      <c r="N40" s="357" t="s">
        <v>320</v>
      </c>
      <c r="O40" s="358"/>
      <c r="P40" s="358"/>
      <c r="Q40" s="358"/>
      <c r="R40" s="358"/>
      <c r="S40" s="359"/>
    </row>
    <row r="41" spans="1:19" ht="15" customHeight="1" x14ac:dyDescent="0.25">
      <c r="A41" s="450"/>
      <c r="B41" s="323"/>
      <c r="C41" s="324"/>
      <c r="D41" s="324"/>
      <c r="E41" s="324"/>
      <c r="F41" s="324"/>
      <c r="G41" s="324"/>
      <c r="H41" s="324"/>
      <c r="I41" s="324"/>
      <c r="J41" s="324"/>
      <c r="K41" s="324"/>
      <c r="L41" s="324"/>
      <c r="M41" s="325"/>
      <c r="N41" s="357"/>
      <c r="O41" s="358"/>
      <c r="P41" s="358"/>
      <c r="Q41" s="358"/>
      <c r="R41" s="358"/>
      <c r="S41" s="359"/>
    </row>
    <row r="42" spans="1:19" ht="15" customHeight="1" x14ac:dyDescent="0.25">
      <c r="A42" s="450"/>
      <c r="B42" s="323"/>
      <c r="C42" s="324"/>
      <c r="D42" s="324"/>
      <c r="E42" s="324"/>
      <c r="F42" s="324"/>
      <c r="G42" s="324"/>
      <c r="H42" s="324"/>
      <c r="I42" s="324"/>
      <c r="J42" s="324"/>
      <c r="K42" s="324"/>
      <c r="L42" s="324"/>
      <c r="M42" s="325"/>
      <c r="N42" s="357"/>
      <c r="O42" s="358"/>
      <c r="P42" s="358"/>
      <c r="Q42" s="358"/>
      <c r="R42" s="358"/>
      <c r="S42" s="359"/>
    </row>
    <row r="43" spans="1:19" ht="15" customHeight="1" x14ac:dyDescent="0.25">
      <c r="A43" s="450"/>
      <c r="B43" s="389"/>
      <c r="C43" s="390"/>
      <c r="D43" s="390"/>
      <c r="E43" s="390"/>
      <c r="F43" s="390"/>
      <c r="G43" s="390"/>
      <c r="H43" s="390"/>
      <c r="I43" s="390"/>
      <c r="J43" s="390"/>
      <c r="K43" s="390"/>
      <c r="L43" s="390"/>
      <c r="M43" s="391"/>
      <c r="N43" s="363"/>
      <c r="O43" s="364"/>
      <c r="P43" s="364"/>
      <c r="Q43" s="364"/>
      <c r="R43" s="364"/>
      <c r="S43" s="365"/>
    </row>
    <row r="44" spans="1:19" ht="15" customHeight="1" x14ac:dyDescent="0.25">
      <c r="A44" s="450"/>
      <c r="B44" s="320" t="s">
        <v>750</v>
      </c>
      <c r="C44" s="321"/>
      <c r="D44" s="321"/>
      <c r="E44" s="321"/>
      <c r="F44" s="321"/>
      <c r="G44" s="321"/>
      <c r="H44" s="321"/>
      <c r="I44" s="321"/>
      <c r="J44" s="321"/>
      <c r="K44" s="321"/>
      <c r="L44" s="321"/>
      <c r="M44" s="322"/>
      <c r="N44" s="354" t="s">
        <v>308</v>
      </c>
      <c r="O44" s="355"/>
      <c r="P44" s="355"/>
      <c r="Q44" s="355"/>
      <c r="R44" s="355"/>
      <c r="S44" s="356"/>
    </row>
    <row r="45" spans="1:19" ht="15" customHeight="1" x14ac:dyDescent="0.25">
      <c r="A45" s="450"/>
      <c r="B45" s="323"/>
      <c r="C45" s="324"/>
      <c r="D45" s="324"/>
      <c r="E45" s="324"/>
      <c r="F45" s="324"/>
      <c r="G45" s="324"/>
      <c r="H45" s="324"/>
      <c r="I45" s="324"/>
      <c r="J45" s="324"/>
      <c r="K45" s="324"/>
      <c r="L45" s="324"/>
      <c r="M45" s="325"/>
      <c r="N45" s="357" t="s">
        <v>314</v>
      </c>
      <c r="O45" s="358"/>
      <c r="P45" s="358"/>
      <c r="Q45" s="358"/>
      <c r="R45" s="358"/>
      <c r="S45" s="359"/>
    </row>
    <row r="46" spans="1:19" ht="15" customHeight="1" x14ac:dyDescent="0.25">
      <c r="A46" s="450"/>
      <c r="B46" s="323"/>
      <c r="C46" s="324"/>
      <c r="D46" s="324"/>
      <c r="E46" s="324"/>
      <c r="F46" s="324"/>
      <c r="G46" s="324"/>
      <c r="H46" s="324"/>
      <c r="I46" s="324"/>
      <c r="J46" s="324"/>
      <c r="K46" s="324"/>
      <c r="L46" s="324"/>
      <c r="M46" s="325"/>
      <c r="N46" s="357"/>
      <c r="O46" s="358"/>
      <c r="P46" s="358"/>
      <c r="Q46" s="358"/>
      <c r="R46" s="358"/>
      <c r="S46" s="359"/>
    </row>
    <row r="47" spans="1:19" ht="15" customHeight="1" x14ac:dyDescent="0.25">
      <c r="A47" s="450"/>
      <c r="B47" s="323"/>
      <c r="C47" s="324"/>
      <c r="D47" s="324"/>
      <c r="E47" s="324"/>
      <c r="F47" s="324"/>
      <c r="G47" s="324"/>
      <c r="H47" s="324"/>
      <c r="I47" s="324"/>
      <c r="J47" s="324"/>
      <c r="K47" s="324"/>
      <c r="L47" s="324"/>
      <c r="M47" s="325"/>
      <c r="N47" s="357"/>
      <c r="O47" s="358"/>
      <c r="P47" s="358"/>
      <c r="Q47" s="358"/>
      <c r="R47" s="358"/>
      <c r="S47" s="359"/>
    </row>
    <row r="48" spans="1:19" ht="15" customHeight="1" x14ac:dyDescent="0.25">
      <c r="A48" s="450"/>
      <c r="B48" s="389"/>
      <c r="C48" s="390"/>
      <c r="D48" s="390"/>
      <c r="E48" s="390"/>
      <c r="F48" s="390"/>
      <c r="G48" s="390"/>
      <c r="H48" s="390"/>
      <c r="I48" s="390"/>
      <c r="J48" s="390"/>
      <c r="K48" s="390"/>
      <c r="L48" s="390"/>
      <c r="M48" s="391"/>
      <c r="N48" s="363"/>
      <c r="O48" s="364"/>
      <c r="P48" s="364"/>
      <c r="Q48" s="364"/>
      <c r="R48" s="364"/>
      <c r="S48" s="365"/>
    </row>
    <row r="49" spans="1:19" ht="15" customHeight="1" x14ac:dyDescent="0.25">
      <c r="A49" s="450"/>
      <c r="B49" s="320" t="s">
        <v>873</v>
      </c>
      <c r="C49" s="321"/>
      <c r="D49" s="321"/>
      <c r="E49" s="321"/>
      <c r="F49" s="321"/>
      <c r="G49" s="321"/>
      <c r="H49" s="321"/>
      <c r="I49" s="321"/>
      <c r="J49" s="321"/>
      <c r="K49" s="321"/>
      <c r="L49" s="321"/>
      <c r="M49" s="322"/>
      <c r="N49" s="354" t="s">
        <v>310</v>
      </c>
      <c r="O49" s="355"/>
      <c r="P49" s="355"/>
      <c r="Q49" s="355"/>
      <c r="R49" s="355"/>
      <c r="S49" s="356"/>
    </row>
    <row r="50" spans="1:19" ht="15" customHeight="1" x14ac:dyDescent="0.25">
      <c r="A50" s="450"/>
      <c r="B50" s="323"/>
      <c r="C50" s="324"/>
      <c r="D50" s="324"/>
      <c r="E50" s="324"/>
      <c r="F50" s="324"/>
      <c r="G50" s="324"/>
      <c r="H50" s="324"/>
      <c r="I50" s="324"/>
      <c r="J50" s="324"/>
      <c r="K50" s="324"/>
      <c r="L50" s="324"/>
      <c r="M50" s="325"/>
      <c r="N50" s="357" t="s">
        <v>311</v>
      </c>
      <c r="O50" s="358"/>
      <c r="P50" s="358"/>
      <c r="Q50" s="358"/>
      <c r="R50" s="358"/>
      <c r="S50" s="359"/>
    </row>
    <row r="51" spans="1:19" ht="15" customHeight="1" x14ac:dyDescent="0.25">
      <c r="A51" s="450"/>
      <c r="B51" s="323"/>
      <c r="C51" s="324"/>
      <c r="D51" s="324"/>
      <c r="E51" s="324"/>
      <c r="F51" s="324"/>
      <c r="G51" s="324"/>
      <c r="H51" s="324"/>
      <c r="I51" s="324"/>
      <c r="J51" s="324"/>
      <c r="K51" s="324"/>
      <c r="L51" s="324"/>
      <c r="M51" s="325"/>
      <c r="N51" s="357"/>
      <c r="O51" s="358"/>
      <c r="P51" s="358"/>
      <c r="Q51" s="358"/>
      <c r="R51" s="358"/>
      <c r="S51" s="359"/>
    </row>
    <row r="52" spans="1:19" ht="15" customHeight="1" x14ac:dyDescent="0.25">
      <c r="A52" s="450"/>
      <c r="B52" s="323"/>
      <c r="C52" s="324"/>
      <c r="D52" s="324"/>
      <c r="E52" s="324"/>
      <c r="F52" s="324"/>
      <c r="G52" s="324"/>
      <c r="H52" s="324"/>
      <c r="I52" s="324"/>
      <c r="J52" s="324"/>
      <c r="K52" s="324"/>
      <c r="L52" s="324"/>
      <c r="M52" s="325"/>
      <c r="N52" s="357"/>
      <c r="O52" s="358"/>
      <c r="P52" s="358"/>
      <c r="Q52" s="358"/>
      <c r="R52" s="358"/>
      <c r="S52" s="359"/>
    </row>
    <row r="53" spans="1:19" ht="15" customHeight="1" thickBot="1" x14ac:dyDescent="0.3">
      <c r="A53" s="451"/>
      <c r="B53" s="326"/>
      <c r="C53" s="327"/>
      <c r="D53" s="327"/>
      <c r="E53" s="327"/>
      <c r="F53" s="327"/>
      <c r="G53" s="327"/>
      <c r="H53" s="327"/>
      <c r="I53" s="327"/>
      <c r="J53" s="327"/>
      <c r="K53" s="327"/>
      <c r="L53" s="327"/>
      <c r="M53" s="328"/>
      <c r="N53" s="369"/>
      <c r="O53" s="370"/>
      <c r="P53" s="370"/>
      <c r="Q53" s="370"/>
      <c r="R53" s="370"/>
      <c r="S53" s="371"/>
    </row>
    <row r="54" spans="1:19" ht="15" customHeight="1" x14ac:dyDescent="0.25">
      <c r="A54" s="500" t="s">
        <v>118</v>
      </c>
      <c r="B54" s="323" t="s">
        <v>796</v>
      </c>
      <c r="C54" s="324"/>
      <c r="D54" s="324"/>
      <c r="E54" s="324"/>
      <c r="F54" s="324"/>
      <c r="G54" s="324"/>
      <c r="H54" s="324"/>
      <c r="I54" s="324"/>
      <c r="J54" s="324"/>
      <c r="K54" s="324"/>
      <c r="L54" s="324"/>
      <c r="M54" s="325"/>
      <c r="N54" s="360" t="s">
        <v>322</v>
      </c>
      <c r="O54" s="361"/>
      <c r="P54" s="361"/>
      <c r="Q54" s="361"/>
      <c r="R54" s="361"/>
      <c r="S54" s="362"/>
    </row>
    <row r="55" spans="1:19" ht="15" customHeight="1" x14ac:dyDescent="0.25">
      <c r="A55" s="344"/>
      <c r="B55" s="323"/>
      <c r="C55" s="324"/>
      <c r="D55" s="324"/>
      <c r="E55" s="324"/>
      <c r="F55" s="324"/>
      <c r="G55" s="324"/>
      <c r="H55" s="324"/>
      <c r="I55" s="324"/>
      <c r="J55" s="324"/>
      <c r="K55" s="324"/>
      <c r="L55" s="324"/>
      <c r="M55" s="325"/>
      <c r="N55" s="357" t="s">
        <v>326</v>
      </c>
      <c r="O55" s="358"/>
      <c r="P55" s="358"/>
      <c r="Q55" s="358"/>
      <c r="R55" s="358"/>
      <c r="S55" s="359"/>
    </row>
    <row r="56" spans="1:19" ht="15" customHeight="1" x14ac:dyDescent="0.25">
      <c r="A56" s="344"/>
      <c r="B56" s="323"/>
      <c r="C56" s="324"/>
      <c r="D56" s="324"/>
      <c r="E56" s="324"/>
      <c r="F56" s="324"/>
      <c r="G56" s="324"/>
      <c r="H56" s="324"/>
      <c r="I56" s="324"/>
      <c r="J56" s="324"/>
      <c r="K56" s="324"/>
      <c r="L56" s="324"/>
      <c r="M56" s="325"/>
      <c r="N56" s="357" t="s">
        <v>331</v>
      </c>
      <c r="O56" s="358"/>
      <c r="P56" s="358"/>
      <c r="Q56" s="358"/>
      <c r="R56" s="358"/>
      <c r="S56" s="359"/>
    </row>
    <row r="57" spans="1:19" ht="15" customHeight="1" x14ac:dyDescent="0.25">
      <c r="A57" s="344"/>
      <c r="B57" s="323"/>
      <c r="C57" s="324"/>
      <c r="D57" s="324"/>
      <c r="E57" s="324"/>
      <c r="F57" s="324"/>
      <c r="G57" s="324"/>
      <c r="H57" s="324"/>
      <c r="I57" s="324"/>
      <c r="J57" s="324"/>
      <c r="K57" s="324"/>
      <c r="L57" s="324"/>
      <c r="M57" s="325"/>
      <c r="N57" s="357"/>
      <c r="O57" s="358"/>
      <c r="P57" s="358"/>
      <c r="Q57" s="358"/>
      <c r="R57" s="358"/>
      <c r="S57" s="359"/>
    </row>
    <row r="58" spans="1:19" ht="15" customHeight="1" x14ac:dyDescent="0.25">
      <c r="A58" s="344"/>
      <c r="B58" s="389"/>
      <c r="C58" s="390"/>
      <c r="D58" s="390"/>
      <c r="E58" s="390"/>
      <c r="F58" s="390"/>
      <c r="G58" s="390"/>
      <c r="H58" s="390"/>
      <c r="I58" s="390"/>
      <c r="J58" s="390"/>
      <c r="K58" s="390"/>
      <c r="L58" s="390"/>
      <c r="M58" s="391"/>
      <c r="N58" s="363"/>
      <c r="O58" s="364"/>
      <c r="P58" s="364"/>
      <c r="Q58" s="364"/>
      <c r="R58" s="364"/>
      <c r="S58" s="365"/>
    </row>
    <row r="59" spans="1:19" ht="15" customHeight="1" x14ac:dyDescent="0.25">
      <c r="A59" s="344"/>
      <c r="B59" s="320" t="s">
        <v>710</v>
      </c>
      <c r="C59" s="321"/>
      <c r="D59" s="321"/>
      <c r="E59" s="321"/>
      <c r="F59" s="321"/>
      <c r="G59" s="321"/>
      <c r="H59" s="321"/>
      <c r="I59" s="321"/>
      <c r="J59" s="321"/>
      <c r="K59" s="321"/>
      <c r="L59" s="321"/>
      <c r="M59" s="322"/>
      <c r="N59" s="354" t="s">
        <v>328</v>
      </c>
      <c r="O59" s="355"/>
      <c r="P59" s="355"/>
      <c r="Q59" s="355"/>
      <c r="R59" s="355"/>
      <c r="S59" s="356"/>
    </row>
    <row r="60" spans="1:19" ht="15" customHeight="1" x14ac:dyDescent="0.25">
      <c r="A60" s="344"/>
      <c r="B60" s="323"/>
      <c r="C60" s="324"/>
      <c r="D60" s="324"/>
      <c r="E60" s="324"/>
      <c r="F60" s="324"/>
      <c r="G60" s="324"/>
      <c r="H60" s="324"/>
      <c r="I60" s="324"/>
      <c r="J60" s="324"/>
      <c r="K60" s="324"/>
      <c r="L60" s="324"/>
      <c r="M60" s="325"/>
      <c r="N60" s="357"/>
      <c r="O60" s="358"/>
      <c r="P60" s="358"/>
      <c r="Q60" s="358"/>
      <c r="R60" s="358"/>
      <c r="S60" s="359"/>
    </row>
    <row r="61" spans="1:19" ht="15" customHeight="1" x14ac:dyDescent="0.25">
      <c r="A61" s="344"/>
      <c r="B61" s="323"/>
      <c r="C61" s="324"/>
      <c r="D61" s="324"/>
      <c r="E61" s="324"/>
      <c r="F61" s="324"/>
      <c r="G61" s="324"/>
      <c r="H61" s="324"/>
      <c r="I61" s="324"/>
      <c r="J61" s="324"/>
      <c r="K61" s="324"/>
      <c r="L61" s="324"/>
      <c r="M61" s="325"/>
      <c r="N61" s="357"/>
      <c r="O61" s="358"/>
      <c r="P61" s="358"/>
      <c r="Q61" s="358"/>
      <c r="R61" s="358"/>
      <c r="S61" s="359"/>
    </row>
    <row r="62" spans="1:19" ht="15" customHeight="1" x14ac:dyDescent="0.25">
      <c r="A62" s="344"/>
      <c r="B62" s="323"/>
      <c r="C62" s="324"/>
      <c r="D62" s="324"/>
      <c r="E62" s="324"/>
      <c r="F62" s="324"/>
      <c r="G62" s="324"/>
      <c r="H62" s="324"/>
      <c r="I62" s="324"/>
      <c r="J62" s="324"/>
      <c r="K62" s="324"/>
      <c r="L62" s="324"/>
      <c r="M62" s="325"/>
      <c r="N62" s="357"/>
      <c r="O62" s="358"/>
      <c r="P62" s="358"/>
      <c r="Q62" s="358"/>
      <c r="R62" s="358"/>
      <c r="S62" s="359"/>
    </row>
    <row r="63" spans="1:19" ht="15" customHeight="1" x14ac:dyDescent="0.25">
      <c r="A63" s="344"/>
      <c r="B63" s="389"/>
      <c r="C63" s="390"/>
      <c r="D63" s="390"/>
      <c r="E63" s="390"/>
      <c r="F63" s="390"/>
      <c r="G63" s="390"/>
      <c r="H63" s="390"/>
      <c r="I63" s="390"/>
      <c r="J63" s="390"/>
      <c r="K63" s="390"/>
      <c r="L63" s="390"/>
      <c r="M63" s="391"/>
      <c r="N63" s="363"/>
      <c r="O63" s="364"/>
      <c r="P63" s="364"/>
      <c r="Q63" s="364"/>
      <c r="R63" s="364"/>
      <c r="S63" s="365"/>
    </row>
    <row r="64" spans="1:19" ht="15" customHeight="1" x14ac:dyDescent="0.25">
      <c r="A64" s="344"/>
      <c r="B64" s="320" t="s">
        <v>711</v>
      </c>
      <c r="C64" s="321"/>
      <c r="D64" s="321"/>
      <c r="E64" s="321"/>
      <c r="F64" s="321"/>
      <c r="G64" s="321"/>
      <c r="H64" s="321"/>
      <c r="I64" s="321"/>
      <c r="J64" s="321"/>
      <c r="K64" s="321"/>
      <c r="L64" s="321"/>
      <c r="M64" s="322"/>
      <c r="N64" s="354" t="s">
        <v>323</v>
      </c>
      <c r="O64" s="355"/>
      <c r="P64" s="355"/>
      <c r="Q64" s="355"/>
      <c r="R64" s="355"/>
      <c r="S64" s="356"/>
    </row>
    <row r="65" spans="1:19" ht="15" customHeight="1" x14ac:dyDescent="0.25">
      <c r="A65" s="344"/>
      <c r="B65" s="323"/>
      <c r="C65" s="324"/>
      <c r="D65" s="324"/>
      <c r="E65" s="324"/>
      <c r="F65" s="324"/>
      <c r="G65" s="324"/>
      <c r="H65" s="324"/>
      <c r="I65" s="324"/>
      <c r="J65" s="324"/>
      <c r="K65" s="324"/>
      <c r="L65" s="324"/>
      <c r="M65" s="325"/>
      <c r="N65" s="357" t="s">
        <v>332</v>
      </c>
      <c r="O65" s="358"/>
      <c r="P65" s="358"/>
      <c r="Q65" s="358"/>
      <c r="R65" s="358"/>
      <c r="S65" s="359"/>
    </row>
    <row r="66" spans="1:19" ht="15" customHeight="1" x14ac:dyDescent="0.25">
      <c r="A66" s="344"/>
      <c r="B66" s="323"/>
      <c r="C66" s="324"/>
      <c r="D66" s="324"/>
      <c r="E66" s="324"/>
      <c r="F66" s="324"/>
      <c r="G66" s="324"/>
      <c r="H66" s="324"/>
      <c r="I66" s="324"/>
      <c r="J66" s="324"/>
      <c r="K66" s="324"/>
      <c r="L66" s="324"/>
      <c r="M66" s="325"/>
      <c r="N66" s="357"/>
      <c r="O66" s="358"/>
      <c r="P66" s="358"/>
      <c r="Q66" s="358"/>
      <c r="R66" s="358"/>
      <c r="S66" s="359"/>
    </row>
    <row r="67" spans="1:19" ht="15" customHeight="1" x14ac:dyDescent="0.25">
      <c r="A67" s="344"/>
      <c r="B67" s="323"/>
      <c r="C67" s="324"/>
      <c r="D67" s="324"/>
      <c r="E67" s="324"/>
      <c r="F67" s="324"/>
      <c r="G67" s="324"/>
      <c r="H67" s="324"/>
      <c r="I67" s="324"/>
      <c r="J67" s="324"/>
      <c r="K67" s="324"/>
      <c r="L67" s="324"/>
      <c r="M67" s="325"/>
      <c r="N67" s="357"/>
      <c r="O67" s="358"/>
      <c r="P67" s="358"/>
      <c r="Q67" s="358"/>
      <c r="R67" s="358"/>
      <c r="S67" s="359"/>
    </row>
    <row r="68" spans="1:19" ht="15" customHeight="1" x14ac:dyDescent="0.25">
      <c r="A68" s="344"/>
      <c r="B68" s="389"/>
      <c r="C68" s="390"/>
      <c r="D68" s="390"/>
      <c r="E68" s="390"/>
      <c r="F68" s="390"/>
      <c r="G68" s="390"/>
      <c r="H68" s="390"/>
      <c r="I68" s="390"/>
      <c r="J68" s="390"/>
      <c r="K68" s="390"/>
      <c r="L68" s="390"/>
      <c r="M68" s="391"/>
      <c r="N68" s="363"/>
      <c r="O68" s="364"/>
      <c r="P68" s="364"/>
      <c r="Q68" s="364"/>
      <c r="R68" s="364"/>
      <c r="S68" s="365"/>
    </row>
    <row r="69" spans="1:19" ht="15" customHeight="1" x14ac:dyDescent="0.25">
      <c r="A69" s="497"/>
      <c r="B69" s="498"/>
      <c r="C69" s="498"/>
      <c r="D69" s="498"/>
      <c r="E69" s="498"/>
      <c r="F69" s="498"/>
      <c r="G69" s="498"/>
      <c r="H69" s="498"/>
      <c r="I69" s="498"/>
      <c r="J69" s="498"/>
      <c r="K69" s="498"/>
      <c r="L69" s="498"/>
      <c r="M69" s="498"/>
      <c r="N69" s="498"/>
      <c r="O69" s="498"/>
      <c r="P69" s="498"/>
      <c r="Q69" s="498"/>
      <c r="R69" s="498"/>
      <c r="S69" s="499"/>
    </row>
    <row r="70" spans="1:19" ht="20.100000000000001" customHeight="1" x14ac:dyDescent="0.25">
      <c r="A70" s="270" t="s">
        <v>119</v>
      </c>
      <c r="B70" s="271"/>
      <c r="C70" s="271"/>
      <c r="D70" s="271"/>
      <c r="E70" s="271"/>
      <c r="F70" s="271"/>
      <c r="G70" s="271"/>
      <c r="H70" s="271"/>
      <c r="I70" s="271"/>
      <c r="J70" s="37"/>
      <c r="K70" s="316" t="s">
        <v>120</v>
      </c>
      <c r="L70" s="216"/>
      <c r="M70" s="216"/>
      <c r="N70" s="216"/>
      <c r="O70" s="216"/>
      <c r="P70" s="216"/>
      <c r="Q70" s="216"/>
      <c r="R70" s="216"/>
      <c r="S70" s="217"/>
    </row>
    <row r="71" spans="1:19" ht="15" customHeight="1" x14ac:dyDescent="0.25">
      <c r="A71" s="344" t="s">
        <v>202</v>
      </c>
      <c r="B71" s="373" t="s">
        <v>121</v>
      </c>
      <c r="C71" s="374"/>
      <c r="D71" s="374"/>
      <c r="E71" s="374"/>
      <c r="F71" s="375"/>
      <c r="G71" s="348">
        <f>E1_RiF!G76</f>
        <v>725</v>
      </c>
      <c r="H71" s="349"/>
      <c r="I71" s="350"/>
      <c r="J71" s="372"/>
      <c r="K71" s="341" t="s">
        <v>203</v>
      </c>
      <c r="L71" s="313" t="s">
        <v>466</v>
      </c>
      <c r="M71" s="314"/>
      <c r="N71" s="314"/>
      <c r="O71" s="314"/>
      <c r="P71" s="314"/>
      <c r="Q71" s="314"/>
      <c r="R71" s="314"/>
      <c r="S71" s="315"/>
    </row>
    <row r="72" spans="1:19" ht="15" customHeight="1" x14ac:dyDescent="0.25">
      <c r="A72" s="344"/>
      <c r="B72" s="376" t="s">
        <v>123</v>
      </c>
      <c r="C72" s="377"/>
      <c r="D72" s="377"/>
      <c r="E72" s="377"/>
      <c r="F72" s="378"/>
      <c r="G72" s="335">
        <f>SUM(G73:I83)</f>
        <v>725</v>
      </c>
      <c r="H72" s="336"/>
      <c r="I72" s="337"/>
      <c r="J72" s="372"/>
      <c r="K72" s="342"/>
      <c r="L72" s="317" t="s">
        <v>151</v>
      </c>
      <c r="M72" s="318"/>
      <c r="N72" s="318"/>
      <c r="O72" s="318"/>
      <c r="P72" s="318"/>
      <c r="Q72" s="318"/>
      <c r="R72" s="318"/>
      <c r="S72" s="319"/>
    </row>
    <row r="73" spans="1:19" ht="15" customHeight="1" x14ac:dyDescent="0.25">
      <c r="A73" s="344"/>
      <c r="B73" s="351" t="s">
        <v>124</v>
      </c>
      <c r="C73" s="352"/>
      <c r="D73" s="352"/>
      <c r="E73" s="352"/>
      <c r="F73" s="353"/>
      <c r="G73" s="332"/>
      <c r="H73" s="333"/>
      <c r="I73" s="334"/>
      <c r="J73" s="372"/>
      <c r="K73" s="342"/>
      <c r="L73" s="317" t="s">
        <v>158</v>
      </c>
      <c r="M73" s="318"/>
      <c r="N73" s="318"/>
      <c r="O73" s="318"/>
      <c r="P73" s="318"/>
      <c r="Q73" s="318"/>
      <c r="R73" s="318"/>
      <c r="S73" s="319"/>
    </row>
    <row r="74" spans="1:19" ht="15" customHeight="1" x14ac:dyDescent="0.25">
      <c r="A74" s="344"/>
      <c r="B74" s="351" t="s">
        <v>125</v>
      </c>
      <c r="C74" s="352"/>
      <c r="D74" s="352"/>
      <c r="E74" s="352"/>
      <c r="F74" s="353"/>
      <c r="G74" s="332"/>
      <c r="H74" s="333"/>
      <c r="I74" s="334"/>
      <c r="J74" s="372"/>
      <c r="K74" s="342"/>
      <c r="L74" s="317" t="s">
        <v>169</v>
      </c>
      <c r="M74" s="318"/>
      <c r="N74" s="318"/>
      <c r="O74" s="318"/>
      <c r="P74" s="318"/>
      <c r="Q74" s="318"/>
      <c r="R74" s="318"/>
      <c r="S74" s="319"/>
    </row>
    <row r="75" spans="1:19" ht="15" customHeight="1" x14ac:dyDescent="0.25">
      <c r="A75" s="344"/>
      <c r="B75" s="351" t="s">
        <v>126</v>
      </c>
      <c r="C75" s="352"/>
      <c r="D75" s="352"/>
      <c r="E75" s="352"/>
      <c r="F75" s="353"/>
      <c r="G75" s="332"/>
      <c r="H75" s="333"/>
      <c r="I75" s="334"/>
      <c r="J75" s="372"/>
      <c r="K75" s="342"/>
      <c r="L75" s="317" t="s">
        <v>185</v>
      </c>
      <c r="M75" s="318"/>
      <c r="N75" s="318"/>
      <c r="O75" s="318"/>
      <c r="P75" s="318"/>
      <c r="Q75" s="318"/>
      <c r="R75" s="318"/>
      <c r="S75" s="319"/>
    </row>
    <row r="76" spans="1:19" ht="15" customHeight="1" x14ac:dyDescent="0.25">
      <c r="A76" s="344"/>
      <c r="B76" s="351" t="s">
        <v>127</v>
      </c>
      <c r="C76" s="352"/>
      <c r="D76" s="352"/>
      <c r="E76" s="352"/>
      <c r="F76" s="353"/>
      <c r="G76" s="332"/>
      <c r="H76" s="333"/>
      <c r="I76" s="334"/>
      <c r="J76" s="372"/>
      <c r="K76" s="342"/>
      <c r="L76" s="317"/>
      <c r="M76" s="318"/>
      <c r="N76" s="318"/>
      <c r="O76" s="318"/>
      <c r="P76" s="318"/>
      <c r="Q76" s="318"/>
      <c r="R76" s="318"/>
      <c r="S76" s="319"/>
    </row>
    <row r="77" spans="1:19" ht="15" customHeight="1" x14ac:dyDescent="0.25">
      <c r="A77" s="344"/>
      <c r="B77" s="351" t="s">
        <v>128</v>
      </c>
      <c r="C77" s="352"/>
      <c r="D77" s="352"/>
      <c r="E77" s="352"/>
      <c r="F77" s="353"/>
      <c r="G77" s="332"/>
      <c r="H77" s="333"/>
      <c r="I77" s="334"/>
      <c r="J77" s="372"/>
      <c r="K77" s="342"/>
      <c r="L77" s="317"/>
      <c r="M77" s="318"/>
      <c r="N77" s="318"/>
      <c r="O77" s="318"/>
      <c r="P77" s="318"/>
      <c r="Q77" s="318"/>
      <c r="R77" s="318"/>
      <c r="S77" s="319"/>
    </row>
    <row r="78" spans="1:19" ht="15" customHeight="1" x14ac:dyDescent="0.25">
      <c r="A78" s="344"/>
      <c r="B78" s="351" t="s">
        <v>129</v>
      </c>
      <c r="C78" s="352"/>
      <c r="D78" s="352"/>
      <c r="E78" s="352"/>
      <c r="F78" s="353"/>
      <c r="G78" s="332"/>
      <c r="H78" s="333"/>
      <c r="I78" s="334"/>
      <c r="J78" s="372"/>
      <c r="K78" s="342"/>
      <c r="L78" s="317"/>
      <c r="M78" s="318"/>
      <c r="N78" s="318"/>
      <c r="O78" s="318"/>
      <c r="P78" s="318"/>
      <c r="Q78" s="318"/>
      <c r="R78" s="318"/>
      <c r="S78" s="319"/>
    </row>
    <row r="79" spans="1:19" ht="15" customHeight="1" x14ac:dyDescent="0.25">
      <c r="A79" s="344"/>
      <c r="B79" s="351" t="s">
        <v>130</v>
      </c>
      <c r="C79" s="352"/>
      <c r="D79" s="352"/>
      <c r="E79" s="352"/>
      <c r="F79" s="353"/>
      <c r="G79" s="332"/>
      <c r="H79" s="333"/>
      <c r="I79" s="334"/>
      <c r="J79" s="372"/>
      <c r="K79" s="343"/>
      <c r="L79" s="317"/>
      <c r="M79" s="318"/>
      <c r="N79" s="318"/>
      <c r="O79" s="318"/>
      <c r="P79" s="318"/>
      <c r="Q79" s="318"/>
      <c r="R79" s="318"/>
      <c r="S79" s="319"/>
    </row>
    <row r="80" spans="1:19" ht="15" customHeight="1" x14ac:dyDescent="0.25">
      <c r="A80" s="344"/>
      <c r="B80" s="351" t="s">
        <v>131</v>
      </c>
      <c r="C80" s="352"/>
      <c r="D80" s="352"/>
      <c r="E80" s="352"/>
      <c r="F80" s="353"/>
      <c r="G80" s="332">
        <v>725</v>
      </c>
      <c r="H80" s="333"/>
      <c r="I80" s="334"/>
      <c r="J80" s="372"/>
      <c r="K80" s="341" t="s">
        <v>204</v>
      </c>
      <c r="L80" s="313" t="s">
        <v>448</v>
      </c>
      <c r="M80" s="314"/>
      <c r="N80" s="314"/>
      <c r="O80" s="314"/>
      <c r="P80" s="314"/>
      <c r="Q80" s="314"/>
      <c r="R80" s="314"/>
      <c r="S80" s="315"/>
    </row>
    <row r="81" spans="1:19" ht="15" customHeight="1" x14ac:dyDescent="0.25">
      <c r="A81" s="344"/>
      <c r="B81" s="351" t="s">
        <v>133</v>
      </c>
      <c r="C81" s="352"/>
      <c r="D81" s="352"/>
      <c r="E81" s="352"/>
      <c r="F81" s="353"/>
      <c r="G81" s="332">
        <v>0</v>
      </c>
      <c r="H81" s="333"/>
      <c r="I81" s="334"/>
      <c r="J81" s="372"/>
      <c r="K81" s="342"/>
      <c r="L81" s="317" t="s">
        <v>345</v>
      </c>
      <c r="M81" s="318"/>
      <c r="N81" s="318"/>
      <c r="O81" s="318"/>
      <c r="P81" s="318"/>
      <c r="Q81" s="318"/>
      <c r="R81" s="318"/>
      <c r="S81" s="319"/>
    </row>
    <row r="82" spans="1:19" ht="15" customHeight="1" x14ac:dyDescent="0.25">
      <c r="A82" s="344"/>
      <c r="B82" s="351" t="s">
        <v>134</v>
      </c>
      <c r="C82" s="352"/>
      <c r="D82" s="352"/>
      <c r="E82" s="352"/>
      <c r="F82" s="353"/>
      <c r="G82" s="332"/>
      <c r="H82" s="333"/>
      <c r="I82" s="334"/>
      <c r="J82" s="372"/>
      <c r="K82" s="342"/>
      <c r="L82" s="317"/>
      <c r="M82" s="318"/>
      <c r="N82" s="318"/>
      <c r="O82" s="318"/>
      <c r="P82" s="318"/>
      <c r="Q82" s="318"/>
      <c r="R82" s="318"/>
      <c r="S82" s="319"/>
    </row>
    <row r="83" spans="1:19" ht="15" customHeight="1" x14ac:dyDescent="0.25">
      <c r="A83" s="344"/>
      <c r="B83" s="351" t="s">
        <v>135</v>
      </c>
      <c r="C83" s="352"/>
      <c r="D83" s="352"/>
      <c r="E83" s="352"/>
      <c r="F83" s="353"/>
      <c r="G83" s="332"/>
      <c r="H83" s="333"/>
      <c r="I83" s="334"/>
      <c r="J83" s="372"/>
      <c r="K83" s="342"/>
      <c r="L83" s="317"/>
      <c r="M83" s="318"/>
      <c r="N83" s="318"/>
      <c r="O83" s="318"/>
      <c r="P83" s="318"/>
      <c r="Q83" s="318"/>
      <c r="R83" s="318"/>
      <c r="S83" s="319"/>
    </row>
    <row r="84" spans="1:19" ht="15" customHeight="1" x14ac:dyDescent="0.25">
      <c r="A84" s="344"/>
      <c r="B84" s="310" t="s">
        <v>136</v>
      </c>
      <c r="C84" s="311"/>
      <c r="D84" s="311"/>
      <c r="E84" s="311"/>
      <c r="F84" s="312"/>
      <c r="G84" s="348">
        <f>E1_RiF!H76</f>
        <v>0</v>
      </c>
      <c r="H84" s="349"/>
      <c r="I84" s="350"/>
      <c r="J84" s="372"/>
      <c r="K84" s="342"/>
      <c r="L84" s="317"/>
      <c r="M84" s="318"/>
      <c r="N84" s="318"/>
      <c r="O84" s="318"/>
      <c r="P84" s="318"/>
      <c r="Q84" s="318"/>
      <c r="R84" s="318"/>
      <c r="S84" s="319"/>
    </row>
    <row r="85" spans="1:19" ht="15" customHeight="1" x14ac:dyDescent="0.25">
      <c r="A85" s="344"/>
      <c r="B85" s="345" t="s">
        <v>206</v>
      </c>
      <c r="C85" s="346"/>
      <c r="D85" s="346"/>
      <c r="E85" s="346"/>
      <c r="F85" s="347"/>
      <c r="G85" s="335">
        <f>SUM(G84,G71)</f>
        <v>725</v>
      </c>
      <c r="H85" s="336"/>
      <c r="I85" s="337"/>
      <c r="J85" s="424"/>
      <c r="K85" s="343"/>
      <c r="L85" s="317"/>
      <c r="M85" s="318"/>
      <c r="N85" s="318"/>
      <c r="O85" s="318"/>
      <c r="P85" s="318"/>
      <c r="Q85" s="318"/>
      <c r="R85" s="318"/>
      <c r="S85" s="319"/>
    </row>
    <row r="86" spans="1:19" ht="15" customHeight="1" x14ac:dyDescent="0.25">
      <c r="A86" s="338"/>
      <c r="B86" s="339"/>
      <c r="C86" s="339"/>
      <c r="D86" s="339"/>
      <c r="E86" s="339"/>
      <c r="F86" s="339"/>
      <c r="G86" s="339"/>
      <c r="H86" s="339"/>
      <c r="I86" s="339"/>
      <c r="J86" s="339"/>
      <c r="K86" s="339"/>
      <c r="L86" s="339"/>
      <c r="M86" s="339"/>
      <c r="N86" s="339"/>
      <c r="O86" s="339"/>
      <c r="P86" s="339"/>
      <c r="Q86" s="339"/>
      <c r="R86" s="339"/>
      <c r="S86" s="340"/>
    </row>
    <row r="87" spans="1:19" ht="20.100000000000001" customHeight="1" x14ac:dyDescent="0.25">
      <c r="A87" s="421" t="s">
        <v>137</v>
      </c>
      <c r="B87" s="422"/>
      <c r="C87" s="422"/>
      <c r="D87" s="422"/>
      <c r="E87" s="422"/>
      <c r="F87" s="422"/>
      <c r="G87" s="422"/>
      <c r="H87" s="422"/>
      <c r="I87" s="422"/>
      <c r="J87" s="422"/>
      <c r="K87" s="422"/>
      <c r="L87" s="422"/>
      <c r="M87" s="422"/>
      <c r="N87" s="422"/>
      <c r="O87" s="422"/>
      <c r="P87" s="422"/>
      <c r="Q87" s="422"/>
      <c r="R87" s="422"/>
      <c r="S87" s="423"/>
    </row>
    <row r="88" spans="1:19" ht="15" customHeight="1" x14ac:dyDescent="0.25">
      <c r="A88" s="432" t="s">
        <v>201</v>
      </c>
      <c r="B88" s="433" t="s">
        <v>138</v>
      </c>
      <c r="C88" s="434"/>
      <c r="D88" s="434"/>
      <c r="E88" s="435"/>
      <c r="F88" s="433" t="str">
        <f>E1_RiF!E76</f>
        <v>zal. bez oceny</v>
      </c>
      <c r="G88" s="434"/>
      <c r="H88" s="434"/>
      <c r="I88" s="435"/>
      <c r="J88" s="436"/>
      <c r="K88" s="440" t="s">
        <v>139</v>
      </c>
      <c r="L88" s="437" t="s">
        <v>140</v>
      </c>
      <c r="M88" s="438"/>
      <c r="N88" s="438"/>
      <c r="O88" s="438"/>
      <c r="P88" s="438"/>
      <c r="Q88" s="438"/>
      <c r="R88" s="438"/>
      <c r="S88" s="439"/>
    </row>
    <row r="89" spans="1:19" ht="15" customHeight="1" x14ac:dyDescent="0.25">
      <c r="A89" s="432"/>
      <c r="B89" s="418" t="s">
        <v>461</v>
      </c>
      <c r="C89" s="419"/>
      <c r="D89" s="419"/>
      <c r="E89" s="420"/>
      <c r="F89" s="418" t="s">
        <v>142</v>
      </c>
      <c r="G89" s="419"/>
      <c r="H89" s="419"/>
      <c r="I89" s="420"/>
      <c r="J89" s="436"/>
      <c r="K89" s="440"/>
      <c r="L89" s="329" t="s">
        <v>292</v>
      </c>
      <c r="M89" s="330"/>
      <c r="N89" s="330"/>
      <c r="O89" s="330"/>
      <c r="P89" s="330"/>
      <c r="Q89" s="330"/>
      <c r="R89" s="330"/>
      <c r="S89" s="331"/>
    </row>
    <row r="90" spans="1:19" ht="15" customHeight="1" x14ac:dyDescent="0.25">
      <c r="A90" s="432"/>
      <c r="B90" s="412" t="s">
        <v>179</v>
      </c>
      <c r="C90" s="413"/>
      <c r="D90" s="413"/>
      <c r="E90" s="414"/>
      <c r="F90" s="415">
        <v>100</v>
      </c>
      <c r="G90" s="416"/>
      <c r="H90" s="416"/>
      <c r="I90" s="417"/>
      <c r="J90" s="436"/>
      <c r="K90" s="440"/>
      <c r="L90" s="329" t="s">
        <v>293</v>
      </c>
      <c r="M90" s="330"/>
      <c r="N90" s="330"/>
      <c r="O90" s="330"/>
      <c r="P90" s="330"/>
      <c r="Q90" s="330"/>
      <c r="R90" s="330"/>
      <c r="S90" s="331"/>
    </row>
    <row r="91" spans="1:19" ht="15" customHeight="1" x14ac:dyDescent="0.25">
      <c r="A91" s="432"/>
      <c r="B91" s="412"/>
      <c r="C91" s="413"/>
      <c r="D91" s="413"/>
      <c r="E91" s="414"/>
      <c r="F91" s="415"/>
      <c r="G91" s="416"/>
      <c r="H91" s="416"/>
      <c r="I91" s="417"/>
      <c r="J91" s="436"/>
      <c r="K91" s="440"/>
      <c r="L91" s="329" t="s">
        <v>143</v>
      </c>
      <c r="M91" s="330"/>
      <c r="N91" s="330"/>
      <c r="O91" s="330"/>
      <c r="P91" s="330"/>
      <c r="Q91" s="330"/>
      <c r="R91" s="330"/>
      <c r="S91" s="331"/>
    </row>
    <row r="92" spans="1:19" ht="15" customHeight="1" x14ac:dyDescent="0.25">
      <c r="A92" s="432"/>
      <c r="B92" s="412"/>
      <c r="C92" s="413"/>
      <c r="D92" s="413"/>
      <c r="E92" s="414"/>
      <c r="F92" s="415"/>
      <c r="G92" s="416"/>
      <c r="H92" s="416"/>
      <c r="I92" s="417"/>
      <c r="J92" s="436"/>
      <c r="K92" s="440"/>
      <c r="L92" s="329" t="s">
        <v>294</v>
      </c>
      <c r="M92" s="330"/>
      <c r="N92" s="330"/>
      <c r="O92" s="330"/>
      <c r="P92" s="330"/>
      <c r="Q92" s="330"/>
      <c r="R92" s="330"/>
      <c r="S92" s="331"/>
    </row>
    <row r="93" spans="1:19" ht="15" customHeight="1" x14ac:dyDescent="0.25">
      <c r="A93" s="432"/>
      <c r="B93" s="412"/>
      <c r="C93" s="413"/>
      <c r="D93" s="413"/>
      <c r="E93" s="414"/>
      <c r="F93" s="415"/>
      <c r="G93" s="416"/>
      <c r="H93" s="416"/>
      <c r="I93" s="417"/>
      <c r="J93" s="436"/>
      <c r="K93" s="440"/>
      <c r="L93" s="329" t="s">
        <v>144</v>
      </c>
      <c r="M93" s="330"/>
      <c r="N93" s="330"/>
      <c r="O93" s="330"/>
      <c r="P93" s="330"/>
      <c r="Q93" s="330"/>
      <c r="R93" s="330"/>
      <c r="S93" s="331"/>
    </row>
    <row r="94" spans="1:19" ht="15" customHeight="1" x14ac:dyDescent="0.25">
      <c r="A94" s="432"/>
      <c r="B94" s="412"/>
      <c r="C94" s="413"/>
      <c r="D94" s="413"/>
      <c r="E94" s="414"/>
      <c r="F94" s="415"/>
      <c r="G94" s="416"/>
      <c r="H94" s="416"/>
      <c r="I94" s="417"/>
      <c r="J94" s="436"/>
      <c r="K94" s="440"/>
      <c r="L94" s="329" t="s">
        <v>881</v>
      </c>
      <c r="M94" s="330"/>
      <c r="N94" s="330"/>
      <c r="O94" s="330"/>
      <c r="P94" s="330"/>
      <c r="Q94" s="330"/>
      <c r="R94" s="330"/>
      <c r="S94" s="331"/>
    </row>
    <row r="95" spans="1:19" ht="15" customHeight="1" x14ac:dyDescent="0.25">
      <c r="A95" s="338"/>
      <c r="B95" s="339"/>
      <c r="C95" s="339"/>
      <c r="D95" s="339"/>
      <c r="E95" s="339"/>
      <c r="F95" s="339"/>
      <c r="G95" s="339"/>
      <c r="H95" s="339"/>
      <c r="I95" s="339"/>
      <c r="J95" s="339"/>
      <c r="K95" s="339"/>
      <c r="L95" s="339"/>
      <c r="M95" s="339"/>
      <c r="N95" s="339"/>
      <c r="O95" s="339"/>
      <c r="P95" s="339"/>
      <c r="Q95" s="339"/>
      <c r="R95" s="339"/>
      <c r="S95" s="340"/>
    </row>
    <row r="96" spans="1:19" ht="20.100000000000001" customHeight="1" x14ac:dyDescent="0.25">
      <c r="A96" s="425" t="s">
        <v>200</v>
      </c>
      <c r="B96" s="426" t="s">
        <v>145</v>
      </c>
      <c r="C96" s="426"/>
      <c r="D96" s="426"/>
      <c r="E96" s="426"/>
      <c r="F96" s="426"/>
      <c r="G96" s="426"/>
      <c r="H96" s="426"/>
      <c r="I96" s="426"/>
      <c r="J96" s="426"/>
      <c r="K96" s="426"/>
      <c r="L96" s="426"/>
      <c r="M96" s="426"/>
      <c r="N96" s="426"/>
      <c r="O96" s="426"/>
      <c r="P96" s="426"/>
      <c r="Q96" s="426"/>
      <c r="R96" s="426"/>
      <c r="S96" s="427"/>
    </row>
    <row r="97" spans="1:19" ht="15" customHeight="1" x14ac:dyDescent="0.25">
      <c r="A97" s="425"/>
      <c r="B97" s="428" t="s">
        <v>449</v>
      </c>
      <c r="C97" s="428"/>
      <c r="D97" s="428"/>
      <c r="E97" s="428"/>
      <c r="F97" s="428"/>
      <c r="G97" s="428"/>
      <c r="H97" s="428"/>
      <c r="I97" s="428"/>
      <c r="J97" s="428"/>
      <c r="K97" s="428"/>
      <c r="L97" s="428"/>
      <c r="M97" s="428"/>
      <c r="N97" s="428"/>
      <c r="O97" s="428"/>
      <c r="P97" s="428"/>
      <c r="Q97" s="428"/>
      <c r="R97" s="428"/>
      <c r="S97" s="429"/>
    </row>
    <row r="98" spans="1:19" ht="201" customHeight="1" x14ac:dyDescent="0.25">
      <c r="A98" s="425"/>
      <c r="B98" s="395" t="s">
        <v>533</v>
      </c>
      <c r="C98" s="395"/>
      <c r="D98" s="395"/>
      <c r="E98" s="395"/>
      <c r="F98" s="395"/>
      <c r="G98" s="395"/>
      <c r="H98" s="395"/>
      <c r="I98" s="395"/>
      <c r="J98" s="395"/>
      <c r="K98" s="395"/>
      <c r="L98" s="395"/>
      <c r="M98" s="395"/>
      <c r="N98" s="395"/>
      <c r="O98" s="395"/>
      <c r="P98" s="395"/>
      <c r="Q98" s="395"/>
      <c r="R98" s="395"/>
      <c r="S98" s="396"/>
    </row>
    <row r="99" spans="1:19" ht="15" customHeight="1" x14ac:dyDescent="0.25">
      <c r="A99" s="425"/>
      <c r="B99" s="430" t="s">
        <v>147</v>
      </c>
      <c r="C99" s="430"/>
      <c r="D99" s="430"/>
      <c r="E99" s="430"/>
      <c r="F99" s="430"/>
      <c r="G99" s="430"/>
      <c r="H99" s="430"/>
      <c r="I99" s="430"/>
      <c r="J99" s="430"/>
      <c r="K99" s="430"/>
      <c r="L99" s="430"/>
      <c r="M99" s="430"/>
      <c r="N99" s="430"/>
      <c r="O99" s="430"/>
      <c r="P99" s="430"/>
      <c r="Q99" s="430"/>
      <c r="R99" s="430"/>
      <c r="S99" s="431"/>
    </row>
    <row r="100" spans="1:19" ht="39.950000000000003" customHeight="1" x14ac:dyDescent="0.25">
      <c r="A100" s="425"/>
      <c r="B100" s="395" t="s">
        <v>405</v>
      </c>
      <c r="C100" s="395"/>
      <c r="D100" s="395"/>
      <c r="E100" s="395"/>
      <c r="F100" s="395"/>
      <c r="G100" s="395"/>
      <c r="H100" s="395"/>
      <c r="I100" s="395"/>
      <c r="J100" s="395"/>
      <c r="K100" s="395"/>
      <c r="L100" s="395"/>
      <c r="M100" s="395"/>
      <c r="N100" s="395"/>
      <c r="O100" s="395"/>
      <c r="P100" s="395"/>
      <c r="Q100" s="395"/>
      <c r="R100" s="395"/>
      <c r="S100" s="396"/>
    </row>
    <row r="101" spans="1:19" ht="15" customHeight="1" x14ac:dyDescent="0.25">
      <c r="A101" s="425"/>
      <c r="B101" s="430" t="s">
        <v>148</v>
      </c>
      <c r="C101" s="430"/>
      <c r="D101" s="430"/>
      <c r="E101" s="430"/>
      <c r="F101" s="430"/>
      <c r="G101" s="430"/>
      <c r="H101" s="430"/>
      <c r="I101" s="430"/>
      <c r="J101" s="430"/>
      <c r="K101" s="430"/>
      <c r="L101" s="430"/>
      <c r="M101" s="430"/>
      <c r="N101" s="430"/>
      <c r="O101" s="430"/>
      <c r="P101" s="430"/>
      <c r="Q101" s="430"/>
      <c r="R101" s="430"/>
      <c r="S101" s="431"/>
    </row>
    <row r="102" spans="1:19" ht="30" customHeight="1" x14ac:dyDescent="0.25">
      <c r="A102" s="425"/>
      <c r="B102" s="395"/>
      <c r="C102" s="395"/>
      <c r="D102" s="395"/>
      <c r="E102" s="395"/>
      <c r="F102" s="395"/>
      <c r="G102" s="395"/>
      <c r="H102" s="395"/>
      <c r="I102" s="395"/>
      <c r="J102" s="395"/>
      <c r="K102" s="395"/>
      <c r="L102" s="395"/>
      <c r="M102" s="395"/>
      <c r="N102" s="395"/>
      <c r="O102" s="395"/>
      <c r="P102" s="395"/>
      <c r="Q102" s="395"/>
      <c r="R102" s="395"/>
      <c r="S102" s="396"/>
    </row>
    <row r="103" spans="1:19" ht="15" customHeight="1" x14ac:dyDescent="0.25">
      <c r="A103" s="24"/>
      <c r="B103" s="15"/>
      <c r="C103" s="13"/>
      <c r="D103" s="13"/>
      <c r="E103" s="13"/>
      <c r="F103" s="13"/>
      <c r="G103" s="13"/>
      <c r="H103" s="13"/>
      <c r="I103" s="13"/>
      <c r="J103" s="13"/>
      <c r="K103" s="13"/>
      <c r="L103" s="13"/>
      <c r="M103" s="13"/>
      <c r="N103" s="13"/>
      <c r="O103" s="13"/>
      <c r="P103" s="13"/>
      <c r="Q103" s="13"/>
      <c r="R103" s="13"/>
      <c r="S103" s="120"/>
    </row>
  </sheetData>
  <sheetProtection algorithmName="SHA-512" hashValue="riTW8XWIQqoowQ7CXh9gFjI4A8WrRo9/P4hAm9fXxpLJuvbICQu0xKwkMs/QL0pm4eIZA8BxGugBA65H2ObHTQ==" saltValue="kmaiZ/41LlyPvAiv1dq4Vw==" spinCount="100000" sheet="1" objects="1" scenarios="1"/>
  <mergeCells count="179">
    <mergeCell ref="A1:B1"/>
    <mergeCell ref="A3:C3"/>
    <mergeCell ref="D3:I3"/>
    <mergeCell ref="A4:C4"/>
    <mergeCell ref="D4:I4"/>
    <mergeCell ref="A5:C5"/>
    <mergeCell ref="D5:K5"/>
    <mergeCell ref="A8:S8"/>
    <mergeCell ref="A10:S10"/>
    <mergeCell ref="A11:A13"/>
    <mergeCell ref="B11:M12"/>
    <mergeCell ref="N11:S12"/>
    <mergeCell ref="L5:M5"/>
    <mergeCell ref="O5:P5"/>
    <mergeCell ref="Q5:S5"/>
    <mergeCell ref="A6:S6"/>
    <mergeCell ref="A7:C7"/>
    <mergeCell ref="J7:K7"/>
    <mergeCell ref="L7:M7"/>
    <mergeCell ref="O7:P7"/>
    <mergeCell ref="Q7:R7"/>
    <mergeCell ref="B13:M13"/>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L81:L85" xr:uid="{00000000-0002-0000-3B00-000000000000}">
      <formula1>PRAC_STUD</formula1>
    </dataValidation>
    <dataValidation type="list" allowBlank="1" showInputMessage="1" showErrorMessage="1" sqref="L72:L79" xr:uid="{00000000-0002-0000-3B00-000001000000}">
      <formula1>METODY</formula1>
    </dataValidation>
    <dataValidation type="list" allowBlank="1" showInputMessage="1" showErrorMessage="1" sqref="L7" xr:uid="{00000000-0002-0000-3B00-000002000000}">
      <formula1>STATUS</formula1>
    </dataValidation>
    <dataValidation type="list" allowBlank="1" showInputMessage="1" showErrorMessage="1" sqref="B90:E94" xr:uid="{00000000-0002-0000-3B00-000003000000}">
      <formula1>ZAL</formula1>
    </dataValidation>
    <dataValidation type="list" allowBlank="1" showInputMessage="1" showErrorMessage="1" sqref="N54:S68" xr:uid="{00000000-0002-0000-3B00-000004000000}">
      <formula1>KEK_E1</formula1>
    </dataValidation>
    <dataValidation type="list" allowBlank="1" showInputMessage="1" showErrorMessage="1" sqref="N34:S53" xr:uid="{00000000-0002-0000-3B00-000005000000}">
      <formula1>KEU_E1</formula1>
    </dataValidation>
    <dataValidation type="list" allowBlank="1" showInputMessage="1" showErrorMessage="1" sqref="N14:S33" xr:uid="{00000000-0002-0000-3B00-000006000000}">
      <formula1>KEW_E1</formula1>
    </dataValidation>
  </dataValidations>
  <hyperlinks>
    <hyperlink ref="O13" r:id="rId1" xr:uid="{E5DBC501-F8A9-47D6-B288-ED8F7A8638A6}"/>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Arkusz4"/>
  <dimension ref="A1:P57"/>
  <sheetViews>
    <sheetView topLeftCell="A28" zoomScale="55" zoomScaleNormal="55" workbookViewId="0">
      <selection activeCell="H35" sqref="H35"/>
    </sheetView>
  </sheetViews>
  <sheetFormatPr defaultColWidth="9.28515625" defaultRowHeight="15" x14ac:dyDescent="0.25"/>
  <cols>
    <col min="1" max="1" width="73.42578125" style="5" customWidth="1"/>
    <col min="2" max="2" width="61.7109375" style="5" customWidth="1"/>
    <col min="3" max="3" width="53.42578125" style="5" customWidth="1"/>
    <col min="4" max="4" width="9.28515625" style="5"/>
    <col min="5" max="5" width="44.7109375" style="5" customWidth="1"/>
    <col min="6" max="6" width="9.28515625" style="5"/>
    <col min="7" max="7" width="35.28515625" style="5" customWidth="1"/>
    <col min="8" max="8" width="9.28515625" style="5"/>
    <col min="9" max="9" width="16.7109375" style="5" customWidth="1"/>
    <col min="10" max="10" width="9.28515625" style="5"/>
    <col min="11" max="11" width="42.28515625" style="17" customWidth="1"/>
    <col min="12" max="12" width="9.28515625" style="5"/>
    <col min="13" max="13" width="35.7109375" style="5" customWidth="1"/>
    <col min="14" max="16384" width="9.28515625" style="5"/>
  </cols>
  <sheetData>
    <row r="1" spans="1:16" ht="33" customHeight="1" thickBot="1" x14ac:dyDescent="0.3">
      <c r="A1" s="28" t="s">
        <v>339</v>
      </c>
      <c r="B1" s="28" t="s">
        <v>340</v>
      </c>
      <c r="C1" s="28" t="s">
        <v>341</v>
      </c>
      <c r="E1" s="28" t="s">
        <v>205</v>
      </c>
      <c r="G1" s="28" t="s">
        <v>207</v>
      </c>
      <c r="I1" s="28" t="s">
        <v>229</v>
      </c>
      <c r="K1" s="28" t="s">
        <v>230</v>
      </c>
      <c r="P1" s="5" t="s">
        <v>344</v>
      </c>
    </row>
    <row r="2" spans="1:16" ht="30" customHeight="1" thickBot="1" x14ac:dyDescent="0.3">
      <c r="A2" s="21" t="s">
        <v>116</v>
      </c>
      <c r="B2" s="21" t="s">
        <v>117</v>
      </c>
      <c r="C2" s="21" t="s">
        <v>118</v>
      </c>
      <c r="E2" s="33" t="s">
        <v>124</v>
      </c>
      <c r="G2" s="16" t="s">
        <v>149</v>
      </c>
      <c r="I2" s="33" t="s">
        <v>100</v>
      </c>
      <c r="K2" s="34" t="s">
        <v>150</v>
      </c>
      <c r="M2" s="16" t="s">
        <v>149</v>
      </c>
    </row>
    <row r="3" spans="1:16" ht="79.5" thickBot="1" x14ac:dyDescent="0.3">
      <c r="A3" s="19" t="s">
        <v>253</v>
      </c>
      <c r="B3" s="18" t="s">
        <v>270</v>
      </c>
      <c r="C3" s="18" t="s">
        <v>283</v>
      </c>
      <c r="E3" s="33" t="s">
        <v>151</v>
      </c>
      <c r="G3" s="16" t="s">
        <v>152</v>
      </c>
      <c r="I3" s="33" t="s">
        <v>153</v>
      </c>
      <c r="K3" s="34" t="s">
        <v>154</v>
      </c>
      <c r="M3" s="16" t="s">
        <v>152</v>
      </c>
    </row>
    <row r="4" spans="1:16" ht="63.75" thickBot="1" x14ac:dyDescent="0.3">
      <c r="A4" s="20" t="s">
        <v>254</v>
      </c>
      <c r="B4" s="18" t="s">
        <v>271</v>
      </c>
      <c r="C4" s="18" t="s">
        <v>284</v>
      </c>
      <c r="E4" s="33" t="s">
        <v>155</v>
      </c>
      <c r="G4" s="16" t="s">
        <v>198</v>
      </c>
      <c r="I4" s="33" t="s">
        <v>156</v>
      </c>
      <c r="K4" s="34" t="s">
        <v>157</v>
      </c>
      <c r="M4" s="16" t="s">
        <v>198</v>
      </c>
    </row>
    <row r="5" spans="1:16" ht="63.75" thickBot="1" x14ac:dyDescent="0.3">
      <c r="A5" s="20" t="s">
        <v>255</v>
      </c>
      <c r="B5" s="18" t="s">
        <v>272</v>
      </c>
      <c r="C5" s="18" t="s">
        <v>285</v>
      </c>
      <c r="E5" s="36" t="s">
        <v>158</v>
      </c>
      <c r="G5" s="16" t="s">
        <v>159</v>
      </c>
      <c r="K5" s="35" t="s">
        <v>160</v>
      </c>
      <c r="M5" s="16" t="s">
        <v>159</v>
      </c>
    </row>
    <row r="6" spans="1:16" ht="48" thickBot="1" x14ac:dyDescent="0.3">
      <c r="A6" s="20" t="s">
        <v>256</v>
      </c>
      <c r="B6" s="18" t="s">
        <v>273</v>
      </c>
      <c r="C6" s="18" t="s">
        <v>286</v>
      </c>
      <c r="E6" s="36" t="s">
        <v>161</v>
      </c>
      <c r="G6" s="16" t="s">
        <v>162</v>
      </c>
      <c r="K6" s="35" t="s">
        <v>163</v>
      </c>
      <c r="M6" s="16" t="s">
        <v>162</v>
      </c>
    </row>
    <row r="7" spans="1:16" ht="63.75" thickBot="1" x14ac:dyDescent="0.3">
      <c r="A7" s="20" t="s">
        <v>257</v>
      </c>
      <c r="B7" s="18" t="s">
        <v>274</v>
      </c>
      <c r="C7" s="18" t="s">
        <v>287</v>
      </c>
      <c r="E7" s="36" t="s">
        <v>164</v>
      </c>
      <c r="G7" s="16" t="s">
        <v>165</v>
      </c>
      <c r="K7" s="35" t="s">
        <v>343</v>
      </c>
      <c r="M7" s="16" t="s">
        <v>165</v>
      </c>
    </row>
    <row r="8" spans="1:16" ht="63.75" thickBot="1" x14ac:dyDescent="0.3">
      <c r="A8" s="18" t="s">
        <v>258</v>
      </c>
      <c r="B8" s="18" t="s">
        <v>275</v>
      </c>
      <c r="C8" s="18" t="s">
        <v>288</v>
      </c>
      <c r="E8" s="36" t="s">
        <v>165</v>
      </c>
      <c r="G8" s="16" t="s">
        <v>197</v>
      </c>
      <c r="K8" s="35" t="s">
        <v>166</v>
      </c>
      <c r="M8" s="16" t="s">
        <v>197</v>
      </c>
    </row>
    <row r="9" spans="1:16" ht="63.75" thickBot="1" x14ac:dyDescent="0.3">
      <c r="A9" s="18" t="s">
        <v>259</v>
      </c>
      <c r="B9" s="18" t="s">
        <v>276</v>
      </c>
      <c r="C9" s="18" t="s">
        <v>289</v>
      </c>
      <c r="E9" s="36" t="s">
        <v>167</v>
      </c>
      <c r="G9" s="16" t="s">
        <v>342</v>
      </c>
      <c r="K9" s="34" t="s">
        <v>168</v>
      </c>
      <c r="M9" s="16" t="s">
        <v>342</v>
      </c>
    </row>
    <row r="10" spans="1:16" ht="63.75" thickBot="1" x14ac:dyDescent="0.3">
      <c r="A10" s="18" t="s">
        <v>260</v>
      </c>
      <c r="B10" s="18" t="s">
        <v>277</v>
      </c>
      <c r="C10" s="18" t="s">
        <v>290</v>
      </c>
      <c r="E10" s="36" t="s">
        <v>169</v>
      </c>
      <c r="G10" s="16" t="s">
        <v>170</v>
      </c>
      <c r="K10" s="34" t="s">
        <v>171</v>
      </c>
      <c r="M10" s="16" t="s">
        <v>170</v>
      </c>
    </row>
    <row r="11" spans="1:16" ht="63.75" thickBot="1" x14ac:dyDescent="0.3">
      <c r="A11" s="18" t="s">
        <v>261</v>
      </c>
      <c r="B11" s="18" t="s">
        <v>278</v>
      </c>
      <c r="E11" s="36" t="s">
        <v>172</v>
      </c>
      <c r="G11" s="16" t="s">
        <v>173</v>
      </c>
      <c r="K11" s="34" t="s">
        <v>174</v>
      </c>
      <c r="M11" s="16" t="s">
        <v>173</v>
      </c>
    </row>
    <row r="12" spans="1:16" ht="63.75" thickBot="1" x14ac:dyDescent="0.3">
      <c r="A12" s="18" t="s">
        <v>262</v>
      </c>
      <c r="B12" s="18" t="s">
        <v>279</v>
      </c>
      <c r="E12" s="36" t="s">
        <v>175</v>
      </c>
      <c r="G12" s="16" t="s">
        <v>176</v>
      </c>
      <c r="K12" s="34" t="s">
        <v>177</v>
      </c>
      <c r="M12" s="16" t="s">
        <v>176</v>
      </c>
    </row>
    <row r="13" spans="1:16" ht="48" thickBot="1" x14ac:dyDescent="0.3">
      <c r="A13" s="18" t="s">
        <v>263</v>
      </c>
      <c r="B13" s="18" t="s">
        <v>280</v>
      </c>
      <c r="E13" s="36" t="s">
        <v>178</v>
      </c>
      <c r="G13" s="16" t="s">
        <v>179</v>
      </c>
      <c r="K13" s="17" t="s">
        <v>345</v>
      </c>
      <c r="M13" s="16" t="s">
        <v>179</v>
      </c>
    </row>
    <row r="14" spans="1:16" ht="63.75" thickBot="1" x14ac:dyDescent="0.3">
      <c r="A14" s="18" t="s">
        <v>264</v>
      </c>
      <c r="B14" s="18" t="s">
        <v>281</v>
      </c>
      <c r="E14" s="36" t="s">
        <v>177</v>
      </c>
    </row>
    <row r="15" spans="1:16" ht="79.5" thickBot="1" x14ac:dyDescent="0.3">
      <c r="A15" s="18" t="s">
        <v>265</v>
      </c>
      <c r="B15" s="18" t="s">
        <v>282</v>
      </c>
      <c r="E15" s="36" t="s">
        <v>180</v>
      </c>
      <c r="G15" s="22"/>
      <c r="H15" s="22"/>
      <c r="I15" s="22"/>
      <c r="J15" s="22"/>
      <c r="K15" s="23"/>
      <c r="L15" s="22"/>
      <c r="M15" s="22"/>
    </row>
    <row r="16" spans="1:16" ht="48" thickBot="1" x14ac:dyDescent="0.3">
      <c r="A16" s="18" t="s">
        <v>266</v>
      </c>
      <c r="E16" s="36" t="s">
        <v>181</v>
      </c>
    </row>
    <row r="17" spans="1:5" ht="16.5" thickBot="1" x14ac:dyDescent="0.3">
      <c r="A17" s="18" t="s">
        <v>267</v>
      </c>
      <c r="E17" s="36" t="s">
        <v>182</v>
      </c>
    </row>
    <row r="18" spans="1:5" ht="63.75" thickBot="1" x14ac:dyDescent="0.3">
      <c r="A18" s="18" t="s">
        <v>268</v>
      </c>
      <c r="E18" s="36" t="s">
        <v>183</v>
      </c>
    </row>
    <row r="19" spans="1:5" ht="48" thickBot="1" x14ac:dyDescent="0.3">
      <c r="A19" s="18" t="s">
        <v>269</v>
      </c>
      <c r="E19" s="36" t="s">
        <v>184</v>
      </c>
    </row>
    <row r="20" spans="1:5" x14ac:dyDescent="0.25">
      <c r="E20" s="36" t="s">
        <v>185</v>
      </c>
    </row>
    <row r="22" spans="1:5" ht="33" customHeight="1" thickBot="1" x14ac:dyDescent="0.3">
      <c r="A22" s="28" t="s">
        <v>336</v>
      </c>
      <c r="B22" s="28" t="s">
        <v>338</v>
      </c>
      <c r="C22" s="28" t="s">
        <v>337</v>
      </c>
    </row>
    <row r="23" spans="1:5" ht="30" customHeight="1" thickBot="1" x14ac:dyDescent="0.3">
      <c r="A23" s="21" t="s">
        <v>116</v>
      </c>
      <c r="B23" s="21" t="s">
        <v>117</v>
      </c>
      <c r="C23" s="21" t="s">
        <v>118</v>
      </c>
    </row>
    <row r="24" spans="1:5" ht="79.5" thickBot="1" x14ac:dyDescent="0.3">
      <c r="A24" s="19" t="s">
        <v>208</v>
      </c>
      <c r="B24" s="18" t="s">
        <v>224</v>
      </c>
      <c r="C24" s="18" t="s">
        <v>243</v>
      </c>
    </row>
    <row r="25" spans="1:5" ht="63.75" thickBot="1" x14ac:dyDescent="0.3">
      <c r="A25" s="20" t="s">
        <v>209</v>
      </c>
      <c r="B25" s="18" t="s">
        <v>225</v>
      </c>
      <c r="C25" s="18" t="s">
        <v>244</v>
      </c>
    </row>
    <row r="26" spans="1:5" ht="95.25" thickBot="1" x14ac:dyDescent="0.3">
      <c r="A26" s="20" t="s">
        <v>210</v>
      </c>
      <c r="B26" s="18" t="s">
        <v>226</v>
      </c>
      <c r="C26" s="18" t="s">
        <v>245</v>
      </c>
    </row>
    <row r="27" spans="1:5" ht="79.5" thickBot="1" x14ac:dyDescent="0.3">
      <c r="A27" s="20" t="s">
        <v>211</v>
      </c>
      <c r="B27" s="18" t="s">
        <v>227</v>
      </c>
      <c r="C27" s="18" t="s">
        <v>246</v>
      </c>
    </row>
    <row r="28" spans="1:5" ht="79.5" thickBot="1" x14ac:dyDescent="0.3">
      <c r="A28" s="20" t="s">
        <v>212</v>
      </c>
      <c r="B28" s="18" t="s">
        <v>228</v>
      </c>
      <c r="C28" s="18" t="s">
        <v>247</v>
      </c>
    </row>
    <row r="29" spans="1:5" ht="95.25" thickBot="1" x14ac:dyDescent="0.3">
      <c r="A29" s="18" t="s">
        <v>213</v>
      </c>
      <c r="B29" s="18" t="s">
        <v>231</v>
      </c>
      <c r="C29" s="18" t="s">
        <v>248</v>
      </c>
    </row>
    <row r="30" spans="1:5" ht="79.5" thickBot="1" x14ac:dyDescent="0.3">
      <c r="A30" s="18" t="s">
        <v>214</v>
      </c>
      <c r="B30" s="18" t="s">
        <v>232</v>
      </c>
      <c r="C30" s="18" t="s">
        <v>249</v>
      </c>
    </row>
    <row r="31" spans="1:5" ht="79.5" thickBot="1" x14ac:dyDescent="0.3">
      <c r="A31" s="18" t="s">
        <v>215</v>
      </c>
      <c r="B31" s="18" t="s">
        <v>233</v>
      </c>
      <c r="C31" s="18" t="s">
        <v>250</v>
      </c>
    </row>
    <row r="32" spans="1:5" ht="79.5" thickBot="1" x14ac:dyDescent="0.3">
      <c r="A32" s="18" t="s">
        <v>216</v>
      </c>
      <c r="B32" s="18" t="s">
        <v>234</v>
      </c>
      <c r="C32" s="18" t="s">
        <v>251</v>
      </c>
    </row>
    <row r="33" spans="1:3" ht="79.5" thickBot="1" x14ac:dyDescent="0.3">
      <c r="A33" s="18" t="s">
        <v>217</v>
      </c>
      <c r="B33" s="18" t="s">
        <v>235</v>
      </c>
      <c r="C33" s="18" t="s">
        <v>252</v>
      </c>
    </row>
    <row r="34" spans="1:3" ht="63.75" thickBot="1" x14ac:dyDescent="0.3">
      <c r="A34" s="18" t="s">
        <v>218</v>
      </c>
      <c r="B34" s="18" t="s">
        <v>236</v>
      </c>
    </row>
    <row r="35" spans="1:3" ht="79.5" thickBot="1" x14ac:dyDescent="0.3">
      <c r="A35" s="18" t="s">
        <v>219</v>
      </c>
      <c r="B35" s="18" t="s">
        <v>237</v>
      </c>
    </row>
    <row r="36" spans="1:3" ht="63.75" thickBot="1" x14ac:dyDescent="0.3">
      <c r="A36" s="18" t="s">
        <v>220</v>
      </c>
      <c r="B36" s="18" t="s">
        <v>238</v>
      </c>
    </row>
    <row r="37" spans="1:3" ht="63.75" thickBot="1" x14ac:dyDescent="0.3">
      <c r="A37" s="18" t="s">
        <v>221</v>
      </c>
      <c r="B37" s="18" t="s">
        <v>239</v>
      </c>
    </row>
    <row r="38" spans="1:3" ht="79.5" thickBot="1" x14ac:dyDescent="0.3">
      <c r="A38" s="18" t="s">
        <v>222</v>
      </c>
      <c r="B38" s="18" t="s">
        <v>240</v>
      </c>
    </row>
    <row r="39" spans="1:3" ht="79.5" thickBot="1" x14ac:dyDescent="0.3">
      <c r="A39" s="18" t="s">
        <v>223</v>
      </c>
      <c r="B39" s="18" t="s">
        <v>241</v>
      </c>
    </row>
    <row r="40" spans="1:3" ht="48" thickBot="1" x14ac:dyDescent="0.3">
      <c r="B40" s="18" t="s">
        <v>242</v>
      </c>
    </row>
    <row r="42" spans="1:3" ht="33" customHeight="1" thickBot="1" x14ac:dyDescent="0.3">
      <c r="A42" s="28" t="s">
        <v>333</v>
      </c>
      <c r="B42" s="28" t="s">
        <v>334</v>
      </c>
      <c r="C42" s="28" t="s">
        <v>335</v>
      </c>
    </row>
    <row r="43" spans="1:3" ht="30" customHeight="1" thickBot="1" x14ac:dyDescent="0.3">
      <c r="A43" s="21" t="s">
        <v>116</v>
      </c>
      <c r="B43" s="21" t="s">
        <v>117</v>
      </c>
      <c r="C43" s="21" t="s">
        <v>118</v>
      </c>
    </row>
    <row r="44" spans="1:3" ht="79.5" thickBot="1" x14ac:dyDescent="0.3">
      <c r="A44" s="19" t="s">
        <v>295</v>
      </c>
      <c r="B44" s="18" t="s">
        <v>308</v>
      </c>
      <c r="C44" s="18" t="s">
        <v>322</v>
      </c>
    </row>
    <row r="45" spans="1:3" ht="79.5" thickBot="1" x14ac:dyDescent="0.3">
      <c r="A45" s="19" t="s">
        <v>296</v>
      </c>
      <c r="B45" s="18" t="s">
        <v>309</v>
      </c>
      <c r="C45" s="18" t="s">
        <v>323</v>
      </c>
    </row>
    <row r="46" spans="1:3" ht="95.25" thickBot="1" x14ac:dyDescent="0.3">
      <c r="A46" s="19" t="s">
        <v>297</v>
      </c>
      <c r="B46" s="18" t="s">
        <v>310</v>
      </c>
      <c r="C46" s="18" t="s">
        <v>324</v>
      </c>
    </row>
    <row r="47" spans="1:3" ht="79.5" thickBot="1" x14ac:dyDescent="0.3">
      <c r="A47" s="19" t="s">
        <v>298</v>
      </c>
      <c r="B47" s="18" t="s">
        <v>311</v>
      </c>
      <c r="C47" s="18" t="s">
        <v>325</v>
      </c>
    </row>
    <row r="48" spans="1:3" ht="79.5" thickBot="1" x14ac:dyDescent="0.3">
      <c r="A48" s="19" t="s">
        <v>299</v>
      </c>
      <c r="B48" s="18" t="s">
        <v>312</v>
      </c>
      <c r="C48" s="18" t="s">
        <v>326</v>
      </c>
    </row>
    <row r="49" spans="1:3" ht="60.75" thickBot="1" x14ac:dyDescent="0.3">
      <c r="A49" s="19" t="s">
        <v>300</v>
      </c>
      <c r="B49" s="18" t="s">
        <v>313</v>
      </c>
      <c r="C49" s="18" t="s">
        <v>327</v>
      </c>
    </row>
    <row r="50" spans="1:3" ht="63.75" thickBot="1" x14ac:dyDescent="0.3">
      <c r="A50" s="19" t="s">
        <v>301</v>
      </c>
      <c r="B50" s="18" t="s">
        <v>314</v>
      </c>
      <c r="C50" s="18" t="s">
        <v>328</v>
      </c>
    </row>
    <row r="51" spans="1:3" ht="63.75" thickBot="1" x14ac:dyDescent="0.3">
      <c r="A51" s="19" t="s">
        <v>302</v>
      </c>
      <c r="B51" s="18" t="s">
        <v>315</v>
      </c>
      <c r="C51" s="18" t="s">
        <v>329</v>
      </c>
    </row>
    <row r="52" spans="1:3" ht="63.75" thickBot="1" x14ac:dyDescent="0.3">
      <c r="A52" s="19" t="s">
        <v>303</v>
      </c>
      <c r="B52" s="18" t="s">
        <v>316</v>
      </c>
      <c r="C52" s="18" t="s">
        <v>330</v>
      </c>
    </row>
    <row r="53" spans="1:3" ht="79.5" thickBot="1" x14ac:dyDescent="0.3">
      <c r="A53" s="19" t="s">
        <v>304</v>
      </c>
      <c r="B53" s="18" t="s">
        <v>317</v>
      </c>
      <c r="C53" s="18" t="s">
        <v>331</v>
      </c>
    </row>
    <row r="54" spans="1:3" ht="63.75" thickBot="1" x14ac:dyDescent="0.3">
      <c r="A54" s="19" t="s">
        <v>305</v>
      </c>
      <c r="B54" s="18" t="s">
        <v>318</v>
      </c>
      <c r="C54" s="18" t="s">
        <v>332</v>
      </c>
    </row>
    <row r="55" spans="1:3" ht="63.75" thickBot="1" x14ac:dyDescent="0.3">
      <c r="A55" s="19" t="s">
        <v>306</v>
      </c>
      <c r="B55" s="18" t="s">
        <v>319</v>
      </c>
    </row>
    <row r="56" spans="1:3" ht="63.75" thickBot="1" x14ac:dyDescent="0.3">
      <c r="A56" s="19" t="s">
        <v>307</v>
      </c>
      <c r="B56" s="18" t="s">
        <v>320</v>
      </c>
    </row>
    <row r="57" spans="1:3" ht="48" thickBot="1" x14ac:dyDescent="0.3">
      <c r="B57" s="18" t="s">
        <v>321</v>
      </c>
    </row>
  </sheetData>
  <sheetProtection algorithmName="SHA-512" hashValue="gQ/P49ObPJlGJfv+5U3X2c7PS0EG0B739tvXTQbVD96Bpck7Xu7zskG60JG841kfO3GRfkl/lc3W7tjhzk1KDQ==" saltValue="QlEHOxyCr4i0f21cvBBsQA==" spinCount="100000" sheet="1" objects="1" scenarios="1"/>
  <dataValidations count="2">
    <dataValidation type="list" allowBlank="1" showInputMessage="1" showErrorMessage="1" sqref="D12" xr:uid="{00000000-0002-0000-3C00-000000000000}">
      <formula1>$A$3:$A$13</formula1>
    </dataValidation>
    <dataValidation type="list" allowBlank="1" showInputMessage="1" showErrorMessage="1" sqref="D6" xr:uid="{00000000-0002-0000-3C00-000001000000}">
      <formula1>$A$5:$A$13</formula1>
    </dataValidation>
  </dataValidation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Arkusz8">
    <pageSetUpPr fitToPage="1"/>
  </sheetPr>
  <dimension ref="A1:S103"/>
  <sheetViews>
    <sheetView showGridLines="0" zoomScale="95" zoomScaleNormal="95" zoomScaleSheetLayoutView="80" workbookViewId="0">
      <selection sqref="A1:B1"/>
    </sheetView>
  </sheetViews>
  <sheetFormatPr defaultColWidth="8.7109375" defaultRowHeight="15" x14ac:dyDescent="0.25"/>
  <cols>
    <col min="1" max="1" width="10.28515625" style="2" customWidth="1"/>
    <col min="2" max="3" width="9.28515625" style="2"/>
    <col min="4" max="4" width="19.7109375" style="2" customWidth="1"/>
    <col min="5" max="5" width="13.7109375" style="2" customWidth="1"/>
    <col min="6" max="6" width="14.7109375" style="2" customWidth="1"/>
    <col min="7" max="9" width="9.7109375" style="2" customWidth="1"/>
    <col min="10" max="10" width="3.7109375" style="2" customWidth="1"/>
    <col min="11" max="11" width="12.42578125" style="2" customWidth="1"/>
    <col min="12" max="13" width="10.7109375" style="2" customWidth="1"/>
    <col min="14" max="14" width="13.7109375" style="2" customWidth="1"/>
    <col min="15" max="19" width="11.7109375" style="2" customWidth="1"/>
  </cols>
  <sheetData>
    <row r="1" spans="1:19" s="31" customFormat="1" ht="15.75" x14ac:dyDescent="0.25">
      <c r="A1" s="441" t="str">
        <f>E1_RiF!B2</f>
        <v>2020/2021</v>
      </c>
      <c r="B1" s="441"/>
      <c r="C1" s="29"/>
      <c r="D1" s="29"/>
      <c r="E1" s="30"/>
      <c r="F1" s="30"/>
      <c r="G1" s="30"/>
      <c r="H1" s="30"/>
      <c r="I1" s="30"/>
      <c r="J1" s="30"/>
      <c r="K1" s="30"/>
      <c r="L1" s="30"/>
      <c r="M1" s="30"/>
      <c r="N1" s="30"/>
      <c r="O1" s="30"/>
      <c r="P1" s="30"/>
      <c r="Q1" s="30"/>
      <c r="R1" s="30"/>
      <c r="S1" s="30"/>
    </row>
    <row r="2" spans="1:19" ht="10.15" customHeight="1" thickBot="1" x14ac:dyDescent="0.3"/>
    <row r="3" spans="1:19" ht="20.100000000000001" customHeight="1" thickBot="1" x14ac:dyDescent="0.3">
      <c r="A3" s="379" t="str">
        <f>E1_RiF!B10</f>
        <v>Moduł E1/1</v>
      </c>
      <c r="B3" s="379"/>
      <c r="C3" s="379"/>
      <c r="D3" s="383" t="str">
        <f>E1_RiF!C10</f>
        <v>Biznes w działaniu</v>
      </c>
      <c r="E3" s="384"/>
      <c r="F3" s="384"/>
      <c r="G3" s="384"/>
      <c r="H3" s="384"/>
      <c r="I3" s="385"/>
      <c r="J3" s="3"/>
      <c r="K3" s="3"/>
      <c r="L3" s="4"/>
      <c r="M3" s="4"/>
      <c r="N3" s="4"/>
      <c r="O3" s="4"/>
      <c r="P3" s="4"/>
      <c r="Q3" s="4"/>
      <c r="R3" s="4"/>
    </row>
    <row r="4" spans="1:19" ht="18.75" thickBot="1" x14ac:dyDescent="0.3">
      <c r="A4" s="442" t="s">
        <v>110</v>
      </c>
      <c r="B4" s="442"/>
      <c r="C4" s="442"/>
      <c r="D4" s="380" t="str">
        <f>E1_RiF!B15</f>
        <v>Kurs 1.5.</v>
      </c>
      <c r="E4" s="381"/>
      <c r="F4" s="381"/>
      <c r="G4" s="381"/>
      <c r="H4" s="381"/>
      <c r="I4" s="382"/>
      <c r="J4" s="3"/>
      <c r="K4" s="3"/>
      <c r="L4" s="4"/>
      <c r="M4" s="4"/>
      <c r="N4" s="4"/>
      <c r="O4" s="4"/>
      <c r="P4" s="4"/>
      <c r="Q4" s="4"/>
      <c r="R4" s="4"/>
    </row>
    <row r="5" spans="1:19" ht="23.25" thickBot="1" x14ac:dyDescent="0.3">
      <c r="A5" s="443" t="s">
        <v>111</v>
      </c>
      <c r="B5" s="443"/>
      <c r="C5" s="443"/>
      <c r="D5" s="444" t="str">
        <f>E1_RiF!C15</f>
        <v>Prawo w biznesie</v>
      </c>
      <c r="E5" s="444"/>
      <c r="F5" s="444"/>
      <c r="G5" s="444"/>
      <c r="H5" s="444"/>
      <c r="I5" s="444"/>
      <c r="J5" s="444"/>
      <c r="K5" s="444"/>
      <c r="L5" s="445" t="s">
        <v>94</v>
      </c>
      <c r="M5" s="445"/>
      <c r="N5" s="49">
        <f>E1_RiF!D15</f>
        <v>4</v>
      </c>
      <c r="O5" s="445" t="s">
        <v>95</v>
      </c>
      <c r="P5" s="445"/>
      <c r="Q5" s="446" t="str">
        <f>E1_RiF!F10</f>
        <v>prof. A. Zelek</v>
      </c>
      <c r="R5" s="446"/>
      <c r="S5" s="446"/>
    </row>
    <row r="6" spans="1:19" ht="10.15" customHeight="1" thickBot="1" x14ac:dyDescent="0.3">
      <c r="A6" s="281"/>
      <c r="B6" s="281"/>
      <c r="C6" s="281"/>
      <c r="D6" s="281"/>
      <c r="E6" s="281"/>
      <c r="F6" s="281"/>
      <c r="G6" s="281"/>
      <c r="H6" s="281"/>
      <c r="I6" s="281"/>
      <c r="J6" s="281"/>
      <c r="K6" s="281"/>
      <c r="L6" s="281"/>
      <c r="M6" s="281"/>
      <c r="N6" s="281"/>
      <c r="O6" s="281"/>
      <c r="P6" s="281"/>
      <c r="Q6" s="281"/>
      <c r="R6" s="281"/>
      <c r="S6" s="281"/>
    </row>
    <row r="7" spans="1:19" s="5" customFormat="1" ht="40.5" customHeight="1" thickBot="1" x14ac:dyDescent="0.3">
      <c r="A7" s="443" t="s">
        <v>96</v>
      </c>
      <c r="B7" s="443"/>
      <c r="C7" s="443"/>
      <c r="D7" s="7" t="str">
        <f>E1_RiF!B3</f>
        <v>EKONOMIA</v>
      </c>
      <c r="E7" s="7" t="str">
        <f>E1_RiF!B4</f>
        <v>I stopnia</v>
      </c>
      <c r="F7" s="55" t="s">
        <v>97</v>
      </c>
      <c r="G7" s="45" t="str">
        <f>'M (1)'!G6</f>
        <v>I</v>
      </c>
      <c r="H7" s="55" t="s">
        <v>99</v>
      </c>
      <c r="I7" s="45">
        <f>'M (1)'!I6</f>
        <v>1</v>
      </c>
      <c r="J7" s="285" t="s">
        <v>384</v>
      </c>
      <c r="K7" s="286"/>
      <c r="L7" s="387" t="s">
        <v>100</v>
      </c>
      <c r="M7" s="388"/>
      <c r="N7" s="9" t="s">
        <v>101</v>
      </c>
      <c r="O7" s="454" t="s">
        <v>102</v>
      </c>
      <c r="P7" s="454"/>
      <c r="Q7" s="455" t="s">
        <v>103</v>
      </c>
      <c r="R7" s="455"/>
      <c r="S7" s="50">
        <f>E1_RiF!G15</f>
        <v>14</v>
      </c>
    </row>
    <row r="8" spans="1:19" ht="10.15" customHeight="1" thickBot="1" x14ac:dyDescent="0.3">
      <c r="A8" s="386"/>
      <c r="B8" s="386"/>
      <c r="C8" s="386"/>
      <c r="D8" s="386"/>
      <c r="E8" s="386"/>
      <c r="F8" s="386"/>
      <c r="G8" s="386"/>
      <c r="H8" s="386"/>
      <c r="I8" s="386"/>
      <c r="J8" s="386"/>
      <c r="K8" s="386"/>
      <c r="L8" s="386"/>
      <c r="M8" s="386"/>
      <c r="N8" s="386"/>
      <c r="O8" s="386"/>
      <c r="P8" s="386"/>
      <c r="Q8" s="386"/>
      <c r="R8" s="386"/>
      <c r="S8" s="386"/>
    </row>
    <row r="9" spans="1:19" ht="15" customHeight="1" x14ac:dyDescent="0.25">
      <c r="A9" s="25"/>
      <c r="B9" s="26"/>
      <c r="C9" s="26"/>
      <c r="D9" s="26"/>
      <c r="E9" s="26"/>
      <c r="F9" s="26"/>
      <c r="G9" s="26"/>
      <c r="H9" s="26"/>
      <c r="I9" s="26"/>
      <c r="J9" s="26"/>
      <c r="K9" s="26"/>
      <c r="L9" s="26"/>
      <c r="M9" s="26"/>
      <c r="N9" s="26"/>
      <c r="O9" s="26"/>
      <c r="P9" s="26"/>
      <c r="Q9" s="26"/>
      <c r="R9" s="26"/>
      <c r="S9" s="27"/>
    </row>
    <row r="10" spans="1:19" ht="20.100000000000001" customHeight="1" x14ac:dyDescent="0.25">
      <c r="A10" s="270" t="s">
        <v>107</v>
      </c>
      <c r="B10" s="271"/>
      <c r="C10" s="271"/>
      <c r="D10" s="271"/>
      <c r="E10" s="271"/>
      <c r="F10" s="271"/>
      <c r="G10" s="271"/>
      <c r="H10" s="271"/>
      <c r="I10" s="271"/>
      <c r="J10" s="271"/>
      <c r="K10" s="271"/>
      <c r="L10" s="271"/>
      <c r="M10" s="271"/>
      <c r="N10" s="271"/>
      <c r="O10" s="271"/>
      <c r="P10" s="271"/>
      <c r="Q10" s="271"/>
      <c r="R10" s="271"/>
      <c r="S10" s="272"/>
    </row>
    <row r="11" spans="1:19" ht="15" customHeight="1" x14ac:dyDescent="0.25">
      <c r="A11" s="452" t="s">
        <v>113</v>
      </c>
      <c r="B11" s="403" t="s">
        <v>114</v>
      </c>
      <c r="C11" s="404"/>
      <c r="D11" s="404"/>
      <c r="E11" s="404"/>
      <c r="F11" s="404"/>
      <c r="G11" s="404"/>
      <c r="H11" s="404"/>
      <c r="I11" s="404"/>
      <c r="J11" s="404"/>
      <c r="K11" s="404"/>
      <c r="L11" s="404"/>
      <c r="M11" s="405"/>
      <c r="N11" s="397" t="s">
        <v>115</v>
      </c>
      <c r="O11" s="398"/>
      <c r="P11" s="398"/>
      <c r="Q11" s="398"/>
      <c r="R11" s="398"/>
      <c r="S11" s="399"/>
    </row>
    <row r="12" spans="1:19" ht="15" customHeight="1" x14ac:dyDescent="0.25">
      <c r="A12" s="452"/>
      <c r="B12" s="406"/>
      <c r="C12" s="407"/>
      <c r="D12" s="407"/>
      <c r="E12" s="407"/>
      <c r="F12" s="407"/>
      <c r="G12" s="407"/>
      <c r="H12" s="407"/>
      <c r="I12" s="407"/>
      <c r="J12" s="407"/>
      <c r="K12" s="407"/>
      <c r="L12" s="407"/>
      <c r="M12" s="408"/>
      <c r="N12" s="400"/>
      <c r="O12" s="401"/>
      <c r="P12" s="401"/>
      <c r="Q12" s="401"/>
      <c r="R12" s="401"/>
      <c r="S12" s="402"/>
    </row>
    <row r="13" spans="1:19" ht="20.100000000000001" customHeight="1" thickBot="1" x14ac:dyDescent="0.3">
      <c r="A13" s="453"/>
      <c r="B13" s="409" t="s">
        <v>468</v>
      </c>
      <c r="C13" s="410"/>
      <c r="D13" s="410"/>
      <c r="E13" s="410"/>
      <c r="F13" s="410"/>
      <c r="G13" s="410"/>
      <c r="H13" s="410"/>
      <c r="I13" s="410"/>
      <c r="J13" s="410"/>
      <c r="K13" s="410"/>
      <c r="L13" s="410"/>
      <c r="M13" s="411"/>
      <c r="N13" s="165"/>
      <c r="O13" s="143" t="s">
        <v>458</v>
      </c>
      <c r="P13" s="144"/>
      <c r="Q13" s="141"/>
      <c r="R13" s="141"/>
      <c r="S13" s="142"/>
    </row>
    <row r="14" spans="1:19" ht="15" customHeight="1" x14ac:dyDescent="0.25">
      <c r="A14" s="447" t="s">
        <v>116</v>
      </c>
      <c r="B14" s="392" t="s">
        <v>897</v>
      </c>
      <c r="C14" s="393"/>
      <c r="D14" s="393"/>
      <c r="E14" s="393"/>
      <c r="F14" s="393"/>
      <c r="G14" s="393"/>
      <c r="H14" s="393"/>
      <c r="I14" s="393"/>
      <c r="J14" s="393"/>
      <c r="K14" s="393"/>
      <c r="L14" s="393"/>
      <c r="M14" s="394"/>
      <c r="N14" s="360" t="s">
        <v>296</v>
      </c>
      <c r="O14" s="361"/>
      <c r="P14" s="361"/>
      <c r="Q14" s="361"/>
      <c r="R14" s="361"/>
      <c r="S14" s="362"/>
    </row>
    <row r="15" spans="1:19" ht="15" customHeight="1" x14ac:dyDescent="0.25">
      <c r="A15" s="344"/>
      <c r="B15" s="323"/>
      <c r="C15" s="464"/>
      <c r="D15" s="464"/>
      <c r="E15" s="464"/>
      <c r="F15" s="464"/>
      <c r="G15" s="464"/>
      <c r="H15" s="464"/>
      <c r="I15" s="464"/>
      <c r="J15" s="464"/>
      <c r="K15" s="464"/>
      <c r="L15" s="464"/>
      <c r="M15" s="325"/>
      <c r="N15" s="357" t="s">
        <v>304</v>
      </c>
      <c r="O15" s="358"/>
      <c r="P15" s="358"/>
      <c r="Q15" s="358"/>
      <c r="R15" s="358"/>
      <c r="S15" s="359"/>
    </row>
    <row r="16" spans="1:19" ht="15" customHeight="1" x14ac:dyDescent="0.25">
      <c r="A16" s="344"/>
      <c r="B16" s="323"/>
      <c r="C16" s="464"/>
      <c r="D16" s="464"/>
      <c r="E16" s="464"/>
      <c r="F16" s="464"/>
      <c r="G16" s="464"/>
      <c r="H16" s="464"/>
      <c r="I16" s="464"/>
      <c r="J16" s="464"/>
      <c r="K16" s="464"/>
      <c r="L16" s="464"/>
      <c r="M16" s="325"/>
      <c r="N16" s="357"/>
      <c r="O16" s="358"/>
      <c r="P16" s="358"/>
      <c r="Q16" s="358"/>
      <c r="R16" s="358"/>
      <c r="S16" s="359"/>
    </row>
    <row r="17" spans="1:19" ht="15" customHeight="1" x14ac:dyDescent="0.25">
      <c r="A17" s="344"/>
      <c r="B17" s="323"/>
      <c r="C17" s="464"/>
      <c r="D17" s="464"/>
      <c r="E17" s="464"/>
      <c r="F17" s="464"/>
      <c r="G17" s="464"/>
      <c r="H17" s="464"/>
      <c r="I17" s="464"/>
      <c r="J17" s="464"/>
      <c r="K17" s="464"/>
      <c r="L17" s="464"/>
      <c r="M17" s="325"/>
      <c r="N17" s="357"/>
      <c r="O17" s="358"/>
      <c r="P17" s="358"/>
      <c r="Q17" s="358"/>
      <c r="R17" s="358"/>
      <c r="S17" s="359"/>
    </row>
    <row r="18" spans="1:19" ht="15" customHeight="1" x14ac:dyDescent="0.25">
      <c r="A18" s="344"/>
      <c r="B18" s="389"/>
      <c r="C18" s="390"/>
      <c r="D18" s="390"/>
      <c r="E18" s="390"/>
      <c r="F18" s="390"/>
      <c r="G18" s="390"/>
      <c r="H18" s="390"/>
      <c r="I18" s="390"/>
      <c r="J18" s="390"/>
      <c r="K18" s="390"/>
      <c r="L18" s="390"/>
      <c r="M18" s="391"/>
      <c r="N18" s="363"/>
      <c r="O18" s="364"/>
      <c r="P18" s="364"/>
      <c r="Q18" s="364"/>
      <c r="R18" s="364"/>
      <c r="S18" s="365"/>
    </row>
    <row r="19" spans="1:19" ht="15" customHeight="1" x14ac:dyDescent="0.25">
      <c r="A19" s="344"/>
      <c r="B19" s="320" t="s">
        <v>898</v>
      </c>
      <c r="C19" s="321"/>
      <c r="D19" s="321"/>
      <c r="E19" s="321"/>
      <c r="F19" s="321"/>
      <c r="G19" s="321"/>
      <c r="H19" s="321"/>
      <c r="I19" s="321"/>
      <c r="J19" s="321"/>
      <c r="K19" s="321"/>
      <c r="L19" s="321"/>
      <c r="M19" s="322"/>
      <c r="N19" s="354" t="s">
        <v>296</v>
      </c>
      <c r="O19" s="355"/>
      <c r="P19" s="355"/>
      <c r="Q19" s="355"/>
      <c r="R19" s="355"/>
      <c r="S19" s="356"/>
    </row>
    <row r="20" spans="1:19" ht="15" customHeight="1" x14ac:dyDescent="0.25">
      <c r="A20" s="344"/>
      <c r="B20" s="323"/>
      <c r="C20" s="464"/>
      <c r="D20" s="464"/>
      <c r="E20" s="464"/>
      <c r="F20" s="464"/>
      <c r="G20" s="464"/>
      <c r="H20" s="464"/>
      <c r="I20" s="464"/>
      <c r="J20" s="464"/>
      <c r="K20" s="464"/>
      <c r="L20" s="464"/>
      <c r="M20" s="325"/>
      <c r="N20" s="357" t="s">
        <v>304</v>
      </c>
      <c r="O20" s="358"/>
      <c r="P20" s="358"/>
      <c r="Q20" s="358"/>
      <c r="R20" s="358"/>
      <c r="S20" s="359"/>
    </row>
    <row r="21" spans="1:19" ht="15" customHeight="1" x14ac:dyDescent="0.25">
      <c r="A21" s="344"/>
      <c r="B21" s="323"/>
      <c r="C21" s="464"/>
      <c r="D21" s="464"/>
      <c r="E21" s="464"/>
      <c r="F21" s="464"/>
      <c r="G21" s="464"/>
      <c r="H21" s="464"/>
      <c r="I21" s="464"/>
      <c r="J21" s="464"/>
      <c r="K21" s="464"/>
      <c r="L21" s="464"/>
      <c r="M21" s="325"/>
      <c r="N21" s="357"/>
      <c r="O21" s="358"/>
      <c r="P21" s="358"/>
      <c r="Q21" s="358"/>
      <c r="R21" s="358"/>
      <c r="S21" s="359"/>
    </row>
    <row r="22" spans="1:19" ht="15" customHeight="1" x14ac:dyDescent="0.25">
      <c r="A22" s="344"/>
      <c r="B22" s="323"/>
      <c r="C22" s="464"/>
      <c r="D22" s="464"/>
      <c r="E22" s="464"/>
      <c r="F22" s="464"/>
      <c r="G22" s="464"/>
      <c r="H22" s="464"/>
      <c r="I22" s="464"/>
      <c r="J22" s="464"/>
      <c r="K22" s="464"/>
      <c r="L22" s="464"/>
      <c r="M22" s="325"/>
      <c r="N22" s="357"/>
      <c r="O22" s="358"/>
      <c r="P22" s="358"/>
      <c r="Q22" s="358"/>
      <c r="R22" s="358"/>
      <c r="S22" s="359"/>
    </row>
    <row r="23" spans="1:19" ht="15" customHeight="1" x14ac:dyDescent="0.25">
      <c r="A23" s="344"/>
      <c r="B23" s="389"/>
      <c r="C23" s="390"/>
      <c r="D23" s="390"/>
      <c r="E23" s="390"/>
      <c r="F23" s="390"/>
      <c r="G23" s="390"/>
      <c r="H23" s="390"/>
      <c r="I23" s="390"/>
      <c r="J23" s="390"/>
      <c r="K23" s="390"/>
      <c r="L23" s="390"/>
      <c r="M23" s="391"/>
      <c r="N23" s="363"/>
      <c r="O23" s="364"/>
      <c r="P23" s="364"/>
      <c r="Q23" s="364"/>
      <c r="R23" s="364"/>
      <c r="S23" s="365"/>
    </row>
    <row r="24" spans="1:19" ht="15" customHeight="1" x14ac:dyDescent="0.25">
      <c r="A24" s="344"/>
      <c r="B24" s="320" t="s">
        <v>899</v>
      </c>
      <c r="C24" s="321"/>
      <c r="D24" s="321"/>
      <c r="E24" s="321"/>
      <c r="F24" s="321"/>
      <c r="G24" s="321"/>
      <c r="H24" s="321"/>
      <c r="I24" s="321"/>
      <c r="J24" s="321"/>
      <c r="K24" s="321"/>
      <c r="L24" s="321"/>
      <c r="M24" s="322"/>
      <c r="N24" s="354" t="s">
        <v>296</v>
      </c>
      <c r="O24" s="355"/>
      <c r="P24" s="355"/>
      <c r="Q24" s="355"/>
      <c r="R24" s="355"/>
      <c r="S24" s="356"/>
    </row>
    <row r="25" spans="1:19" ht="15" customHeight="1" x14ac:dyDescent="0.25">
      <c r="A25" s="344"/>
      <c r="B25" s="323"/>
      <c r="C25" s="464"/>
      <c r="D25" s="464"/>
      <c r="E25" s="464"/>
      <c r="F25" s="464"/>
      <c r="G25" s="464"/>
      <c r="H25" s="464"/>
      <c r="I25" s="464"/>
      <c r="J25" s="464"/>
      <c r="K25" s="464"/>
      <c r="L25" s="464"/>
      <c r="M25" s="325"/>
      <c r="N25" s="357" t="s">
        <v>304</v>
      </c>
      <c r="O25" s="358"/>
      <c r="P25" s="358"/>
      <c r="Q25" s="358"/>
      <c r="R25" s="358"/>
      <c r="S25" s="359"/>
    </row>
    <row r="26" spans="1:19" ht="15" customHeight="1" x14ac:dyDescent="0.25">
      <c r="A26" s="344"/>
      <c r="B26" s="323"/>
      <c r="C26" s="464"/>
      <c r="D26" s="464"/>
      <c r="E26" s="464"/>
      <c r="F26" s="464"/>
      <c r="G26" s="464"/>
      <c r="H26" s="464"/>
      <c r="I26" s="464"/>
      <c r="J26" s="464"/>
      <c r="K26" s="464"/>
      <c r="L26" s="464"/>
      <c r="M26" s="325"/>
      <c r="N26" s="357"/>
      <c r="O26" s="358"/>
      <c r="P26" s="358"/>
      <c r="Q26" s="358"/>
      <c r="R26" s="358"/>
      <c r="S26" s="359"/>
    </row>
    <row r="27" spans="1:19" ht="15" customHeight="1" x14ac:dyDescent="0.25">
      <c r="A27" s="344"/>
      <c r="B27" s="323"/>
      <c r="C27" s="464"/>
      <c r="D27" s="464"/>
      <c r="E27" s="464"/>
      <c r="F27" s="464"/>
      <c r="G27" s="464"/>
      <c r="H27" s="464"/>
      <c r="I27" s="464"/>
      <c r="J27" s="464"/>
      <c r="K27" s="464"/>
      <c r="L27" s="464"/>
      <c r="M27" s="325"/>
      <c r="N27" s="357"/>
      <c r="O27" s="358"/>
      <c r="P27" s="358"/>
      <c r="Q27" s="358"/>
      <c r="R27" s="358"/>
      <c r="S27" s="359"/>
    </row>
    <row r="28" spans="1:19" ht="15" customHeight="1" x14ac:dyDescent="0.25">
      <c r="A28" s="344"/>
      <c r="B28" s="389"/>
      <c r="C28" s="390"/>
      <c r="D28" s="390"/>
      <c r="E28" s="390"/>
      <c r="F28" s="390"/>
      <c r="G28" s="390"/>
      <c r="H28" s="390"/>
      <c r="I28" s="390"/>
      <c r="J28" s="390"/>
      <c r="K28" s="390"/>
      <c r="L28" s="390"/>
      <c r="M28" s="391"/>
      <c r="N28" s="363"/>
      <c r="O28" s="364"/>
      <c r="P28" s="364"/>
      <c r="Q28" s="364"/>
      <c r="R28" s="364"/>
      <c r="S28" s="365"/>
    </row>
    <row r="29" spans="1:19" ht="15" customHeight="1" x14ac:dyDescent="0.25">
      <c r="A29" s="344"/>
      <c r="B29" s="320" t="s">
        <v>900</v>
      </c>
      <c r="C29" s="321"/>
      <c r="D29" s="321"/>
      <c r="E29" s="321"/>
      <c r="F29" s="321"/>
      <c r="G29" s="321"/>
      <c r="H29" s="321"/>
      <c r="I29" s="321"/>
      <c r="J29" s="321"/>
      <c r="K29" s="321"/>
      <c r="L29" s="321"/>
      <c r="M29" s="322"/>
      <c r="N29" s="354" t="s">
        <v>296</v>
      </c>
      <c r="O29" s="355"/>
      <c r="P29" s="355"/>
      <c r="Q29" s="355"/>
      <c r="R29" s="355"/>
      <c r="S29" s="356"/>
    </row>
    <row r="30" spans="1:19" ht="15" customHeight="1" x14ac:dyDescent="0.25">
      <c r="A30" s="344"/>
      <c r="B30" s="323"/>
      <c r="C30" s="464"/>
      <c r="D30" s="464"/>
      <c r="E30" s="464"/>
      <c r="F30" s="464"/>
      <c r="G30" s="464"/>
      <c r="H30" s="464"/>
      <c r="I30" s="464"/>
      <c r="J30" s="464"/>
      <c r="K30" s="464"/>
      <c r="L30" s="464"/>
      <c r="M30" s="325"/>
      <c r="N30" s="357" t="s">
        <v>304</v>
      </c>
      <c r="O30" s="358"/>
      <c r="P30" s="358"/>
      <c r="Q30" s="358"/>
      <c r="R30" s="358"/>
      <c r="S30" s="359"/>
    </row>
    <row r="31" spans="1:19" ht="15" customHeight="1" x14ac:dyDescent="0.25">
      <c r="A31" s="344"/>
      <c r="B31" s="323"/>
      <c r="C31" s="464"/>
      <c r="D31" s="464"/>
      <c r="E31" s="464"/>
      <c r="F31" s="464"/>
      <c r="G31" s="464"/>
      <c r="H31" s="464"/>
      <c r="I31" s="464"/>
      <c r="J31" s="464"/>
      <c r="K31" s="464"/>
      <c r="L31" s="464"/>
      <c r="M31" s="325"/>
      <c r="N31" s="357"/>
      <c r="O31" s="358"/>
      <c r="P31" s="358"/>
      <c r="Q31" s="358"/>
      <c r="R31" s="358"/>
      <c r="S31" s="359"/>
    </row>
    <row r="32" spans="1:19" ht="15" customHeight="1" x14ac:dyDescent="0.25">
      <c r="A32" s="344"/>
      <c r="B32" s="323"/>
      <c r="C32" s="464"/>
      <c r="D32" s="464"/>
      <c r="E32" s="464"/>
      <c r="F32" s="464"/>
      <c r="G32" s="464"/>
      <c r="H32" s="464"/>
      <c r="I32" s="464"/>
      <c r="J32" s="464"/>
      <c r="K32" s="464"/>
      <c r="L32" s="464"/>
      <c r="M32" s="325"/>
      <c r="N32" s="357"/>
      <c r="O32" s="358"/>
      <c r="P32" s="358"/>
      <c r="Q32" s="358"/>
      <c r="R32" s="358"/>
      <c r="S32" s="359"/>
    </row>
    <row r="33" spans="1:19" ht="15" customHeight="1" thickBot="1" x14ac:dyDescent="0.3">
      <c r="A33" s="448"/>
      <c r="B33" s="326"/>
      <c r="C33" s="327"/>
      <c r="D33" s="327"/>
      <c r="E33" s="327"/>
      <c r="F33" s="327"/>
      <c r="G33" s="327"/>
      <c r="H33" s="327"/>
      <c r="I33" s="327"/>
      <c r="J33" s="327"/>
      <c r="K33" s="327"/>
      <c r="L33" s="327"/>
      <c r="M33" s="328"/>
      <c r="N33" s="369"/>
      <c r="O33" s="370"/>
      <c r="P33" s="370"/>
      <c r="Q33" s="370"/>
      <c r="R33" s="370"/>
      <c r="S33" s="371"/>
    </row>
    <row r="34" spans="1:19" ht="15" customHeight="1" x14ac:dyDescent="0.25">
      <c r="A34" s="449" t="s">
        <v>117</v>
      </c>
      <c r="B34" s="392" t="s">
        <v>901</v>
      </c>
      <c r="C34" s="393"/>
      <c r="D34" s="393"/>
      <c r="E34" s="393"/>
      <c r="F34" s="393"/>
      <c r="G34" s="393"/>
      <c r="H34" s="393"/>
      <c r="I34" s="393"/>
      <c r="J34" s="393"/>
      <c r="K34" s="393"/>
      <c r="L34" s="393"/>
      <c r="M34" s="394"/>
      <c r="N34" s="360" t="s">
        <v>314</v>
      </c>
      <c r="O34" s="361"/>
      <c r="P34" s="361"/>
      <c r="Q34" s="361"/>
      <c r="R34" s="361"/>
      <c r="S34" s="362"/>
    </row>
    <row r="35" spans="1:19" ht="15" customHeight="1" x14ac:dyDescent="0.25">
      <c r="A35" s="450"/>
      <c r="B35" s="323"/>
      <c r="C35" s="464"/>
      <c r="D35" s="464"/>
      <c r="E35" s="464"/>
      <c r="F35" s="464"/>
      <c r="G35" s="464"/>
      <c r="H35" s="464"/>
      <c r="I35" s="464"/>
      <c r="J35" s="464"/>
      <c r="K35" s="464"/>
      <c r="L35" s="464"/>
      <c r="M35" s="325"/>
      <c r="N35" s="357" t="s">
        <v>319</v>
      </c>
      <c r="O35" s="358"/>
      <c r="P35" s="358"/>
      <c r="Q35" s="358"/>
      <c r="R35" s="358"/>
      <c r="S35" s="359"/>
    </row>
    <row r="36" spans="1:19" ht="15" customHeight="1" x14ac:dyDescent="0.25">
      <c r="A36" s="450"/>
      <c r="B36" s="323"/>
      <c r="C36" s="464"/>
      <c r="D36" s="464"/>
      <c r="E36" s="464"/>
      <c r="F36" s="464"/>
      <c r="G36" s="464"/>
      <c r="H36" s="464"/>
      <c r="I36" s="464"/>
      <c r="J36" s="464"/>
      <c r="K36" s="464"/>
      <c r="L36" s="464"/>
      <c r="M36" s="325"/>
      <c r="N36" s="357"/>
      <c r="O36" s="358"/>
      <c r="P36" s="358"/>
      <c r="Q36" s="358"/>
      <c r="R36" s="358"/>
      <c r="S36" s="359"/>
    </row>
    <row r="37" spans="1:19" ht="15" customHeight="1" x14ac:dyDescent="0.25">
      <c r="A37" s="450"/>
      <c r="B37" s="323"/>
      <c r="C37" s="464"/>
      <c r="D37" s="464"/>
      <c r="E37" s="464"/>
      <c r="F37" s="464"/>
      <c r="G37" s="464"/>
      <c r="H37" s="464"/>
      <c r="I37" s="464"/>
      <c r="J37" s="464"/>
      <c r="K37" s="464"/>
      <c r="L37" s="464"/>
      <c r="M37" s="325"/>
      <c r="N37" s="357"/>
      <c r="O37" s="358"/>
      <c r="P37" s="358"/>
      <c r="Q37" s="358"/>
      <c r="R37" s="358"/>
      <c r="S37" s="359"/>
    </row>
    <row r="38" spans="1:19" ht="15" customHeight="1" x14ac:dyDescent="0.25">
      <c r="A38" s="450"/>
      <c r="B38" s="389"/>
      <c r="C38" s="390"/>
      <c r="D38" s="390"/>
      <c r="E38" s="390"/>
      <c r="F38" s="390"/>
      <c r="G38" s="390"/>
      <c r="H38" s="390"/>
      <c r="I38" s="390"/>
      <c r="J38" s="390"/>
      <c r="K38" s="390"/>
      <c r="L38" s="390"/>
      <c r="M38" s="391"/>
      <c r="N38" s="465"/>
      <c r="O38" s="466"/>
      <c r="P38" s="466"/>
      <c r="Q38" s="466"/>
      <c r="R38" s="466"/>
      <c r="S38" s="467"/>
    </row>
    <row r="39" spans="1:19" ht="15" customHeight="1" x14ac:dyDescent="0.25">
      <c r="A39" s="450"/>
      <c r="B39" s="320" t="s">
        <v>902</v>
      </c>
      <c r="C39" s="321"/>
      <c r="D39" s="321"/>
      <c r="E39" s="321"/>
      <c r="F39" s="321"/>
      <c r="G39" s="321"/>
      <c r="H39" s="321"/>
      <c r="I39" s="321"/>
      <c r="J39" s="321"/>
      <c r="K39" s="321"/>
      <c r="L39" s="321"/>
      <c r="M39" s="322"/>
      <c r="N39" s="354" t="s">
        <v>314</v>
      </c>
      <c r="O39" s="355"/>
      <c r="P39" s="355"/>
      <c r="Q39" s="355"/>
      <c r="R39" s="355"/>
      <c r="S39" s="356"/>
    </row>
    <row r="40" spans="1:19" ht="15" customHeight="1" x14ac:dyDescent="0.25">
      <c r="A40" s="450"/>
      <c r="B40" s="323"/>
      <c r="C40" s="464"/>
      <c r="D40" s="464"/>
      <c r="E40" s="464"/>
      <c r="F40" s="464"/>
      <c r="G40" s="464"/>
      <c r="H40" s="464"/>
      <c r="I40" s="464"/>
      <c r="J40" s="464"/>
      <c r="K40" s="464"/>
      <c r="L40" s="464"/>
      <c r="M40" s="325"/>
      <c r="N40" s="357" t="s">
        <v>319</v>
      </c>
      <c r="O40" s="358"/>
      <c r="P40" s="358"/>
      <c r="Q40" s="358"/>
      <c r="R40" s="358"/>
      <c r="S40" s="359"/>
    </row>
    <row r="41" spans="1:19" ht="15" customHeight="1" x14ac:dyDescent="0.25">
      <c r="A41" s="450"/>
      <c r="B41" s="323"/>
      <c r="C41" s="464"/>
      <c r="D41" s="464"/>
      <c r="E41" s="464"/>
      <c r="F41" s="464"/>
      <c r="G41" s="464"/>
      <c r="H41" s="464"/>
      <c r="I41" s="464"/>
      <c r="J41" s="464"/>
      <c r="K41" s="464"/>
      <c r="L41" s="464"/>
      <c r="M41" s="325"/>
      <c r="N41" s="357"/>
      <c r="O41" s="358"/>
      <c r="P41" s="358"/>
      <c r="Q41" s="358"/>
      <c r="R41" s="358"/>
      <c r="S41" s="359"/>
    </row>
    <row r="42" spans="1:19" ht="15" customHeight="1" x14ac:dyDescent="0.25">
      <c r="A42" s="450"/>
      <c r="B42" s="323"/>
      <c r="C42" s="464"/>
      <c r="D42" s="464"/>
      <c r="E42" s="464"/>
      <c r="F42" s="464"/>
      <c r="G42" s="464"/>
      <c r="H42" s="464"/>
      <c r="I42" s="464"/>
      <c r="J42" s="464"/>
      <c r="K42" s="464"/>
      <c r="L42" s="464"/>
      <c r="M42" s="325"/>
      <c r="N42" s="357"/>
      <c r="O42" s="358"/>
      <c r="P42" s="358"/>
      <c r="Q42" s="358"/>
      <c r="R42" s="358"/>
      <c r="S42" s="359"/>
    </row>
    <row r="43" spans="1:19" ht="15" customHeight="1" x14ac:dyDescent="0.25">
      <c r="A43" s="450"/>
      <c r="B43" s="389"/>
      <c r="C43" s="390"/>
      <c r="D43" s="390"/>
      <c r="E43" s="390"/>
      <c r="F43" s="390"/>
      <c r="G43" s="390"/>
      <c r="H43" s="390"/>
      <c r="I43" s="390"/>
      <c r="J43" s="390"/>
      <c r="K43" s="390"/>
      <c r="L43" s="390"/>
      <c r="M43" s="391"/>
      <c r="N43" s="363"/>
      <c r="O43" s="364"/>
      <c r="P43" s="364"/>
      <c r="Q43" s="364"/>
      <c r="R43" s="364"/>
      <c r="S43" s="365"/>
    </row>
    <row r="44" spans="1:19" ht="15" customHeight="1" x14ac:dyDescent="0.25">
      <c r="A44" s="450"/>
      <c r="B44" s="320" t="s">
        <v>903</v>
      </c>
      <c r="C44" s="321"/>
      <c r="D44" s="321"/>
      <c r="E44" s="321"/>
      <c r="F44" s="321"/>
      <c r="G44" s="321"/>
      <c r="H44" s="321"/>
      <c r="I44" s="321"/>
      <c r="J44" s="321"/>
      <c r="K44" s="321"/>
      <c r="L44" s="321"/>
      <c r="M44" s="322"/>
      <c r="N44" s="354" t="s">
        <v>314</v>
      </c>
      <c r="O44" s="355"/>
      <c r="P44" s="355"/>
      <c r="Q44" s="355"/>
      <c r="R44" s="355"/>
      <c r="S44" s="356"/>
    </row>
    <row r="45" spans="1:19" ht="15" customHeight="1" x14ac:dyDescent="0.25">
      <c r="A45" s="450"/>
      <c r="B45" s="323"/>
      <c r="C45" s="464"/>
      <c r="D45" s="464"/>
      <c r="E45" s="464"/>
      <c r="F45" s="464"/>
      <c r="G45" s="464"/>
      <c r="H45" s="464"/>
      <c r="I45" s="464"/>
      <c r="J45" s="464"/>
      <c r="K45" s="464"/>
      <c r="L45" s="464"/>
      <c r="M45" s="325"/>
      <c r="N45" s="357" t="s">
        <v>319</v>
      </c>
      <c r="O45" s="358"/>
      <c r="P45" s="358"/>
      <c r="Q45" s="358"/>
      <c r="R45" s="358"/>
      <c r="S45" s="359"/>
    </row>
    <row r="46" spans="1:19" ht="15" customHeight="1" x14ac:dyDescent="0.25">
      <c r="A46" s="450"/>
      <c r="B46" s="323"/>
      <c r="C46" s="464"/>
      <c r="D46" s="464"/>
      <c r="E46" s="464"/>
      <c r="F46" s="464"/>
      <c r="G46" s="464"/>
      <c r="H46" s="464"/>
      <c r="I46" s="464"/>
      <c r="J46" s="464"/>
      <c r="K46" s="464"/>
      <c r="L46" s="464"/>
      <c r="M46" s="325"/>
      <c r="N46" s="357"/>
      <c r="O46" s="358"/>
      <c r="P46" s="358"/>
      <c r="Q46" s="358"/>
      <c r="R46" s="358"/>
      <c r="S46" s="359"/>
    </row>
    <row r="47" spans="1:19" ht="15" customHeight="1" x14ac:dyDescent="0.25">
      <c r="A47" s="450"/>
      <c r="B47" s="323"/>
      <c r="C47" s="464"/>
      <c r="D47" s="464"/>
      <c r="E47" s="464"/>
      <c r="F47" s="464"/>
      <c r="G47" s="464"/>
      <c r="H47" s="464"/>
      <c r="I47" s="464"/>
      <c r="J47" s="464"/>
      <c r="K47" s="464"/>
      <c r="L47" s="464"/>
      <c r="M47" s="325"/>
      <c r="N47" s="357"/>
      <c r="O47" s="358"/>
      <c r="P47" s="358"/>
      <c r="Q47" s="358"/>
      <c r="R47" s="358"/>
      <c r="S47" s="359"/>
    </row>
    <row r="48" spans="1:19" ht="15" customHeight="1" thickBot="1" x14ac:dyDescent="0.3">
      <c r="A48" s="450"/>
      <c r="B48" s="389"/>
      <c r="C48" s="390"/>
      <c r="D48" s="390"/>
      <c r="E48" s="390"/>
      <c r="F48" s="390"/>
      <c r="G48" s="390"/>
      <c r="H48" s="390"/>
      <c r="I48" s="390"/>
      <c r="J48" s="390"/>
      <c r="K48" s="390"/>
      <c r="L48" s="390"/>
      <c r="M48" s="391"/>
      <c r="N48" s="363"/>
      <c r="O48" s="364"/>
      <c r="P48" s="364"/>
      <c r="Q48" s="364"/>
      <c r="R48" s="364"/>
      <c r="S48" s="365"/>
    </row>
    <row r="49" spans="1:19" ht="15" hidden="1" customHeight="1" x14ac:dyDescent="0.25">
      <c r="A49" s="450"/>
      <c r="B49" s="320"/>
      <c r="C49" s="321"/>
      <c r="D49" s="321"/>
      <c r="E49" s="321"/>
      <c r="F49" s="321"/>
      <c r="G49" s="321"/>
      <c r="H49" s="321"/>
      <c r="I49" s="321"/>
      <c r="J49" s="321"/>
      <c r="K49" s="321"/>
      <c r="L49" s="321"/>
      <c r="M49" s="322"/>
      <c r="N49" s="354"/>
      <c r="O49" s="355"/>
      <c r="P49" s="355"/>
      <c r="Q49" s="355"/>
      <c r="R49" s="355"/>
      <c r="S49" s="356"/>
    </row>
    <row r="50" spans="1:19" ht="15" hidden="1" customHeight="1" x14ac:dyDescent="0.25">
      <c r="A50" s="450"/>
      <c r="B50" s="323"/>
      <c r="C50" s="464"/>
      <c r="D50" s="464"/>
      <c r="E50" s="464"/>
      <c r="F50" s="464"/>
      <c r="G50" s="464"/>
      <c r="H50" s="464"/>
      <c r="I50" s="464"/>
      <c r="J50" s="464"/>
      <c r="K50" s="464"/>
      <c r="L50" s="464"/>
      <c r="M50" s="325"/>
      <c r="N50" s="357"/>
      <c r="O50" s="358"/>
      <c r="P50" s="358"/>
      <c r="Q50" s="358"/>
      <c r="R50" s="358"/>
      <c r="S50" s="359"/>
    </row>
    <row r="51" spans="1:19" ht="15" hidden="1" customHeight="1" x14ac:dyDescent="0.25">
      <c r="A51" s="450"/>
      <c r="B51" s="323"/>
      <c r="C51" s="464"/>
      <c r="D51" s="464"/>
      <c r="E51" s="464"/>
      <c r="F51" s="464"/>
      <c r="G51" s="464"/>
      <c r="H51" s="464"/>
      <c r="I51" s="464"/>
      <c r="J51" s="464"/>
      <c r="K51" s="464"/>
      <c r="L51" s="464"/>
      <c r="M51" s="325"/>
      <c r="N51" s="357"/>
      <c r="O51" s="358"/>
      <c r="P51" s="358"/>
      <c r="Q51" s="358"/>
      <c r="R51" s="358"/>
      <c r="S51" s="359"/>
    </row>
    <row r="52" spans="1:19" ht="15" hidden="1" customHeight="1" x14ac:dyDescent="0.25">
      <c r="A52" s="450"/>
      <c r="B52" s="323"/>
      <c r="C52" s="464"/>
      <c r="D52" s="464"/>
      <c r="E52" s="464"/>
      <c r="F52" s="464"/>
      <c r="G52" s="464"/>
      <c r="H52" s="464"/>
      <c r="I52" s="464"/>
      <c r="J52" s="464"/>
      <c r="K52" s="464"/>
      <c r="L52" s="464"/>
      <c r="M52" s="325"/>
      <c r="N52" s="357"/>
      <c r="O52" s="358"/>
      <c r="P52" s="358"/>
      <c r="Q52" s="358"/>
      <c r="R52" s="358"/>
      <c r="S52" s="359"/>
    </row>
    <row r="53" spans="1:19" ht="15" hidden="1" customHeight="1" thickBot="1" x14ac:dyDescent="0.3">
      <c r="A53" s="451"/>
      <c r="B53" s="326"/>
      <c r="C53" s="327"/>
      <c r="D53" s="327"/>
      <c r="E53" s="327"/>
      <c r="F53" s="327"/>
      <c r="G53" s="327"/>
      <c r="H53" s="327"/>
      <c r="I53" s="327"/>
      <c r="J53" s="327"/>
      <c r="K53" s="327"/>
      <c r="L53" s="327"/>
      <c r="M53" s="328"/>
      <c r="N53" s="369"/>
      <c r="O53" s="370"/>
      <c r="P53" s="370"/>
      <c r="Q53" s="370"/>
      <c r="R53" s="370"/>
      <c r="S53" s="371"/>
    </row>
    <row r="54" spans="1:19" ht="15" customHeight="1" x14ac:dyDescent="0.25">
      <c r="A54" s="456" t="s">
        <v>469</v>
      </c>
      <c r="B54" s="392" t="s">
        <v>904</v>
      </c>
      <c r="C54" s="393"/>
      <c r="D54" s="393"/>
      <c r="E54" s="393"/>
      <c r="F54" s="393"/>
      <c r="G54" s="393"/>
      <c r="H54" s="393"/>
      <c r="I54" s="393"/>
      <c r="J54" s="393"/>
      <c r="K54" s="393"/>
      <c r="L54" s="393"/>
      <c r="M54" s="394"/>
      <c r="N54" s="360" t="s">
        <v>323</v>
      </c>
      <c r="O54" s="361"/>
      <c r="P54" s="361"/>
      <c r="Q54" s="361"/>
      <c r="R54" s="361"/>
      <c r="S54" s="362"/>
    </row>
    <row r="55" spans="1:19" ht="15" customHeight="1" x14ac:dyDescent="0.25">
      <c r="A55" s="344"/>
      <c r="B55" s="323"/>
      <c r="C55" s="464"/>
      <c r="D55" s="464"/>
      <c r="E55" s="464"/>
      <c r="F55" s="464"/>
      <c r="G55" s="464"/>
      <c r="H55" s="464"/>
      <c r="I55" s="464"/>
      <c r="J55" s="464"/>
      <c r="K55" s="464"/>
      <c r="L55" s="464"/>
      <c r="M55" s="325"/>
      <c r="N55" s="357" t="s">
        <v>328</v>
      </c>
      <c r="O55" s="358"/>
      <c r="P55" s="358"/>
      <c r="Q55" s="358"/>
      <c r="R55" s="358"/>
      <c r="S55" s="359"/>
    </row>
    <row r="56" spans="1:19" ht="15" customHeight="1" x14ac:dyDescent="0.25">
      <c r="A56" s="344"/>
      <c r="B56" s="323"/>
      <c r="C56" s="464"/>
      <c r="D56" s="464"/>
      <c r="E56" s="464"/>
      <c r="F56" s="464"/>
      <c r="G56" s="464"/>
      <c r="H56" s="464"/>
      <c r="I56" s="464"/>
      <c r="J56" s="464"/>
      <c r="K56" s="464"/>
      <c r="L56" s="464"/>
      <c r="M56" s="325"/>
      <c r="N56" s="357" t="s">
        <v>332</v>
      </c>
      <c r="O56" s="358"/>
      <c r="P56" s="358"/>
      <c r="Q56" s="358"/>
      <c r="R56" s="358"/>
      <c r="S56" s="359"/>
    </row>
    <row r="57" spans="1:19" ht="15" customHeight="1" x14ac:dyDescent="0.25">
      <c r="A57" s="344"/>
      <c r="B57" s="323"/>
      <c r="C57" s="464"/>
      <c r="D57" s="464"/>
      <c r="E57" s="464"/>
      <c r="F57" s="464"/>
      <c r="G57" s="464"/>
      <c r="H57" s="464"/>
      <c r="I57" s="464"/>
      <c r="J57" s="464"/>
      <c r="K57" s="464"/>
      <c r="L57" s="464"/>
      <c r="M57" s="325"/>
      <c r="N57" s="357"/>
      <c r="O57" s="358"/>
      <c r="P57" s="358"/>
      <c r="Q57" s="358"/>
      <c r="R57" s="358"/>
      <c r="S57" s="359"/>
    </row>
    <row r="58" spans="1:19" ht="15" customHeight="1" x14ac:dyDescent="0.25">
      <c r="A58" s="344"/>
      <c r="B58" s="389"/>
      <c r="C58" s="390"/>
      <c r="D58" s="390"/>
      <c r="E58" s="390"/>
      <c r="F58" s="390"/>
      <c r="G58" s="390"/>
      <c r="H58" s="390"/>
      <c r="I58" s="390"/>
      <c r="J58" s="390"/>
      <c r="K58" s="390"/>
      <c r="L58" s="390"/>
      <c r="M58" s="391"/>
      <c r="N58" s="363"/>
      <c r="O58" s="364"/>
      <c r="P58" s="364"/>
      <c r="Q58" s="364"/>
      <c r="R58" s="364"/>
      <c r="S58" s="365"/>
    </row>
    <row r="59" spans="1:19" ht="15" customHeight="1" x14ac:dyDescent="0.25">
      <c r="A59" s="344"/>
      <c r="B59" s="320"/>
      <c r="C59" s="321"/>
      <c r="D59" s="321"/>
      <c r="E59" s="321"/>
      <c r="F59" s="321"/>
      <c r="G59" s="321"/>
      <c r="H59" s="321"/>
      <c r="I59" s="321"/>
      <c r="J59" s="321"/>
      <c r="K59" s="321"/>
      <c r="L59" s="321"/>
      <c r="M59" s="322"/>
      <c r="N59" s="354"/>
      <c r="O59" s="355"/>
      <c r="P59" s="355"/>
      <c r="Q59" s="355"/>
      <c r="R59" s="355"/>
      <c r="S59" s="356"/>
    </row>
    <row r="60" spans="1:19" ht="15" customHeight="1" x14ac:dyDescent="0.25">
      <c r="A60" s="344"/>
      <c r="B60" s="323"/>
      <c r="C60" s="324"/>
      <c r="D60" s="324"/>
      <c r="E60" s="324"/>
      <c r="F60" s="324"/>
      <c r="G60" s="324"/>
      <c r="H60" s="324"/>
      <c r="I60" s="324"/>
      <c r="J60" s="324"/>
      <c r="K60" s="324"/>
      <c r="L60" s="324"/>
      <c r="M60" s="325"/>
      <c r="N60" s="357"/>
      <c r="O60" s="358"/>
      <c r="P60" s="358"/>
      <c r="Q60" s="358"/>
      <c r="R60" s="358"/>
      <c r="S60" s="359"/>
    </row>
    <row r="61" spans="1:19" ht="15" customHeight="1" x14ac:dyDescent="0.25">
      <c r="A61" s="344"/>
      <c r="B61" s="323"/>
      <c r="C61" s="324"/>
      <c r="D61" s="324"/>
      <c r="E61" s="324"/>
      <c r="F61" s="324"/>
      <c r="G61" s="324"/>
      <c r="H61" s="324"/>
      <c r="I61" s="324"/>
      <c r="J61" s="324"/>
      <c r="K61" s="324"/>
      <c r="L61" s="324"/>
      <c r="M61" s="325"/>
      <c r="N61" s="357"/>
      <c r="O61" s="358"/>
      <c r="P61" s="358"/>
      <c r="Q61" s="358"/>
      <c r="R61" s="358"/>
      <c r="S61" s="359"/>
    </row>
    <row r="62" spans="1:19" ht="15" customHeight="1" x14ac:dyDescent="0.25">
      <c r="A62" s="344"/>
      <c r="B62" s="323"/>
      <c r="C62" s="324"/>
      <c r="D62" s="324"/>
      <c r="E62" s="324"/>
      <c r="F62" s="324"/>
      <c r="G62" s="324"/>
      <c r="H62" s="324"/>
      <c r="I62" s="324"/>
      <c r="J62" s="324"/>
      <c r="K62" s="324"/>
      <c r="L62" s="324"/>
      <c r="M62" s="325"/>
      <c r="N62" s="357"/>
      <c r="O62" s="358"/>
      <c r="P62" s="358"/>
      <c r="Q62" s="358"/>
      <c r="R62" s="358"/>
      <c r="S62" s="359"/>
    </row>
    <row r="63" spans="1:19" ht="15" customHeight="1" x14ac:dyDescent="0.25">
      <c r="A63" s="344"/>
      <c r="B63" s="389"/>
      <c r="C63" s="390"/>
      <c r="D63" s="390"/>
      <c r="E63" s="390"/>
      <c r="F63" s="390"/>
      <c r="G63" s="390"/>
      <c r="H63" s="390"/>
      <c r="I63" s="390"/>
      <c r="J63" s="390"/>
      <c r="K63" s="390"/>
      <c r="L63" s="390"/>
      <c r="M63" s="391"/>
      <c r="N63" s="363"/>
      <c r="O63" s="364"/>
      <c r="P63" s="364"/>
      <c r="Q63" s="364"/>
      <c r="R63" s="364"/>
      <c r="S63" s="365"/>
    </row>
    <row r="64" spans="1:19" ht="15" hidden="1" customHeight="1" x14ac:dyDescent="0.25">
      <c r="A64" s="344"/>
      <c r="B64" s="320"/>
      <c r="C64" s="321"/>
      <c r="D64" s="321"/>
      <c r="E64" s="321"/>
      <c r="F64" s="321"/>
      <c r="G64" s="321"/>
      <c r="H64" s="321"/>
      <c r="I64" s="321"/>
      <c r="J64" s="321"/>
      <c r="K64" s="321"/>
      <c r="L64" s="321"/>
      <c r="M64" s="322"/>
      <c r="N64" s="354"/>
      <c r="O64" s="355"/>
      <c r="P64" s="355"/>
      <c r="Q64" s="355"/>
      <c r="R64" s="355"/>
      <c r="S64" s="356"/>
    </row>
    <row r="65" spans="1:19" ht="15" hidden="1" customHeight="1" x14ac:dyDescent="0.25">
      <c r="A65" s="344"/>
      <c r="B65" s="323"/>
      <c r="C65" s="324"/>
      <c r="D65" s="324"/>
      <c r="E65" s="324"/>
      <c r="F65" s="324"/>
      <c r="G65" s="324"/>
      <c r="H65" s="324"/>
      <c r="I65" s="324"/>
      <c r="J65" s="324"/>
      <c r="K65" s="324"/>
      <c r="L65" s="324"/>
      <c r="M65" s="325"/>
      <c r="N65" s="357"/>
      <c r="O65" s="358"/>
      <c r="P65" s="358"/>
      <c r="Q65" s="358"/>
      <c r="R65" s="358"/>
      <c r="S65" s="359"/>
    </row>
    <row r="66" spans="1:19" ht="15" hidden="1" customHeight="1" x14ac:dyDescent="0.25">
      <c r="A66" s="344"/>
      <c r="B66" s="323"/>
      <c r="C66" s="324"/>
      <c r="D66" s="324"/>
      <c r="E66" s="324"/>
      <c r="F66" s="324"/>
      <c r="G66" s="324"/>
      <c r="H66" s="324"/>
      <c r="I66" s="324"/>
      <c r="J66" s="324"/>
      <c r="K66" s="324"/>
      <c r="L66" s="324"/>
      <c r="M66" s="325"/>
      <c r="N66" s="357"/>
      <c r="O66" s="358"/>
      <c r="P66" s="358"/>
      <c r="Q66" s="358"/>
      <c r="R66" s="358"/>
      <c r="S66" s="359"/>
    </row>
    <row r="67" spans="1:19" ht="15" hidden="1" customHeight="1" x14ac:dyDescent="0.25">
      <c r="A67" s="344"/>
      <c r="B67" s="323"/>
      <c r="C67" s="324"/>
      <c r="D67" s="324"/>
      <c r="E67" s="324"/>
      <c r="F67" s="324"/>
      <c r="G67" s="324"/>
      <c r="H67" s="324"/>
      <c r="I67" s="324"/>
      <c r="J67" s="324"/>
      <c r="K67" s="324"/>
      <c r="L67" s="324"/>
      <c r="M67" s="325"/>
      <c r="N67" s="357"/>
      <c r="O67" s="358"/>
      <c r="P67" s="358"/>
      <c r="Q67" s="358"/>
      <c r="R67" s="358"/>
      <c r="S67" s="359"/>
    </row>
    <row r="68" spans="1:19" ht="15" hidden="1" customHeight="1" x14ac:dyDescent="0.25">
      <c r="A68" s="448"/>
      <c r="B68" s="326"/>
      <c r="C68" s="327"/>
      <c r="D68" s="327"/>
      <c r="E68" s="327"/>
      <c r="F68" s="327"/>
      <c r="G68" s="327"/>
      <c r="H68" s="327"/>
      <c r="I68" s="327"/>
      <c r="J68" s="327"/>
      <c r="K68" s="327"/>
      <c r="L68" s="327"/>
      <c r="M68" s="328"/>
      <c r="N68" s="369"/>
      <c r="O68" s="370"/>
      <c r="P68" s="370"/>
      <c r="Q68" s="370"/>
      <c r="R68" s="370"/>
      <c r="S68" s="371"/>
    </row>
    <row r="69" spans="1:19" ht="15" customHeight="1" x14ac:dyDescent="0.25">
      <c r="A69" s="366"/>
      <c r="B69" s="367"/>
      <c r="C69" s="367"/>
      <c r="D69" s="367"/>
      <c r="E69" s="367"/>
      <c r="F69" s="367"/>
      <c r="G69" s="367"/>
      <c r="H69" s="367"/>
      <c r="I69" s="367"/>
      <c r="J69" s="367"/>
      <c r="K69" s="367"/>
      <c r="L69" s="367"/>
      <c r="M69" s="367"/>
      <c r="N69" s="367"/>
      <c r="O69" s="367"/>
      <c r="P69" s="367"/>
      <c r="Q69" s="367"/>
      <c r="R69" s="367"/>
      <c r="S69" s="368"/>
    </row>
    <row r="70" spans="1:19" ht="20.100000000000001" customHeight="1" x14ac:dyDescent="0.25">
      <c r="A70" s="270" t="s">
        <v>119</v>
      </c>
      <c r="B70" s="271"/>
      <c r="C70" s="271"/>
      <c r="D70" s="271"/>
      <c r="E70" s="271"/>
      <c r="F70" s="271"/>
      <c r="G70" s="271"/>
      <c r="H70" s="271"/>
      <c r="I70" s="271"/>
      <c r="J70" s="37"/>
      <c r="K70" s="316" t="s">
        <v>120</v>
      </c>
      <c r="L70" s="216"/>
      <c r="M70" s="216"/>
      <c r="N70" s="216"/>
      <c r="O70" s="216"/>
      <c r="P70" s="216"/>
      <c r="Q70" s="216"/>
      <c r="R70" s="216"/>
      <c r="S70" s="217"/>
    </row>
    <row r="71" spans="1:19" ht="15" customHeight="1" x14ac:dyDescent="0.25">
      <c r="A71" s="344" t="s">
        <v>202</v>
      </c>
      <c r="B71" s="373" t="s">
        <v>121</v>
      </c>
      <c r="C71" s="374"/>
      <c r="D71" s="374"/>
      <c r="E71" s="374"/>
      <c r="F71" s="375"/>
      <c r="G71" s="348">
        <f>E1_RiF!G15</f>
        <v>14</v>
      </c>
      <c r="H71" s="349"/>
      <c r="I71" s="350"/>
      <c r="J71" s="372"/>
      <c r="K71" s="341" t="s">
        <v>203</v>
      </c>
      <c r="L71" s="313" t="s">
        <v>447</v>
      </c>
      <c r="M71" s="314"/>
      <c r="N71" s="314"/>
      <c r="O71" s="314"/>
      <c r="P71" s="314"/>
      <c r="Q71" s="314"/>
      <c r="R71" s="314"/>
      <c r="S71" s="315"/>
    </row>
    <row r="72" spans="1:19" ht="15" customHeight="1" x14ac:dyDescent="0.25">
      <c r="A72" s="344"/>
      <c r="B72" s="376" t="s">
        <v>123</v>
      </c>
      <c r="C72" s="377"/>
      <c r="D72" s="377"/>
      <c r="E72" s="377"/>
      <c r="F72" s="378"/>
      <c r="G72" s="335">
        <f>SUM(G73:I83)</f>
        <v>14</v>
      </c>
      <c r="H72" s="336"/>
      <c r="I72" s="337"/>
      <c r="J72" s="372"/>
      <c r="K72" s="342"/>
      <c r="L72" s="317" t="s">
        <v>124</v>
      </c>
      <c r="M72" s="318"/>
      <c r="N72" s="318"/>
      <c r="O72" s="318"/>
      <c r="P72" s="318"/>
      <c r="Q72" s="318"/>
      <c r="R72" s="318"/>
      <c r="S72" s="319"/>
    </row>
    <row r="73" spans="1:19" ht="15" customHeight="1" x14ac:dyDescent="0.25">
      <c r="A73" s="344"/>
      <c r="B73" s="351" t="s">
        <v>124</v>
      </c>
      <c r="C73" s="352"/>
      <c r="D73" s="352"/>
      <c r="E73" s="352"/>
      <c r="F73" s="353"/>
      <c r="G73" s="332">
        <v>2</v>
      </c>
      <c r="H73" s="333"/>
      <c r="I73" s="334"/>
      <c r="J73" s="372"/>
      <c r="K73" s="342"/>
      <c r="L73" s="317" t="s">
        <v>155</v>
      </c>
      <c r="M73" s="318"/>
      <c r="N73" s="318"/>
      <c r="O73" s="318"/>
      <c r="P73" s="318"/>
      <c r="Q73" s="318"/>
      <c r="R73" s="318"/>
      <c r="S73" s="319"/>
    </row>
    <row r="74" spans="1:19" ht="15" customHeight="1" x14ac:dyDescent="0.25">
      <c r="A74" s="344"/>
      <c r="B74" s="351" t="s">
        <v>125</v>
      </c>
      <c r="C74" s="352"/>
      <c r="D74" s="352"/>
      <c r="E74" s="352"/>
      <c r="F74" s="353"/>
      <c r="G74" s="332">
        <v>6</v>
      </c>
      <c r="H74" s="333"/>
      <c r="I74" s="334"/>
      <c r="J74" s="372"/>
      <c r="K74" s="342"/>
      <c r="L74" s="317" t="s">
        <v>169</v>
      </c>
      <c r="M74" s="318"/>
      <c r="N74" s="318"/>
      <c r="O74" s="318"/>
      <c r="P74" s="318"/>
      <c r="Q74" s="318"/>
      <c r="R74" s="318"/>
      <c r="S74" s="319"/>
    </row>
    <row r="75" spans="1:19" ht="15" customHeight="1" x14ac:dyDescent="0.25">
      <c r="A75" s="344"/>
      <c r="B75" s="351" t="s">
        <v>126</v>
      </c>
      <c r="C75" s="352"/>
      <c r="D75" s="352"/>
      <c r="E75" s="352"/>
      <c r="F75" s="353"/>
      <c r="G75" s="332">
        <v>4</v>
      </c>
      <c r="H75" s="333"/>
      <c r="I75" s="334"/>
      <c r="J75" s="372"/>
      <c r="K75" s="342"/>
      <c r="L75" s="317" t="s">
        <v>177</v>
      </c>
      <c r="M75" s="318"/>
      <c r="N75" s="318"/>
      <c r="O75" s="318"/>
      <c r="P75" s="318"/>
      <c r="Q75" s="318"/>
      <c r="R75" s="318"/>
      <c r="S75" s="319"/>
    </row>
    <row r="76" spans="1:19" ht="15" customHeight="1" x14ac:dyDescent="0.25">
      <c r="A76" s="344"/>
      <c r="B76" s="351" t="s">
        <v>127</v>
      </c>
      <c r="C76" s="352"/>
      <c r="D76" s="352"/>
      <c r="E76" s="352"/>
      <c r="F76" s="353"/>
      <c r="G76" s="332"/>
      <c r="H76" s="333"/>
      <c r="I76" s="334"/>
      <c r="J76" s="372"/>
      <c r="K76" s="342"/>
      <c r="L76" s="317"/>
      <c r="M76" s="318"/>
      <c r="N76" s="318"/>
      <c r="O76" s="318"/>
      <c r="P76" s="318"/>
      <c r="Q76" s="318"/>
      <c r="R76" s="318"/>
      <c r="S76" s="319"/>
    </row>
    <row r="77" spans="1:19" ht="15" customHeight="1" x14ac:dyDescent="0.25">
      <c r="A77" s="344"/>
      <c r="B77" s="351" t="s">
        <v>128</v>
      </c>
      <c r="C77" s="352"/>
      <c r="D77" s="352"/>
      <c r="E77" s="352"/>
      <c r="F77" s="353"/>
      <c r="G77" s="332"/>
      <c r="H77" s="333"/>
      <c r="I77" s="334"/>
      <c r="J77" s="372"/>
      <c r="K77" s="342"/>
      <c r="L77" s="317"/>
      <c r="M77" s="318"/>
      <c r="N77" s="318"/>
      <c r="O77" s="318"/>
      <c r="P77" s="318"/>
      <c r="Q77" s="318"/>
      <c r="R77" s="318"/>
      <c r="S77" s="319"/>
    </row>
    <row r="78" spans="1:19" ht="15" customHeight="1" x14ac:dyDescent="0.25">
      <c r="A78" s="344"/>
      <c r="B78" s="351" t="s">
        <v>129</v>
      </c>
      <c r="C78" s="352"/>
      <c r="D78" s="352"/>
      <c r="E78" s="352"/>
      <c r="F78" s="353"/>
      <c r="G78" s="332"/>
      <c r="H78" s="333"/>
      <c r="I78" s="334"/>
      <c r="J78" s="372"/>
      <c r="K78" s="342"/>
      <c r="L78" s="317"/>
      <c r="M78" s="318"/>
      <c r="N78" s="318"/>
      <c r="O78" s="318"/>
      <c r="P78" s="318"/>
      <c r="Q78" s="318"/>
      <c r="R78" s="318"/>
      <c r="S78" s="319"/>
    </row>
    <row r="79" spans="1:19" ht="15" customHeight="1" x14ac:dyDescent="0.25">
      <c r="A79" s="344"/>
      <c r="B79" s="351" t="s">
        <v>130</v>
      </c>
      <c r="C79" s="352"/>
      <c r="D79" s="352"/>
      <c r="E79" s="352"/>
      <c r="F79" s="353"/>
      <c r="G79" s="332"/>
      <c r="H79" s="333"/>
      <c r="I79" s="334"/>
      <c r="J79" s="372"/>
      <c r="K79" s="343"/>
      <c r="L79" s="317"/>
      <c r="M79" s="318"/>
      <c r="N79" s="318"/>
      <c r="O79" s="318"/>
      <c r="P79" s="318"/>
      <c r="Q79" s="318"/>
      <c r="R79" s="318"/>
      <c r="S79" s="319"/>
    </row>
    <row r="80" spans="1:19" ht="15" customHeight="1" x14ac:dyDescent="0.25">
      <c r="A80" s="344"/>
      <c r="B80" s="351" t="s">
        <v>131</v>
      </c>
      <c r="C80" s="352"/>
      <c r="D80" s="352"/>
      <c r="E80" s="352"/>
      <c r="F80" s="353"/>
      <c r="G80" s="332"/>
      <c r="H80" s="333"/>
      <c r="I80" s="334"/>
      <c r="J80" s="372"/>
      <c r="K80" s="341" t="s">
        <v>204</v>
      </c>
      <c r="L80" s="313" t="s">
        <v>448</v>
      </c>
      <c r="M80" s="314"/>
      <c r="N80" s="314"/>
      <c r="O80" s="314"/>
      <c r="P80" s="314"/>
      <c r="Q80" s="314"/>
      <c r="R80" s="314"/>
      <c r="S80" s="315"/>
    </row>
    <row r="81" spans="1:19" ht="15" customHeight="1" x14ac:dyDescent="0.25">
      <c r="A81" s="344"/>
      <c r="B81" s="351" t="s">
        <v>133</v>
      </c>
      <c r="C81" s="352"/>
      <c r="D81" s="352"/>
      <c r="E81" s="352"/>
      <c r="F81" s="353"/>
      <c r="G81" s="332"/>
      <c r="H81" s="333"/>
      <c r="I81" s="334"/>
      <c r="J81" s="372"/>
      <c r="K81" s="342"/>
      <c r="L81" s="317" t="s">
        <v>150</v>
      </c>
      <c r="M81" s="318"/>
      <c r="N81" s="318"/>
      <c r="O81" s="318"/>
      <c r="P81" s="318"/>
      <c r="Q81" s="318"/>
      <c r="R81" s="318"/>
      <c r="S81" s="319"/>
    </row>
    <row r="82" spans="1:19" ht="15" customHeight="1" x14ac:dyDescent="0.25">
      <c r="A82" s="344"/>
      <c r="B82" s="351" t="s">
        <v>134</v>
      </c>
      <c r="C82" s="352"/>
      <c r="D82" s="352"/>
      <c r="E82" s="352"/>
      <c r="F82" s="353"/>
      <c r="G82" s="332">
        <v>2</v>
      </c>
      <c r="H82" s="333"/>
      <c r="I82" s="334"/>
      <c r="J82" s="372"/>
      <c r="K82" s="342"/>
      <c r="L82" s="317" t="s">
        <v>157</v>
      </c>
      <c r="M82" s="318"/>
      <c r="N82" s="318"/>
      <c r="O82" s="318"/>
      <c r="P82" s="318"/>
      <c r="Q82" s="318"/>
      <c r="R82" s="318"/>
      <c r="S82" s="319"/>
    </row>
    <row r="83" spans="1:19" ht="15" customHeight="1" x14ac:dyDescent="0.25">
      <c r="A83" s="344"/>
      <c r="B83" s="351" t="s">
        <v>135</v>
      </c>
      <c r="C83" s="352"/>
      <c r="D83" s="352"/>
      <c r="E83" s="352"/>
      <c r="F83" s="353"/>
      <c r="G83" s="332"/>
      <c r="H83" s="333"/>
      <c r="I83" s="334"/>
      <c r="J83" s="372"/>
      <c r="K83" s="342"/>
      <c r="L83" s="317" t="s">
        <v>160</v>
      </c>
      <c r="M83" s="318"/>
      <c r="N83" s="318"/>
      <c r="O83" s="318"/>
      <c r="P83" s="318"/>
      <c r="Q83" s="318"/>
      <c r="R83" s="318"/>
      <c r="S83" s="319"/>
    </row>
    <row r="84" spans="1:19" ht="15" customHeight="1" x14ac:dyDescent="0.25">
      <c r="A84" s="344"/>
      <c r="B84" s="310" t="s">
        <v>136</v>
      </c>
      <c r="C84" s="311"/>
      <c r="D84" s="311"/>
      <c r="E84" s="311"/>
      <c r="F84" s="312"/>
      <c r="G84" s="348">
        <f>E1_RiF!H15</f>
        <v>86</v>
      </c>
      <c r="H84" s="349"/>
      <c r="I84" s="350"/>
      <c r="J84" s="372"/>
      <c r="K84" s="342"/>
      <c r="L84" s="317" t="s">
        <v>163</v>
      </c>
      <c r="M84" s="318"/>
      <c r="N84" s="318"/>
      <c r="O84" s="318"/>
      <c r="P84" s="318"/>
      <c r="Q84" s="318"/>
      <c r="R84" s="318"/>
      <c r="S84" s="319"/>
    </row>
    <row r="85" spans="1:19" ht="15" customHeight="1" x14ac:dyDescent="0.25">
      <c r="A85" s="344"/>
      <c r="B85" s="345" t="s">
        <v>206</v>
      </c>
      <c r="C85" s="346"/>
      <c r="D85" s="346"/>
      <c r="E85" s="346"/>
      <c r="F85" s="347"/>
      <c r="G85" s="335">
        <f>SUM(G84,G71)</f>
        <v>100</v>
      </c>
      <c r="H85" s="336"/>
      <c r="I85" s="337"/>
      <c r="J85" s="424"/>
      <c r="K85" s="343"/>
      <c r="L85" s="317"/>
      <c r="M85" s="318"/>
      <c r="N85" s="318"/>
      <c r="O85" s="318"/>
      <c r="P85" s="318"/>
      <c r="Q85" s="318"/>
      <c r="R85" s="318"/>
      <c r="S85" s="319"/>
    </row>
    <row r="86" spans="1:19" ht="15" customHeight="1" x14ac:dyDescent="0.25">
      <c r="A86" s="338"/>
      <c r="B86" s="339"/>
      <c r="C86" s="339"/>
      <c r="D86" s="339"/>
      <c r="E86" s="339"/>
      <c r="F86" s="339"/>
      <c r="G86" s="339"/>
      <c r="H86" s="339"/>
      <c r="I86" s="339"/>
      <c r="J86" s="339"/>
      <c r="K86" s="339"/>
      <c r="L86" s="339"/>
      <c r="M86" s="339"/>
      <c r="N86" s="339"/>
      <c r="O86" s="339"/>
      <c r="P86" s="339"/>
      <c r="Q86" s="339"/>
      <c r="R86" s="339"/>
      <c r="S86" s="340"/>
    </row>
    <row r="87" spans="1:19" ht="20.100000000000001" customHeight="1" x14ac:dyDescent="0.25">
      <c r="A87" s="421" t="s">
        <v>137</v>
      </c>
      <c r="B87" s="422"/>
      <c r="C87" s="422"/>
      <c r="D87" s="422"/>
      <c r="E87" s="422"/>
      <c r="F87" s="422"/>
      <c r="G87" s="422"/>
      <c r="H87" s="422"/>
      <c r="I87" s="422"/>
      <c r="J87" s="422"/>
      <c r="K87" s="422"/>
      <c r="L87" s="422"/>
      <c r="M87" s="422"/>
      <c r="N87" s="422"/>
      <c r="O87" s="422"/>
      <c r="P87" s="422"/>
      <c r="Q87" s="422"/>
      <c r="R87" s="422"/>
      <c r="S87" s="423"/>
    </row>
    <row r="88" spans="1:19" ht="15" customHeight="1" x14ac:dyDescent="0.25">
      <c r="A88" s="432" t="s">
        <v>201</v>
      </c>
      <c r="B88" s="433" t="s">
        <v>138</v>
      </c>
      <c r="C88" s="434"/>
      <c r="D88" s="434"/>
      <c r="E88" s="435"/>
      <c r="F88" s="433" t="str">
        <f>E1_RiF!E15</f>
        <v>egzamin</v>
      </c>
      <c r="G88" s="434"/>
      <c r="H88" s="434"/>
      <c r="I88" s="435"/>
      <c r="J88" s="436"/>
      <c r="K88" s="440" t="s">
        <v>139</v>
      </c>
      <c r="L88" s="437" t="s">
        <v>140</v>
      </c>
      <c r="M88" s="438"/>
      <c r="N88" s="438"/>
      <c r="O88" s="438"/>
      <c r="P88" s="438"/>
      <c r="Q88" s="438"/>
      <c r="R88" s="438"/>
      <c r="S88" s="439"/>
    </row>
    <row r="89" spans="1:19" ht="15" customHeight="1" x14ac:dyDescent="0.25">
      <c r="A89" s="432"/>
      <c r="B89" s="418" t="s">
        <v>461</v>
      </c>
      <c r="C89" s="419"/>
      <c r="D89" s="419"/>
      <c r="E89" s="420"/>
      <c r="F89" s="418" t="s">
        <v>142</v>
      </c>
      <c r="G89" s="419"/>
      <c r="H89" s="419"/>
      <c r="I89" s="420"/>
      <c r="J89" s="436"/>
      <c r="K89" s="440"/>
      <c r="L89" s="329" t="s">
        <v>292</v>
      </c>
      <c r="M89" s="330"/>
      <c r="N89" s="330"/>
      <c r="O89" s="330"/>
      <c r="P89" s="330"/>
      <c r="Q89" s="330"/>
      <c r="R89" s="330"/>
      <c r="S89" s="331"/>
    </row>
    <row r="90" spans="1:19" ht="15" customHeight="1" x14ac:dyDescent="0.25">
      <c r="A90" s="432"/>
      <c r="B90" s="412" t="s">
        <v>162</v>
      </c>
      <c r="C90" s="413"/>
      <c r="D90" s="413"/>
      <c r="E90" s="414"/>
      <c r="F90" s="415">
        <v>100</v>
      </c>
      <c r="G90" s="416"/>
      <c r="H90" s="416"/>
      <c r="I90" s="417"/>
      <c r="J90" s="436"/>
      <c r="K90" s="440"/>
      <c r="L90" s="329" t="s">
        <v>293</v>
      </c>
      <c r="M90" s="330"/>
      <c r="N90" s="330"/>
      <c r="O90" s="330"/>
      <c r="P90" s="330"/>
      <c r="Q90" s="330"/>
      <c r="R90" s="330"/>
      <c r="S90" s="331"/>
    </row>
    <row r="91" spans="1:19" ht="15" customHeight="1" x14ac:dyDescent="0.25">
      <c r="A91" s="432"/>
      <c r="B91" s="412"/>
      <c r="C91" s="413"/>
      <c r="D91" s="413"/>
      <c r="E91" s="414"/>
      <c r="F91" s="415"/>
      <c r="G91" s="416"/>
      <c r="H91" s="416"/>
      <c r="I91" s="417"/>
      <c r="J91" s="436"/>
      <c r="K91" s="440"/>
      <c r="L91" s="329" t="s">
        <v>143</v>
      </c>
      <c r="M91" s="330"/>
      <c r="N91" s="330"/>
      <c r="O91" s="330"/>
      <c r="P91" s="330"/>
      <c r="Q91" s="330"/>
      <c r="R91" s="330"/>
      <c r="S91" s="331"/>
    </row>
    <row r="92" spans="1:19" ht="15" customHeight="1" x14ac:dyDescent="0.25">
      <c r="A92" s="432"/>
      <c r="B92" s="412"/>
      <c r="C92" s="413"/>
      <c r="D92" s="413"/>
      <c r="E92" s="414"/>
      <c r="F92" s="415"/>
      <c r="G92" s="416"/>
      <c r="H92" s="416"/>
      <c r="I92" s="417"/>
      <c r="J92" s="436"/>
      <c r="K92" s="440"/>
      <c r="L92" s="329" t="s">
        <v>294</v>
      </c>
      <c r="M92" s="330"/>
      <c r="N92" s="330"/>
      <c r="O92" s="330"/>
      <c r="P92" s="330"/>
      <c r="Q92" s="330"/>
      <c r="R92" s="330"/>
      <c r="S92" s="331"/>
    </row>
    <row r="93" spans="1:19" ht="15" customHeight="1" x14ac:dyDescent="0.25">
      <c r="A93" s="432"/>
      <c r="B93" s="412"/>
      <c r="C93" s="413"/>
      <c r="D93" s="413"/>
      <c r="E93" s="414"/>
      <c r="F93" s="415"/>
      <c r="G93" s="416"/>
      <c r="H93" s="416"/>
      <c r="I93" s="417"/>
      <c r="J93" s="436"/>
      <c r="K93" s="440"/>
      <c r="L93" s="329" t="s">
        <v>144</v>
      </c>
      <c r="M93" s="330"/>
      <c r="N93" s="330"/>
      <c r="O93" s="330"/>
      <c r="P93" s="330"/>
      <c r="Q93" s="330"/>
      <c r="R93" s="330"/>
      <c r="S93" s="331"/>
    </row>
    <row r="94" spans="1:19" ht="15" customHeight="1" x14ac:dyDescent="0.25">
      <c r="A94" s="432"/>
      <c r="B94" s="412"/>
      <c r="C94" s="413"/>
      <c r="D94" s="413"/>
      <c r="E94" s="414"/>
      <c r="F94" s="415"/>
      <c r="G94" s="416"/>
      <c r="H94" s="416"/>
      <c r="I94" s="417"/>
      <c r="J94" s="436"/>
      <c r="K94" s="440"/>
      <c r="L94" s="329" t="s">
        <v>881</v>
      </c>
      <c r="M94" s="330"/>
      <c r="N94" s="330"/>
      <c r="O94" s="330"/>
      <c r="P94" s="330"/>
      <c r="Q94" s="330"/>
      <c r="R94" s="330"/>
      <c r="S94" s="331"/>
    </row>
    <row r="95" spans="1:19" ht="15" customHeight="1" x14ac:dyDescent="0.25">
      <c r="A95" s="338"/>
      <c r="B95" s="339"/>
      <c r="C95" s="339"/>
      <c r="D95" s="339"/>
      <c r="E95" s="339"/>
      <c r="F95" s="339"/>
      <c r="G95" s="339"/>
      <c r="H95" s="339"/>
      <c r="I95" s="339"/>
      <c r="J95" s="339"/>
      <c r="K95" s="339"/>
      <c r="L95" s="339"/>
      <c r="M95" s="339"/>
      <c r="N95" s="339"/>
      <c r="O95" s="339"/>
      <c r="P95" s="339"/>
      <c r="Q95" s="339"/>
      <c r="R95" s="339"/>
      <c r="S95" s="340"/>
    </row>
    <row r="96" spans="1:19" ht="20.100000000000001" customHeight="1" x14ac:dyDescent="0.25">
      <c r="A96" s="425" t="s">
        <v>200</v>
      </c>
      <c r="B96" s="426" t="s">
        <v>145</v>
      </c>
      <c r="C96" s="426"/>
      <c r="D96" s="426"/>
      <c r="E96" s="426"/>
      <c r="F96" s="426"/>
      <c r="G96" s="426"/>
      <c r="H96" s="426"/>
      <c r="I96" s="426"/>
      <c r="J96" s="426"/>
      <c r="K96" s="426"/>
      <c r="L96" s="426"/>
      <c r="M96" s="426"/>
      <c r="N96" s="426"/>
      <c r="O96" s="426"/>
      <c r="P96" s="426"/>
      <c r="Q96" s="426"/>
      <c r="R96" s="426"/>
      <c r="S96" s="427"/>
    </row>
    <row r="97" spans="1:19" ht="15" customHeight="1" x14ac:dyDescent="0.25">
      <c r="A97" s="425"/>
      <c r="B97" s="428" t="s">
        <v>449</v>
      </c>
      <c r="C97" s="428"/>
      <c r="D97" s="428"/>
      <c r="E97" s="428"/>
      <c r="F97" s="428"/>
      <c r="G97" s="428"/>
      <c r="H97" s="428"/>
      <c r="I97" s="428"/>
      <c r="J97" s="428"/>
      <c r="K97" s="428"/>
      <c r="L97" s="428"/>
      <c r="M97" s="428"/>
      <c r="N97" s="428"/>
      <c r="O97" s="428"/>
      <c r="P97" s="428"/>
      <c r="Q97" s="428"/>
      <c r="R97" s="428"/>
      <c r="S97" s="429"/>
    </row>
    <row r="98" spans="1:19" ht="183.6" customHeight="1" x14ac:dyDescent="0.25">
      <c r="A98" s="425"/>
      <c r="B98" s="462" t="s">
        <v>894</v>
      </c>
      <c r="C98" s="462"/>
      <c r="D98" s="462"/>
      <c r="E98" s="462"/>
      <c r="F98" s="462"/>
      <c r="G98" s="462"/>
      <c r="H98" s="462"/>
      <c r="I98" s="462"/>
      <c r="J98" s="462"/>
      <c r="K98" s="462"/>
      <c r="L98" s="462"/>
      <c r="M98" s="462"/>
      <c r="N98" s="462"/>
      <c r="O98" s="462"/>
      <c r="P98" s="462"/>
      <c r="Q98" s="462"/>
      <c r="R98" s="462"/>
      <c r="S98" s="463"/>
    </row>
    <row r="99" spans="1:19" ht="15" customHeight="1" x14ac:dyDescent="0.25">
      <c r="A99" s="425"/>
      <c r="B99" s="460" t="s">
        <v>147</v>
      </c>
      <c r="C99" s="460"/>
      <c r="D99" s="460"/>
      <c r="E99" s="460"/>
      <c r="F99" s="460"/>
      <c r="G99" s="460"/>
      <c r="H99" s="460"/>
      <c r="I99" s="460"/>
      <c r="J99" s="460"/>
      <c r="K99" s="460"/>
      <c r="L99" s="460"/>
      <c r="M99" s="460"/>
      <c r="N99" s="460"/>
      <c r="O99" s="460"/>
      <c r="P99" s="460"/>
      <c r="Q99" s="460"/>
      <c r="R99" s="460"/>
      <c r="S99" s="461"/>
    </row>
    <row r="100" spans="1:19" ht="77.099999999999994" customHeight="1" x14ac:dyDescent="0.25">
      <c r="A100" s="425"/>
      <c r="B100" s="462" t="s">
        <v>895</v>
      </c>
      <c r="C100" s="462"/>
      <c r="D100" s="462"/>
      <c r="E100" s="462"/>
      <c r="F100" s="462"/>
      <c r="G100" s="462"/>
      <c r="H100" s="462"/>
      <c r="I100" s="462"/>
      <c r="J100" s="462"/>
      <c r="K100" s="462"/>
      <c r="L100" s="462"/>
      <c r="M100" s="462"/>
      <c r="N100" s="462"/>
      <c r="O100" s="462"/>
      <c r="P100" s="462"/>
      <c r="Q100" s="462"/>
      <c r="R100" s="462"/>
      <c r="S100" s="463"/>
    </row>
    <row r="101" spans="1:19" ht="15" customHeight="1" x14ac:dyDescent="0.25">
      <c r="A101" s="425"/>
      <c r="B101" s="460" t="s">
        <v>148</v>
      </c>
      <c r="C101" s="460"/>
      <c r="D101" s="460"/>
      <c r="E101" s="460"/>
      <c r="F101" s="460"/>
      <c r="G101" s="460"/>
      <c r="H101" s="460"/>
      <c r="I101" s="460"/>
      <c r="J101" s="460"/>
      <c r="K101" s="460"/>
      <c r="L101" s="460"/>
      <c r="M101" s="460"/>
      <c r="N101" s="460"/>
      <c r="O101" s="460"/>
      <c r="P101" s="460"/>
      <c r="Q101" s="460"/>
      <c r="R101" s="460"/>
      <c r="S101" s="461"/>
    </row>
    <row r="102" spans="1:19" ht="85.35" customHeight="1" x14ac:dyDescent="0.25">
      <c r="A102" s="425"/>
      <c r="B102" s="462" t="s">
        <v>896</v>
      </c>
      <c r="C102" s="462"/>
      <c r="D102" s="462"/>
      <c r="E102" s="462"/>
      <c r="F102" s="462"/>
      <c r="G102" s="462"/>
      <c r="H102" s="462"/>
      <c r="I102" s="462"/>
      <c r="J102" s="462"/>
      <c r="K102" s="462"/>
      <c r="L102" s="462"/>
      <c r="M102" s="462"/>
      <c r="N102" s="462"/>
      <c r="O102" s="462"/>
      <c r="P102" s="462"/>
      <c r="Q102" s="462"/>
      <c r="R102" s="462"/>
      <c r="S102" s="463"/>
    </row>
    <row r="103" spans="1:19" ht="15" customHeight="1" x14ac:dyDescent="0.25">
      <c r="A103" s="24"/>
      <c r="B103" s="15"/>
      <c r="C103" s="13"/>
      <c r="D103" s="13"/>
      <c r="E103" s="13"/>
      <c r="F103" s="13"/>
      <c r="G103" s="13"/>
      <c r="H103" s="13"/>
      <c r="I103" s="13"/>
      <c r="J103" s="13"/>
      <c r="K103" s="13"/>
      <c r="L103" s="13"/>
      <c r="M103" s="13"/>
      <c r="N103" s="13"/>
      <c r="O103" s="13"/>
      <c r="P103" s="13"/>
      <c r="Q103" s="13"/>
      <c r="R103" s="13"/>
      <c r="S103" s="120"/>
    </row>
  </sheetData>
  <sheetProtection algorithmName="SHA-512" hashValue="Zf6JFnG8xtwmmKn8MIF3VMoyNM58QB2L1CGblv4eMO4067GI4V2/3rpvVP5ZrI24C74WVVP9OUNbKgGQK7zLeQ==" saltValue="G9w7+75WShefGErjT7ihXQ==" spinCount="100000" sheet="1" objects="1" scenarios="1"/>
  <mergeCells count="179">
    <mergeCell ref="A1:B1"/>
    <mergeCell ref="A3:C3"/>
    <mergeCell ref="D3:I3"/>
    <mergeCell ref="A4:C4"/>
    <mergeCell ref="D4:I4"/>
    <mergeCell ref="A5:C5"/>
    <mergeCell ref="D5:K5"/>
    <mergeCell ref="A8:S8"/>
    <mergeCell ref="A10:S10"/>
    <mergeCell ref="B11:M12"/>
    <mergeCell ref="N11:S12"/>
    <mergeCell ref="L5:M5"/>
    <mergeCell ref="O5:P5"/>
    <mergeCell ref="Q5:S5"/>
    <mergeCell ref="A6:S6"/>
    <mergeCell ref="A7:C7"/>
    <mergeCell ref="J7:K7"/>
    <mergeCell ref="L7:M7"/>
    <mergeCell ref="O7:P7"/>
    <mergeCell ref="Q7:R7"/>
    <mergeCell ref="A11:A13"/>
    <mergeCell ref="B13:M13"/>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B101:S101"/>
    <mergeCell ref="B102:S102"/>
    <mergeCell ref="B94:E94"/>
    <mergeCell ref="F94:I94"/>
    <mergeCell ref="L94:S94"/>
    <mergeCell ref="A95:S95"/>
    <mergeCell ref="A96:A102"/>
    <mergeCell ref="B96:S96"/>
    <mergeCell ref="B97:S97"/>
    <mergeCell ref="B98:S98"/>
    <mergeCell ref="B99:S99"/>
    <mergeCell ref="B100:S100"/>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s>
  <dataValidations count="7">
    <dataValidation type="list" allowBlank="1" showInputMessage="1" showErrorMessage="1" sqref="B90:E94" xr:uid="{00000000-0002-0000-0600-000000000000}">
      <formula1>ZAL</formula1>
    </dataValidation>
    <dataValidation type="list" allowBlank="1" showInputMessage="1" showErrorMessage="1" sqref="L7" xr:uid="{00000000-0002-0000-0600-000001000000}">
      <formula1>STATUS</formula1>
    </dataValidation>
    <dataValidation type="list" allowBlank="1" showInputMessage="1" showErrorMessage="1" sqref="L72:L79" xr:uid="{00000000-0002-0000-0600-000002000000}">
      <formula1>METODY</formula1>
    </dataValidation>
    <dataValidation type="list" allowBlank="1" showInputMessage="1" showErrorMessage="1" sqref="L81:L85" xr:uid="{00000000-0002-0000-0600-000003000000}">
      <formula1>PRAC_STUD</formula1>
    </dataValidation>
    <dataValidation type="list" allowBlank="1" showInputMessage="1" showErrorMessage="1" sqref="N14:S33" xr:uid="{78072C1B-3E2F-4BC2-985C-BE0F49BD88CF}">
      <formula1>KEW_E1</formula1>
    </dataValidation>
    <dataValidation type="list" allowBlank="1" showInputMessage="1" showErrorMessage="1" sqref="N34:S53" xr:uid="{882DC7BA-C82E-4F3E-8E4F-6EE7239F3A69}">
      <formula1>KEU_E1</formula1>
    </dataValidation>
    <dataValidation type="list" allowBlank="1" showInputMessage="1" showErrorMessage="1" sqref="N54:S68" xr:uid="{00000000-0002-0000-0600-000006000000}">
      <formula1>KEK_E1</formula1>
    </dataValidation>
  </dataValidations>
  <hyperlinks>
    <hyperlink ref="O13" r:id="rId1" xr:uid="{44377C69-C2ED-4DC0-BA27-443931E37CE5}"/>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Gothic,Pogrubiony"&amp;12&amp;K05-047KARTA KURSU&amp;R&amp;G</oddHeader>
  </headerFooter>
  <rowBreaks count="1" manualBreakCount="1">
    <brk id="68" max="16383" man="1"/>
  </rowBreaks>
  <drawing r:id="rId3"/>
  <legacyDrawingHF r:id="rId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Arkusz9">
    <tabColor rgb="FFD5D5FF"/>
    <pageSetUpPr fitToPage="1"/>
  </sheetPr>
  <dimension ref="A1:S36"/>
  <sheetViews>
    <sheetView showGridLines="0" zoomScale="90" zoomScaleNormal="90" zoomScaleSheetLayoutView="50" workbookViewId="0">
      <selection sqref="A1:B1"/>
    </sheetView>
  </sheetViews>
  <sheetFormatPr defaultColWidth="8.7109375" defaultRowHeight="15" x14ac:dyDescent="0.25"/>
  <cols>
    <col min="1" max="1" width="16.7109375" style="2" customWidth="1"/>
    <col min="2" max="3" width="10.7109375" style="2" customWidth="1"/>
    <col min="4" max="5" width="20.7109375" style="2" customWidth="1"/>
    <col min="6" max="9" width="10.7109375" style="2" customWidth="1"/>
    <col min="10" max="10" width="20.7109375" style="2" customWidth="1"/>
    <col min="11" max="18" width="10.7109375" style="2" customWidth="1"/>
  </cols>
  <sheetData>
    <row r="1" spans="1:19" ht="26.25" thickBot="1" x14ac:dyDescent="0.3">
      <c r="A1" s="305" t="str">
        <f>E1_RiF!B2</f>
        <v>2020/2021</v>
      </c>
      <c r="B1" s="306"/>
      <c r="C1" s="40"/>
      <c r="D1" s="1"/>
    </row>
    <row r="2" spans="1:19" ht="10.15" customHeight="1" thickBot="1" x14ac:dyDescent="0.3"/>
    <row r="3" spans="1:19" ht="39" customHeight="1" thickBot="1" x14ac:dyDescent="0.3">
      <c r="A3" s="307" t="s">
        <v>92</v>
      </c>
      <c r="B3" s="308"/>
      <c r="C3" s="273" t="str">
        <f>E1_RiF!B16</f>
        <v>Moduł E1/2</v>
      </c>
      <c r="D3" s="309"/>
      <c r="E3" s="309"/>
      <c r="F3" s="274"/>
      <c r="G3" s="3"/>
      <c r="H3" s="3"/>
      <c r="I3" s="3"/>
      <c r="J3" s="3"/>
      <c r="K3" s="3"/>
      <c r="L3" s="4"/>
      <c r="M3" s="4"/>
      <c r="N3" s="4"/>
      <c r="O3" s="4"/>
      <c r="P3" s="4"/>
      <c r="Q3" s="4"/>
    </row>
    <row r="4" spans="1:19" s="5" customFormat="1" ht="39.75" customHeight="1" thickBot="1" x14ac:dyDescent="0.3">
      <c r="A4" s="282" t="s">
        <v>93</v>
      </c>
      <c r="B4" s="282"/>
      <c r="C4" s="299" t="str">
        <f>E1_RiF!C16</f>
        <v>Organizacja i zarządzanie</v>
      </c>
      <c r="D4" s="300"/>
      <c r="E4" s="300"/>
      <c r="F4" s="300"/>
      <c r="G4" s="300"/>
      <c r="H4" s="300"/>
      <c r="I4" s="300"/>
      <c r="J4" s="300"/>
      <c r="K4" s="307" t="s">
        <v>94</v>
      </c>
      <c r="L4" s="308"/>
      <c r="M4" s="56">
        <f>E1_RiF!D16</f>
        <v>12</v>
      </c>
      <c r="N4" s="302" t="s">
        <v>95</v>
      </c>
      <c r="O4" s="303"/>
      <c r="P4" s="296" t="str">
        <f>E1_RiF!F16</f>
        <v>dr R. Nowak-Lewandowska</v>
      </c>
      <c r="Q4" s="297"/>
      <c r="R4" s="298"/>
    </row>
    <row r="5" spans="1:19" s="6" customFormat="1" ht="10.15" customHeight="1" thickBot="1" x14ac:dyDescent="0.3">
      <c r="A5" s="281"/>
      <c r="B5" s="281"/>
      <c r="C5" s="281"/>
      <c r="D5" s="281"/>
      <c r="E5" s="281"/>
      <c r="F5" s="281"/>
      <c r="G5" s="281"/>
      <c r="H5" s="281"/>
      <c r="I5" s="281"/>
      <c r="J5" s="281"/>
      <c r="K5" s="281"/>
      <c r="L5" s="281"/>
      <c r="M5" s="281"/>
      <c r="N5" s="281"/>
      <c r="O5" s="281"/>
      <c r="P5" s="281"/>
      <c r="Q5" s="281"/>
      <c r="R5" s="281"/>
    </row>
    <row r="6" spans="1:19" s="5" customFormat="1" ht="43.35" customHeight="1" thickBot="1" x14ac:dyDescent="0.3">
      <c r="A6" s="282" t="s">
        <v>96</v>
      </c>
      <c r="B6" s="282"/>
      <c r="C6" s="273" t="str">
        <f>E1_RiF!B3</f>
        <v>EKONOMIA</v>
      </c>
      <c r="D6" s="274"/>
      <c r="E6" s="7" t="str">
        <f>E1_RiF!B4</f>
        <v>I stopnia</v>
      </c>
      <c r="F6" s="54" t="s">
        <v>97</v>
      </c>
      <c r="G6" s="8" t="s">
        <v>98</v>
      </c>
      <c r="H6" s="54" t="s">
        <v>99</v>
      </c>
      <c r="I6" s="8">
        <v>1</v>
      </c>
      <c r="J6" s="9" t="s">
        <v>291</v>
      </c>
      <c r="K6" s="283" t="s">
        <v>100</v>
      </c>
      <c r="L6" s="283"/>
      <c r="M6" s="284" t="s">
        <v>101</v>
      </c>
      <c r="N6" s="284"/>
      <c r="O6" s="57" t="s">
        <v>102</v>
      </c>
      <c r="P6" s="285" t="s">
        <v>103</v>
      </c>
      <c r="Q6" s="286"/>
      <c r="R6" s="56">
        <f>E1_RiF!G16</f>
        <v>88</v>
      </c>
    </row>
    <row r="7" spans="1:19" ht="10.15" customHeight="1" thickBot="1" x14ac:dyDescent="0.3">
      <c r="B7" s="10"/>
      <c r="C7" s="10"/>
      <c r="D7" s="10"/>
      <c r="E7" s="10"/>
      <c r="F7" s="10"/>
      <c r="G7" s="10"/>
      <c r="H7" s="10"/>
      <c r="I7" s="10"/>
      <c r="J7" s="10"/>
      <c r="K7" s="10"/>
      <c r="L7" s="10"/>
      <c r="M7" s="11"/>
      <c r="N7" s="10"/>
      <c r="O7" s="10"/>
      <c r="P7" s="10"/>
      <c r="Q7" s="10"/>
    </row>
    <row r="8" spans="1:19" ht="15" customHeight="1" x14ac:dyDescent="0.25">
      <c r="A8" s="267"/>
      <c r="B8" s="268"/>
      <c r="C8" s="268"/>
      <c r="D8" s="268"/>
      <c r="E8" s="268"/>
      <c r="F8" s="268"/>
      <c r="G8" s="268"/>
      <c r="H8" s="268"/>
      <c r="I8" s="268"/>
      <c r="J8" s="268"/>
      <c r="K8" s="268"/>
      <c r="L8" s="268"/>
      <c r="M8" s="268"/>
      <c r="N8" s="268"/>
      <c r="O8" s="268"/>
      <c r="P8" s="268"/>
      <c r="Q8" s="268"/>
      <c r="R8" s="269"/>
      <c r="S8" s="5"/>
    </row>
    <row r="9" spans="1:19" ht="30" customHeight="1" x14ac:dyDescent="0.25">
      <c r="A9" s="270" t="s">
        <v>104</v>
      </c>
      <c r="B9" s="271"/>
      <c r="C9" s="271"/>
      <c r="D9" s="271"/>
      <c r="E9" s="271"/>
      <c r="F9" s="271"/>
      <c r="G9" s="271"/>
      <c r="H9" s="271"/>
      <c r="I9" s="271"/>
      <c r="J9" s="271"/>
      <c r="K9" s="271"/>
      <c r="L9" s="271"/>
      <c r="M9" s="271"/>
      <c r="N9" s="271"/>
      <c r="O9" s="271"/>
      <c r="P9" s="271"/>
      <c r="Q9" s="271"/>
      <c r="R9" s="272"/>
    </row>
    <row r="10" spans="1:19" ht="15" customHeight="1" x14ac:dyDescent="0.25">
      <c r="A10" s="287" t="s">
        <v>451</v>
      </c>
      <c r="B10" s="288"/>
      <c r="C10" s="288"/>
      <c r="D10" s="288"/>
      <c r="E10" s="288"/>
      <c r="F10" s="288"/>
      <c r="G10" s="288"/>
      <c r="H10" s="288"/>
      <c r="I10" s="288"/>
      <c r="J10" s="288"/>
      <c r="K10" s="288"/>
      <c r="L10" s="288"/>
      <c r="M10" s="288"/>
      <c r="N10" s="288"/>
      <c r="O10" s="288"/>
      <c r="P10" s="288"/>
      <c r="Q10" s="288"/>
      <c r="R10" s="289"/>
    </row>
    <row r="11" spans="1:19" ht="100.15" customHeight="1" thickBot="1" x14ac:dyDescent="0.3">
      <c r="A11" s="290" t="s">
        <v>432</v>
      </c>
      <c r="B11" s="291"/>
      <c r="C11" s="291"/>
      <c r="D11" s="291"/>
      <c r="E11" s="291"/>
      <c r="F11" s="291"/>
      <c r="G11" s="291"/>
      <c r="H11" s="291"/>
      <c r="I11" s="291"/>
      <c r="J11" s="291"/>
      <c r="K11" s="291"/>
      <c r="L11" s="291"/>
      <c r="M11" s="291"/>
      <c r="N11" s="291"/>
      <c r="O11" s="291"/>
      <c r="P11" s="291"/>
      <c r="Q11" s="291"/>
      <c r="R11" s="292"/>
    </row>
    <row r="12" spans="1:19" ht="10.15" customHeight="1" thickBot="1" x14ac:dyDescent="0.3">
      <c r="A12" s="253"/>
      <c r="B12" s="253"/>
      <c r="C12" s="253"/>
      <c r="D12" s="253"/>
      <c r="E12" s="253"/>
      <c r="F12" s="253"/>
      <c r="G12" s="253"/>
      <c r="H12" s="253"/>
      <c r="I12" s="253"/>
      <c r="J12" s="253"/>
      <c r="K12" s="253"/>
      <c r="L12" s="253"/>
      <c r="M12" s="253"/>
      <c r="N12" s="253"/>
      <c r="O12" s="253"/>
      <c r="P12" s="253"/>
      <c r="Q12" s="253"/>
      <c r="R12" s="253"/>
    </row>
    <row r="13" spans="1:19" ht="15" customHeight="1" x14ac:dyDescent="0.25">
      <c r="A13" s="51"/>
      <c r="B13" s="52"/>
      <c r="C13" s="52"/>
      <c r="D13" s="52"/>
      <c r="E13" s="52"/>
      <c r="F13" s="52"/>
      <c r="G13" s="52"/>
      <c r="H13" s="52"/>
      <c r="I13" s="52"/>
      <c r="J13" s="52"/>
      <c r="K13" s="52"/>
      <c r="L13" s="52"/>
      <c r="M13" s="52"/>
      <c r="N13" s="52"/>
      <c r="O13" s="52"/>
      <c r="P13" s="52"/>
      <c r="Q13" s="52"/>
      <c r="R13" s="53"/>
      <c r="S13" s="5"/>
    </row>
    <row r="14" spans="1:19" ht="30" customHeight="1" x14ac:dyDescent="0.25">
      <c r="A14" s="270" t="s">
        <v>106</v>
      </c>
      <c r="B14" s="271"/>
      <c r="C14" s="271"/>
      <c r="D14" s="271"/>
      <c r="E14" s="271"/>
      <c r="F14" s="271"/>
      <c r="G14" s="271"/>
      <c r="H14" s="271"/>
      <c r="I14" s="271"/>
      <c r="J14" s="271"/>
      <c r="K14" s="271"/>
      <c r="L14" s="271"/>
      <c r="M14" s="271"/>
      <c r="N14" s="271"/>
      <c r="O14" s="271"/>
      <c r="P14" s="271"/>
      <c r="Q14" s="271"/>
      <c r="R14" s="272"/>
    </row>
    <row r="15" spans="1:19" s="12" customFormat="1" ht="15" customHeight="1" x14ac:dyDescent="0.25">
      <c r="A15" s="261" t="s">
        <v>199</v>
      </c>
      <c r="B15" s="262"/>
      <c r="C15" s="262"/>
      <c r="D15" s="262"/>
      <c r="E15" s="262"/>
      <c r="F15" s="262"/>
      <c r="G15" s="262"/>
      <c r="H15" s="262"/>
      <c r="I15" s="262"/>
      <c r="J15" s="262"/>
      <c r="K15" s="262"/>
      <c r="L15" s="262"/>
      <c r="M15" s="262"/>
      <c r="N15" s="262"/>
      <c r="O15" s="262"/>
      <c r="P15" s="262"/>
      <c r="Q15" s="262"/>
      <c r="R15" s="263"/>
    </row>
    <row r="16" spans="1:19" ht="48.75" customHeight="1" thickBot="1" x14ac:dyDescent="0.3">
      <c r="A16" s="264" t="s">
        <v>490</v>
      </c>
      <c r="B16" s="265"/>
      <c r="C16" s="265"/>
      <c r="D16" s="265"/>
      <c r="E16" s="265"/>
      <c r="F16" s="265"/>
      <c r="G16" s="265"/>
      <c r="H16" s="265"/>
      <c r="I16" s="265"/>
      <c r="J16" s="265"/>
      <c r="K16" s="265"/>
      <c r="L16" s="265"/>
      <c r="M16" s="265"/>
      <c r="N16" s="265"/>
      <c r="O16" s="265"/>
      <c r="P16" s="265"/>
      <c r="Q16" s="265"/>
      <c r="R16" s="266"/>
    </row>
    <row r="17" spans="1:19" ht="10.15" customHeight="1" thickBot="1" x14ac:dyDescent="0.3">
      <c r="A17" s="253"/>
      <c r="B17" s="253"/>
      <c r="C17" s="253"/>
      <c r="D17" s="253"/>
      <c r="E17" s="253"/>
      <c r="F17" s="253"/>
      <c r="G17" s="253"/>
      <c r="H17" s="253"/>
      <c r="I17" s="253"/>
      <c r="J17" s="253"/>
      <c r="K17" s="253"/>
      <c r="L17" s="253"/>
      <c r="M17" s="253"/>
      <c r="N17" s="253"/>
      <c r="O17" s="253"/>
      <c r="P17" s="253"/>
      <c r="Q17" s="253"/>
      <c r="R17" s="253"/>
    </row>
    <row r="18" spans="1:19" ht="15" customHeight="1" x14ac:dyDescent="0.25">
      <c r="A18" s="267"/>
      <c r="B18" s="268"/>
      <c r="C18" s="268"/>
      <c r="D18" s="268"/>
      <c r="E18" s="268"/>
      <c r="F18" s="268"/>
      <c r="G18" s="268"/>
      <c r="H18" s="268"/>
      <c r="I18" s="268"/>
      <c r="J18" s="268"/>
      <c r="K18" s="268"/>
      <c r="L18" s="268"/>
      <c r="M18" s="268"/>
      <c r="N18" s="268"/>
      <c r="O18" s="268"/>
      <c r="P18" s="268"/>
      <c r="Q18" s="268"/>
      <c r="R18" s="269"/>
      <c r="S18" s="5"/>
    </row>
    <row r="19" spans="1:19" ht="30" customHeight="1" x14ac:dyDescent="0.25">
      <c r="A19" s="270" t="s">
        <v>107</v>
      </c>
      <c r="B19" s="271"/>
      <c r="C19" s="271"/>
      <c r="D19" s="271"/>
      <c r="E19" s="271"/>
      <c r="F19" s="271"/>
      <c r="G19" s="271"/>
      <c r="H19" s="271"/>
      <c r="I19" s="271"/>
      <c r="J19" s="271"/>
      <c r="K19" s="271"/>
      <c r="L19" s="271"/>
      <c r="M19" s="271"/>
      <c r="N19" s="271"/>
      <c r="O19" s="271"/>
      <c r="P19" s="271"/>
      <c r="Q19" s="271"/>
      <c r="R19" s="272"/>
    </row>
    <row r="20" spans="1:19" ht="15" customHeight="1" x14ac:dyDescent="0.25">
      <c r="A20" s="261" t="s">
        <v>452</v>
      </c>
      <c r="B20" s="262"/>
      <c r="C20" s="262"/>
      <c r="D20" s="262"/>
      <c r="E20" s="262"/>
      <c r="F20" s="262"/>
      <c r="G20" s="262"/>
      <c r="H20" s="262"/>
      <c r="I20" s="262"/>
      <c r="J20" s="262"/>
      <c r="K20" s="262"/>
      <c r="L20" s="262"/>
      <c r="M20" s="262"/>
      <c r="N20" s="262"/>
      <c r="O20" s="262"/>
      <c r="P20" s="262"/>
      <c r="Q20" s="262"/>
      <c r="R20" s="263"/>
    </row>
    <row r="21" spans="1:19" ht="40.15" customHeight="1" x14ac:dyDescent="0.25">
      <c r="A21" s="483" t="s">
        <v>462</v>
      </c>
      <c r="B21" s="255"/>
      <c r="C21" s="255"/>
      <c r="D21" s="255"/>
      <c r="E21" s="256"/>
      <c r="F21" s="484" t="s">
        <v>463</v>
      </c>
      <c r="G21" s="258"/>
      <c r="H21" s="258"/>
      <c r="I21" s="258"/>
      <c r="J21" s="258"/>
      <c r="K21" s="260"/>
      <c r="L21" s="484" t="s">
        <v>464</v>
      </c>
      <c r="M21" s="258"/>
      <c r="N21" s="258"/>
      <c r="O21" s="258"/>
      <c r="P21" s="258"/>
      <c r="Q21" s="258"/>
      <c r="R21" s="259"/>
    </row>
    <row r="22" spans="1:19" ht="171.75" customHeight="1" thickBot="1" x14ac:dyDescent="0.3">
      <c r="A22" s="293" t="s">
        <v>712</v>
      </c>
      <c r="B22" s="294"/>
      <c r="C22" s="294"/>
      <c r="D22" s="294"/>
      <c r="E22" s="294"/>
      <c r="F22" s="294" t="s">
        <v>713</v>
      </c>
      <c r="G22" s="294"/>
      <c r="H22" s="294"/>
      <c r="I22" s="294"/>
      <c r="J22" s="294"/>
      <c r="K22" s="294"/>
      <c r="L22" s="294" t="s">
        <v>714</v>
      </c>
      <c r="M22" s="294"/>
      <c r="N22" s="294"/>
      <c r="O22" s="294"/>
      <c r="P22" s="294"/>
      <c r="Q22" s="294"/>
      <c r="R22" s="295"/>
    </row>
    <row r="23" spans="1:19" ht="10.15" customHeight="1" thickBot="1" x14ac:dyDescent="0.3">
      <c r="A23" s="253"/>
      <c r="B23" s="253"/>
      <c r="C23" s="253"/>
      <c r="D23" s="253"/>
      <c r="E23" s="253"/>
      <c r="F23" s="253"/>
      <c r="G23" s="253"/>
      <c r="H23" s="253"/>
      <c r="I23" s="253"/>
      <c r="J23" s="253"/>
      <c r="K23" s="253"/>
      <c r="L23" s="253"/>
      <c r="M23" s="253"/>
      <c r="N23" s="253"/>
      <c r="O23" s="253"/>
      <c r="P23" s="253"/>
      <c r="Q23" s="253"/>
      <c r="R23" s="253"/>
    </row>
    <row r="24" spans="1:19" ht="15" customHeight="1" x14ac:dyDescent="0.25">
      <c r="A24" s="41"/>
      <c r="B24" s="42"/>
      <c r="C24" s="42"/>
      <c r="D24" s="42"/>
      <c r="E24" s="42"/>
      <c r="F24" s="42"/>
      <c r="G24" s="42"/>
      <c r="H24" s="42"/>
      <c r="I24" s="42"/>
      <c r="J24" s="42"/>
      <c r="K24" s="42"/>
      <c r="L24" s="42"/>
      <c r="M24" s="42"/>
      <c r="N24" s="42"/>
      <c r="O24" s="42"/>
      <c r="P24" s="42"/>
      <c r="Q24" s="42"/>
      <c r="R24" s="43"/>
    </row>
    <row r="25" spans="1:19" ht="20.100000000000001" customHeight="1" x14ac:dyDescent="0.25">
      <c r="A25" s="215" t="s">
        <v>109</v>
      </c>
      <c r="B25" s="216"/>
      <c r="C25" s="216"/>
      <c r="D25" s="216"/>
      <c r="E25" s="216"/>
      <c r="F25" s="216"/>
      <c r="G25" s="216"/>
      <c r="H25" s="216"/>
      <c r="I25" s="216"/>
      <c r="J25" s="216"/>
      <c r="K25" s="216"/>
      <c r="L25" s="216"/>
      <c r="M25" s="216"/>
      <c r="N25" s="216"/>
      <c r="O25" s="216"/>
      <c r="P25" s="216"/>
      <c r="Q25" s="216"/>
      <c r="R25" s="217"/>
    </row>
    <row r="26" spans="1:19" ht="25.15" customHeight="1" x14ac:dyDescent="0.25">
      <c r="A26" s="32" t="s">
        <v>110</v>
      </c>
      <c r="B26" s="218" t="str">
        <f>E1_RiF!B16</f>
        <v>Moduł E1/2</v>
      </c>
      <c r="C26" s="219"/>
      <c r="D26" s="38" t="str">
        <f>E1_RiF!B17</f>
        <v>Kurs 2.1.</v>
      </c>
      <c r="E26" s="118" t="str">
        <f>E1_RiF!B16</f>
        <v>Moduł E1/2</v>
      </c>
      <c r="F26" s="226" t="str">
        <f>E1_RiF!B18</f>
        <v>Kurs 2.2.</v>
      </c>
      <c r="G26" s="227"/>
      <c r="H26" s="234" t="str">
        <f>E1_RiF!B16</f>
        <v>Moduł E1/2</v>
      </c>
      <c r="I26" s="235"/>
      <c r="J26" s="39" t="str">
        <f>E1_RiF!B19</f>
        <v>Kurs 2.3.</v>
      </c>
      <c r="K26" s="242" t="str">
        <f>E1_RiF!B16</f>
        <v>Moduł E1/2</v>
      </c>
      <c r="L26" s="243"/>
      <c r="M26" s="242" t="str">
        <f>E1_RiF!B20</f>
        <v>Kurs 2.4.</v>
      </c>
      <c r="N26" s="243"/>
      <c r="O26" s="244"/>
      <c r="P26" s="245"/>
      <c r="Q26" s="244"/>
      <c r="R26" s="246"/>
    </row>
    <row r="27" spans="1:19" s="14" customFormat="1" ht="59.25" customHeight="1" x14ac:dyDescent="0.25">
      <c r="A27" s="145" t="s">
        <v>111</v>
      </c>
      <c r="B27" s="468" t="str">
        <f>E1_RiF!C17</f>
        <v>Zarządzanie i zachowania organizacji</v>
      </c>
      <c r="C27" s="469"/>
      <c r="D27" s="470"/>
      <c r="E27" s="471" t="str">
        <f>E1_RiF!C18</f>
        <v>Zarządzanie zasobami ludzkimi</v>
      </c>
      <c r="F27" s="472"/>
      <c r="G27" s="473"/>
      <c r="H27" s="474" t="str">
        <f>E1_RiF!C19</f>
        <v>Zarządzanie procesowe i logistyka w organizacji</v>
      </c>
      <c r="I27" s="475"/>
      <c r="J27" s="476"/>
      <c r="K27" s="477" t="str">
        <f>E1_RiF!C20</f>
        <v>Zarządzanie jakością</v>
      </c>
      <c r="L27" s="478"/>
      <c r="M27" s="478"/>
      <c r="N27" s="479"/>
      <c r="O27" s="480"/>
      <c r="P27" s="481"/>
      <c r="Q27" s="481"/>
      <c r="R27" s="482"/>
    </row>
    <row r="28" spans="1:19" s="14" customFormat="1" ht="30" customHeight="1" thickBot="1" x14ac:dyDescent="0.3">
      <c r="A28" s="44" t="s">
        <v>112</v>
      </c>
      <c r="B28" s="220">
        <f>E1_RiF!D17</f>
        <v>4</v>
      </c>
      <c r="C28" s="221"/>
      <c r="D28" s="222"/>
      <c r="E28" s="231">
        <f>E1_RiF!D18</f>
        <v>3</v>
      </c>
      <c r="F28" s="232"/>
      <c r="G28" s="233"/>
      <c r="H28" s="239">
        <f>E1_RiF!D19</f>
        <v>3</v>
      </c>
      <c r="I28" s="240"/>
      <c r="J28" s="241"/>
      <c r="K28" s="275">
        <f>E1_RiF!D20</f>
        <v>2</v>
      </c>
      <c r="L28" s="276"/>
      <c r="M28" s="276"/>
      <c r="N28" s="277"/>
      <c r="O28" s="278"/>
      <c r="P28" s="279"/>
      <c r="Q28" s="279"/>
      <c r="R28" s="280"/>
    </row>
    <row r="29" spans="1:19" s="14" customFormat="1" ht="34.5" hidden="1" customHeight="1" thickBot="1" x14ac:dyDescent="0.3">
      <c r="A29" s="166"/>
      <c r="B29" s="167"/>
      <c r="C29" s="168" t="s">
        <v>459</v>
      </c>
      <c r="D29" s="169"/>
      <c r="E29" s="170"/>
      <c r="F29" s="171" t="s">
        <v>459</v>
      </c>
      <c r="G29" s="172"/>
      <c r="H29" s="173"/>
      <c r="I29" s="174" t="s">
        <v>459</v>
      </c>
      <c r="J29" s="175"/>
      <c r="K29" s="176"/>
      <c r="L29" s="177" t="s">
        <v>459</v>
      </c>
      <c r="M29" s="178"/>
      <c r="N29" s="179"/>
      <c r="O29" s="180"/>
      <c r="P29" s="181"/>
      <c r="Q29" s="182"/>
      <c r="R29" s="183"/>
    </row>
    <row r="30" spans="1:19" s="14" customFormat="1" x14ac:dyDescent="0.25">
      <c r="A30" s="119"/>
      <c r="B30" s="119"/>
      <c r="C30" s="119"/>
      <c r="D30" s="119"/>
      <c r="E30" s="119"/>
      <c r="F30" s="119"/>
      <c r="G30" s="119"/>
      <c r="H30" s="119"/>
      <c r="I30" s="119"/>
      <c r="J30" s="119"/>
      <c r="K30" s="119"/>
      <c r="L30" s="119"/>
      <c r="M30" s="119"/>
      <c r="N30" s="119"/>
      <c r="O30" s="119"/>
      <c r="P30" s="119"/>
      <c r="Q30" s="119"/>
      <c r="R30" s="119"/>
    </row>
    <row r="31" spans="1:19" s="14" customFormat="1" x14ac:dyDescent="0.25">
      <c r="A31" s="119"/>
      <c r="B31" s="119"/>
      <c r="C31" s="119"/>
      <c r="D31" s="119"/>
      <c r="E31" s="119"/>
      <c r="F31" s="119"/>
      <c r="G31" s="119"/>
      <c r="H31" s="119"/>
      <c r="I31" s="119"/>
      <c r="J31" s="119"/>
      <c r="K31" s="119"/>
      <c r="L31" s="119"/>
      <c r="M31" s="119"/>
      <c r="N31" s="119"/>
      <c r="O31" s="119"/>
      <c r="P31" s="119"/>
      <c r="Q31" s="119"/>
      <c r="R31" s="119"/>
    </row>
    <row r="32" spans="1:19" s="14" customFormat="1" x14ac:dyDescent="0.25">
      <c r="A32" s="119"/>
      <c r="B32" s="119"/>
      <c r="C32" s="119"/>
      <c r="D32" s="119"/>
      <c r="E32" s="119"/>
      <c r="F32" s="119"/>
      <c r="G32" s="119"/>
      <c r="H32" s="119"/>
      <c r="I32" s="119"/>
      <c r="J32" s="119"/>
      <c r="K32" s="119"/>
      <c r="L32" s="119"/>
      <c r="M32" s="119"/>
      <c r="N32" s="119"/>
      <c r="O32" s="119"/>
      <c r="P32" s="119"/>
      <c r="Q32" s="119"/>
      <c r="R32" s="119"/>
    </row>
    <row r="33" spans="1:18" x14ac:dyDescent="0.25">
      <c r="A33" s="119"/>
      <c r="B33" s="119"/>
      <c r="C33" s="119"/>
      <c r="D33" s="119"/>
      <c r="E33" s="119"/>
      <c r="F33" s="119"/>
      <c r="G33" s="119"/>
      <c r="H33" s="119"/>
      <c r="I33" s="119"/>
      <c r="J33" s="119"/>
      <c r="K33" s="119"/>
      <c r="L33" s="119"/>
      <c r="M33" s="119"/>
      <c r="N33" s="119"/>
      <c r="O33" s="119"/>
      <c r="P33" s="119"/>
      <c r="Q33" s="119"/>
      <c r="R33" s="119"/>
    </row>
    <row r="34" spans="1:18" x14ac:dyDescent="0.25">
      <c r="A34" s="119"/>
      <c r="B34" s="119"/>
      <c r="C34" s="119"/>
      <c r="D34" s="119"/>
      <c r="E34" s="119"/>
      <c r="F34" s="119"/>
      <c r="G34" s="119"/>
      <c r="H34" s="119"/>
      <c r="I34" s="119"/>
      <c r="J34" s="119"/>
      <c r="K34" s="119"/>
      <c r="L34" s="119"/>
      <c r="M34" s="119"/>
      <c r="N34" s="119"/>
      <c r="O34" s="119"/>
      <c r="P34" s="119"/>
      <c r="Q34" s="119"/>
      <c r="R34" s="119"/>
    </row>
    <row r="35" spans="1:18" x14ac:dyDescent="0.25">
      <c r="A35" s="119"/>
      <c r="B35" s="119"/>
      <c r="C35" s="119"/>
      <c r="D35" s="119"/>
      <c r="E35" s="119"/>
      <c r="F35" s="119"/>
      <c r="G35" s="119"/>
      <c r="H35" s="119"/>
      <c r="I35" s="119"/>
      <c r="J35" s="119"/>
      <c r="K35" s="119"/>
      <c r="L35" s="119"/>
      <c r="M35" s="119"/>
      <c r="N35" s="119"/>
      <c r="O35" s="119"/>
      <c r="P35" s="119"/>
      <c r="Q35" s="119"/>
      <c r="R35" s="119"/>
    </row>
    <row r="36" spans="1:18" x14ac:dyDescent="0.25">
      <c r="A36" s="119"/>
      <c r="B36" s="119"/>
      <c r="C36" s="119"/>
      <c r="D36" s="119"/>
      <c r="E36" s="119"/>
      <c r="F36" s="119"/>
      <c r="G36" s="119"/>
      <c r="H36" s="119"/>
      <c r="I36" s="119"/>
      <c r="J36" s="119"/>
      <c r="K36" s="119"/>
      <c r="L36" s="119"/>
      <c r="M36" s="119"/>
      <c r="N36" s="119"/>
      <c r="O36" s="119"/>
      <c r="P36" s="119"/>
      <c r="Q36" s="119"/>
      <c r="R36" s="119"/>
    </row>
  </sheetData>
  <sheetProtection algorithmName="SHA-512" hashValue="iHDdgLmAOCRpo3QGswCzEyLPX+W8N9cMz5mByGldA1ZaJptjAGMiWlGXRErUuc7fZ/9Zu+N0xQtyLfVeYy4t+A==" saltValue="t77WobViwoY/s8UCyPWGyQ==" spinCount="100000" sheet="1" objects="1" scenarios="1"/>
  <mergeCells count="51">
    <mergeCell ref="A1:B1"/>
    <mergeCell ref="A3:B3"/>
    <mergeCell ref="C3:F3"/>
    <mergeCell ref="A4:B4"/>
    <mergeCell ref="C4:J4"/>
    <mergeCell ref="A20:R20"/>
    <mergeCell ref="A11:R11"/>
    <mergeCell ref="A12:R12"/>
    <mergeCell ref="A14:R14"/>
    <mergeCell ref="N4:O4"/>
    <mergeCell ref="P4:R4"/>
    <mergeCell ref="A5:R5"/>
    <mergeCell ref="A6:B6"/>
    <mergeCell ref="C6:D6"/>
    <mergeCell ref="K6:L6"/>
    <mergeCell ref="M6:N6"/>
    <mergeCell ref="P6:Q6"/>
    <mergeCell ref="K4:L4"/>
    <mergeCell ref="A8:R8"/>
    <mergeCell ref="A9:R9"/>
    <mergeCell ref="A10:R10"/>
    <mergeCell ref="A15:R15"/>
    <mergeCell ref="A16:R16"/>
    <mergeCell ref="A17:R17"/>
    <mergeCell ref="A18:R18"/>
    <mergeCell ref="A19:R19"/>
    <mergeCell ref="A21:E21"/>
    <mergeCell ref="F21:K21"/>
    <mergeCell ref="L21:R21"/>
    <mergeCell ref="A22:E22"/>
    <mergeCell ref="F22:K22"/>
    <mergeCell ref="L22:R22"/>
    <mergeCell ref="A23:R23"/>
    <mergeCell ref="A25:R25"/>
    <mergeCell ref="B26:C26"/>
    <mergeCell ref="F26:G26"/>
    <mergeCell ref="H26:I26"/>
    <mergeCell ref="K26:L26"/>
    <mergeCell ref="M26:N26"/>
    <mergeCell ref="O26:P26"/>
    <mergeCell ref="Q26:R26"/>
    <mergeCell ref="B28:D28"/>
    <mergeCell ref="E28:G28"/>
    <mergeCell ref="H28:J28"/>
    <mergeCell ref="K28:N28"/>
    <mergeCell ref="O28:R28"/>
    <mergeCell ref="B27:D27"/>
    <mergeCell ref="E27:G27"/>
    <mergeCell ref="H27:J27"/>
    <mergeCell ref="K27:N27"/>
    <mergeCell ref="O27:R27"/>
  </mergeCells>
  <dataValidations count="2">
    <dataValidation type="textLength" allowBlank="1" showInputMessage="1" showErrorMessage="1" errorTitle="ilość znaków" error="treść powinna mieć pomiędzy 20 a 1100 znaków" sqref="A11:R11" xr:uid="{00000000-0002-0000-0700-000000000000}">
      <formula1>20</formula1>
      <formula2>1200</formula2>
    </dataValidation>
    <dataValidation type="list" allowBlank="1" showInputMessage="1" showErrorMessage="1" sqref="K6:L6" xr:uid="{00000000-0002-0000-0700-000001000000}">
      <formula1>STATUS</formula1>
    </dataValidation>
  </dataValidations>
  <hyperlinks>
    <hyperlink ref="F29" r:id="rId1" xr:uid="{619D3CBC-7F75-4689-A188-82F884BE43C8}"/>
    <hyperlink ref="L29" r:id="rId2" xr:uid="{C4E93C71-B493-435F-A39A-441182B0F2AC}"/>
    <hyperlink ref="C29" r:id="rId3" xr:uid="{12D7A0FB-3B0D-485B-A479-A104BDDCC810}"/>
    <hyperlink ref="I29" r:id="rId4" xr:uid="{D7E1B003-EC7A-4520-A260-C373634C0B44}"/>
  </hyperlinks>
  <printOptions horizontalCentered="1"/>
  <pageMargins left="0.70866141732283472" right="0.70866141732283472" top="0.74803149606299213" bottom="0.74803149606299213" header="0.31496062992125984" footer="0.31496062992125984"/>
  <pageSetup paperSize="9" scale="54" orientation="landscape" r:id="rId5"/>
  <headerFooter>
    <oddHeader>&amp;C&amp;"Century Gothic,Pogrubiony"&amp;12&amp;K05-046KARTA MODUŁU&amp;R&amp;G</oddHeader>
  </headerFooter>
  <drawing r:id="rId6"/>
  <legacyDrawingHF r:id="rId7"/>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Arkusz10">
    <pageSetUpPr fitToPage="1"/>
  </sheetPr>
  <dimension ref="A1:S103"/>
  <sheetViews>
    <sheetView showGridLines="0" zoomScale="95" zoomScaleNormal="95" zoomScaleSheetLayoutView="80" workbookViewId="0">
      <selection sqref="A1:B1"/>
    </sheetView>
  </sheetViews>
  <sheetFormatPr defaultColWidth="8.7109375" defaultRowHeight="15" x14ac:dyDescent="0.25"/>
  <cols>
    <col min="1" max="1" width="10.28515625" style="2" customWidth="1"/>
    <col min="2" max="3" width="9.28515625" style="2"/>
    <col min="4" max="4" width="19.7109375" style="2" customWidth="1"/>
    <col min="5" max="5" width="13.7109375" style="2" customWidth="1"/>
    <col min="6" max="6" width="14.7109375" style="2" customWidth="1"/>
    <col min="7" max="9" width="9.7109375" style="2" customWidth="1"/>
    <col min="10" max="10" width="3.7109375" style="2" customWidth="1"/>
    <col min="11" max="11" width="12.42578125" style="2" customWidth="1"/>
    <col min="12" max="13" width="10.7109375" style="2" customWidth="1"/>
    <col min="14" max="14" width="13.7109375" style="2" customWidth="1"/>
    <col min="15" max="19" width="11.7109375" style="2" customWidth="1"/>
  </cols>
  <sheetData>
    <row r="1" spans="1:19" s="31" customFormat="1" ht="15.75" x14ac:dyDescent="0.25">
      <c r="A1" s="441" t="str">
        <f>E1_RiF!B2</f>
        <v>2020/2021</v>
      </c>
      <c r="B1" s="441"/>
      <c r="C1" s="29"/>
      <c r="D1" s="29"/>
      <c r="E1" s="30"/>
      <c r="F1" s="30"/>
      <c r="G1" s="30"/>
      <c r="H1" s="30"/>
      <c r="I1" s="30"/>
      <c r="J1" s="30"/>
      <c r="K1" s="30"/>
      <c r="L1" s="30"/>
      <c r="M1" s="30"/>
      <c r="N1" s="30"/>
      <c r="O1" s="30"/>
      <c r="P1" s="30"/>
      <c r="Q1" s="30"/>
      <c r="R1" s="30"/>
      <c r="S1" s="30"/>
    </row>
    <row r="2" spans="1:19" ht="10.15" customHeight="1" thickBot="1" x14ac:dyDescent="0.3"/>
    <row r="3" spans="1:19" ht="20.100000000000001" customHeight="1" thickBot="1" x14ac:dyDescent="0.3">
      <c r="A3" s="379" t="str">
        <f>E1_RiF!B16</f>
        <v>Moduł E1/2</v>
      </c>
      <c r="B3" s="379"/>
      <c r="C3" s="379"/>
      <c r="D3" s="383" t="str">
        <f>E1_RiF!C16</f>
        <v>Organizacja i zarządzanie</v>
      </c>
      <c r="E3" s="384"/>
      <c r="F3" s="384"/>
      <c r="G3" s="384"/>
      <c r="H3" s="384"/>
      <c r="I3" s="385"/>
      <c r="J3" s="3"/>
      <c r="K3" s="3"/>
      <c r="L3" s="4"/>
      <c r="M3" s="4"/>
      <c r="N3" s="4"/>
      <c r="O3" s="4"/>
      <c r="P3" s="4"/>
      <c r="Q3" s="4"/>
      <c r="R3" s="4"/>
    </row>
    <row r="4" spans="1:19" ht="18.75" thickBot="1" x14ac:dyDescent="0.3">
      <c r="A4" s="442" t="s">
        <v>110</v>
      </c>
      <c r="B4" s="442"/>
      <c r="C4" s="442"/>
      <c r="D4" s="380" t="str">
        <f>E1_RiF!B17</f>
        <v>Kurs 2.1.</v>
      </c>
      <c r="E4" s="381"/>
      <c r="F4" s="381"/>
      <c r="G4" s="381"/>
      <c r="H4" s="381"/>
      <c r="I4" s="382"/>
      <c r="J4" s="3"/>
      <c r="K4" s="3"/>
      <c r="L4" s="4"/>
      <c r="M4" s="4"/>
      <c r="N4" s="4"/>
      <c r="O4" s="4"/>
      <c r="P4" s="4"/>
      <c r="Q4" s="4"/>
      <c r="R4" s="4"/>
    </row>
    <row r="5" spans="1:19" ht="23.25" thickBot="1" x14ac:dyDescent="0.3">
      <c r="A5" s="443" t="s">
        <v>111</v>
      </c>
      <c r="B5" s="443"/>
      <c r="C5" s="443"/>
      <c r="D5" s="444" t="str">
        <f>E1_RiF!C17</f>
        <v>Zarządzanie i zachowania organizacji</v>
      </c>
      <c r="E5" s="444"/>
      <c r="F5" s="444"/>
      <c r="G5" s="444"/>
      <c r="H5" s="444"/>
      <c r="I5" s="444"/>
      <c r="J5" s="444"/>
      <c r="K5" s="444"/>
      <c r="L5" s="445" t="s">
        <v>94</v>
      </c>
      <c r="M5" s="445"/>
      <c r="N5" s="49">
        <f>E1_RiF!D17</f>
        <v>4</v>
      </c>
      <c r="O5" s="445" t="s">
        <v>95</v>
      </c>
      <c r="P5" s="445"/>
      <c r="Q5" s="485" t="str">
        <f>E1_RiF!F16</f>
        <v>dr R. Nowak-Lewandowska</v>
      </c>
      <c r="R5" s="485"/>
      <c r="S5" s="485"/>
    </row>
    <row r="6" spans="1:19" ht="10.15" customHeight="1" thickBot="1" x14ac:dyDescent="0.3">
      <c r="A6" s="281"/>
      <c r="B6" s="281"/>
      <c r="C6" s="281"/>
      <c r="D6" s="281"/>
      <c r="E6" s="281"/>
      <c r="F6" s="281"/>
      <c r="G6" s="281"/>
      <c r="H6" s="281"/>
      <c r="I6" s="281"/>
      <c r="J6" s="281"/>
      <c r="K6" s="281"/>
      <c r="L6" s="281"/>
      <c r="M6" s="281"/>
      <c r="N6" s="281"/>
      <c r="O6" s="281"/>
      <c r="P6" s="281"/>
      <c r="Q6" s="281"/>
      <c r="R6" s="281"/>
      <c r="S6" s="281"/>
    </row>
    <row r="7" spans="1:19" s="5" customFormat="1" ht="40.5" customHeight="1" thickBot="1" x14ac:dyDescent="0.3">
      <c r="A7" s="443" t="s">
        <v>96</v>
      </c>
      <c r="B7" s="443"/>
      <c r="C7" s="443"/>
      <c r="D7" s="7" t="str">
        <f>E1_RiF!B3</f>
        <v>EKONOMIA</v>
      </c>
      <c r="E7" s="7" t="str">
        <f>E1_RiF!B4</f>
        <v>I stopnia</v>
      </c>
      <c r="F7" s="55" t="s">
        <v>97</v>
      </c>
      <c r="G7" s="45" t="str">
        <f>'M (2)'!G6</f>
        <v>I</v>
      </c>
      <c r="H7" s="55" t="s">
        <v>99</v>
      </c>
      <c r="I7" s="45">
        <f>'M (2)'!I6</f>
        <v>1</v>
      </c>
      <c r="J7" s="285" t="s">
        <v>384</v>
      </c>
      <c r="K7" s="286"/>
      <c r="L7" s="387" t="s">
        <v>100</v>
      </c>
      <c r="M7" s="388"/>
      <c r="N7" s="9" t="s">
        <v>101</v>
      </c>
      <c r="O7" s="454" t="s">
        <v>102</v>
      </c>
      <c r="P7" s="454"/>
      <c r="Q7" s="455" t="s">
        <v>103</v>
      </c>
      <c r="R7" s="455"/>
      <c r="S7" s="50">
        <f>E1_RiF!G17</f>
        <v>30</v>
      </c>
    </row>
    <row r="8" spans="1:19" ht="10.15" customHeight="1" thickBot="1" x14ac:dyDescent="0.3">
      <c r="A8" s="386"/>
      <c r="B8" s="386"/>
      <c r="C8" s="386"/>
      <c r="D8" s="386"/>
      <c r="E8" s="386"/>
      <c r="F8" s="386"/>
      <c r="G8" s="386"/>
      <c r="H8" s="386"/>
      <c r="I8" s="386"/>
      <c r="J8" s="386"/>
      <c r="K8" s="386"/>
      <c r="L8" s="386"/>
      <c r="M8" s="386"/>
      <c r="N8" s="386"/>
      <c r="O8" s="386"/>
      <c r="P8" s="386"/>
      <c r="Q8" s="386"/>
      <c r="R8" s="386"/>
      <c r="S8" s="386"/>
    </row>
    <row r="9" spans="1:19" ht="15" customHeight="1" x14ac:dyDescent="0.25">
      <c r="A9" s="25"/>
      <c r="B9" s="26"/>
      <c r="C9" s="26"/>
      <c r="D9" s="26"/>
      <c r="E9" s="26"/>
      <c r="F9" s="26"/>
      <c r="G9" s="26"/>
      <c r="H9" s="26"/>
      <c r="I9" s="26"/>
      <c r="J9" s="26"/>
      <c r="K9" s="26"/>
      <c r="L9" s="26"/>
      <c r="M9" s="26"/>
      <c r="N9" s="26"/>
      <c r="O9" s="26"/>
      <c r="P9" s="26"/>
      <c r="Q9" s="26"/>
      <c r="R9" s="26"/>
      <c r="S9" s="27"/>
    </row>
    <row r="10" spans="1:19" ht="20.100000000000001" customHeight="1" x14ac:dyDescent="0.25">
      <c r="A10" s="270" t="s">
        <v>107</v>
      </c>
      <c r="B10" s="271"/>
      <c r="C10" s="271"/>
      <c r="D10" s="271"/>
      <c r="E10" s="271"/>
      <c r="F10" s="271"/>
      <c r="G10" s="271"/>
      <c r="H10" s="271"/>
      <c r="I10" s="271"/>
      <c r="J10" s="271"/>
      <c r="K10" s="271"/>
      <c r="L10" s="271"/>
      <c r="M10" s="271"/>
      <c r="N10" s="271"/>
      <c r="O10" s="271"/>
      <c r="P10" s="271"/>
      <c r="Q10" s="271"/>
      <c r="R10" s="271"/>
      <c r="S10" s="272"/>
    </row>
    <row r="11" spans="1:19" ht="15" customHeight="1" x14ac:dyDescent="0.25">
      <c r="A11" s="452" t="s">
        <v>113</v>
      </c>
      <c r="B11" s="403" t="s">
        <v>114</v>
      </c>
      <c r="C11" s="404"/>
      <c r="D11" s="404"/>
      <c r="E11" s="404"/>
      <c r="F11" s="404"/>
      <c r="G11" s="404"/>
      <c r="H11" s="404"/>
      <c r="I11" s="404"/>
      <c r="J11" s="404"/>
      <c r="K11" s="404"/>
      <c r="L11" s="404"/>
      <c r="M11" s="405"/>
      <c r="N11" s="397" t="s">
        <v>115</v>
      </c>
      <c r="O11" s="398"/>
      <c r="P11" s="398"/>
      <c r="Q11" s="398"/>
      <c r="R11" s="398"/>
      <c r="S11" s="399"/>
    </row>
    <row r="12" spans="1:19" ht="15" customHeight="1" x14ac:dyDescent="0.25">
      <c r="A12" s="452"/>
      <c r="B12" s="406"/>
      <c r="C12" s="407"/>
      <c r="D12" s="407"/>
      <c r="E12" s="407"/>
      <c r="F12" s="407"/>
      <c r="G12" s="407"/>
      <c r="H12" s="407"/>
      <c r="I12" s="407"/>
      <c r="J12" s="407"/>
      <c r="K12" s="407"/>
      <c r="L12" s="407"/>
      <c r="M12" s="408"/>
      <c r="N12" s="400"/>
      <c r="O12" s="401"/>
      <c r="P12" s="401"/>
      <c r="Q12" s="401"/>
      <c r="R12" s="401"/>
      <c r="S12" s="402"/>
    </row>
    <row r="13" spans="1:19" ht="20.100000000000001" customHeight="1" thickBot="1" x14ac:dyDescent="0.3">
      <c r="A13" s="453"/>
      <c r="B13" s="409" t="s">
        <v>468</v>
      </c>
      <c r="C13" s="410"/>
      <c r="D13" s="410"/>
      <c r="E13" s="410"/>
      <c r="F13" s="410"/>
      <c r="G13" s="410"/>
      <c r="H13" s="410"/>
      <c r="I13" s="410"/>
      <c r="J13" s="410"/>
      <c r="K13" s="410"/>
      <c r="L13" s="410"/>
      <c r="M13" s="411"/>
      <c r="N13" s="165"/>
      <c r="O13" s="143" t="s">
        <v>458</v>
      </c>
      <c r="P13" s="144"/>
      <c r="Q13" s="141"/>
      <c r="R13" s="141"/>
      <c r="S13" s="142"/>
    </row>
    <row r="14" spans="1:19" ht="15" customHeight="1" x14ac:dyDescent="0.25">
      <c r="A14" s="447" t="s">
        <v>116</v>
      </c>
      <c r="B14" s="392" t="s">
        <v>559</v>
      </c>
      <c r="C14" s="393"/>
      <c r="D14" s="393"/>
      <c r="E14" s="393"/>
      <c r="F14" s="393"/>
      <c r="G14" s="393"/>
      <c r="H14" s="393"/>
      <c r="I14" s="393"/>
      <c r="J14" s="393"/>
      <c r="K14" s="393"/>
      <c r="L14" s="393"/>
      <c r="M14" s="394"/>
      <c r="N14" s="360" t="s">
        <v>297</v>
      </c>
      <c r="O14" s="361"/>
      <c r="P14" s="361"/>
      <c r="Q14" s="361"/>
      <c r="R14" s="361"/>
      <c r="S14" s="362"/>
    </row>
    <row r="15" spans="1:19" ht="15" customHeight="1" x14ac:dyDescent="0.25">
      <c r="A15" s="344"/>
      <c r="B15" s="323"/>
      <c r="C15" s="324"/>
      <c r="D15" s="324"/>
      <c r="E15" s="324"/>
      <c r="F15" s="324"/>
      <c r="G15" s="324"/>
      <c r="H15" s="324"/>
      <c r="I15" s="324"/>
      <c r="J15" s="324"/>
      <c r="K15" s="324"/>
      <c r="L15" s="324"/>
      <c r="M15" s="325"/>
      <c r="N15" s="357" t="s">
        <v>295</v>
      </c>
      <c r="O15" s="358"/>
      <c r="P15" s="358"/>
      <c r="Q15" s="358"/>
      <c r="R15" s="358"/>
      <c r="S15" s="359"/>
    </row>
    <row r="16" spans="1:19" ht="15" customHeight="1" x14ac:dyDescent="0.25">
      <c r="A16" s="344"/>
      <c r="B16" s="323"/>
      <c r="C16" s="324"/>
      <c r="D16" s="324"/>
      <c r="E16" s="324"/>
      <c r="F16" s="324"/>
      <c r="G16" s="324"/>
      <c r="H16" s="324"/>
      <c r="I16" s="324"/>
      <c r="J16" s="324"/>
      <c r="K16" s="324"/>
      <c r="L16" s="324"/>
      <c r="M16" s="325"/>
      <c r="N16" s="357"/>
      <c r="O16" s="358"/>
      <c r="P16" s="358"/>
      <c r="Q16" s="358"/>
      <c r="R16" s="358"/>
      <c r="S16" s="359"/>
    </row>
    <row r="17" spans="1:19" ht="15" customHeight="1" x14ac:dyDescent="0.25">
      <c r="A17" s="344"/>
      <c r="B17" s="323"/>
      <c r="C17" s="324"/>
      <c r="D17" s="324"/>
      <c r="E17" s="324"/>
      <c r="F17" s="324"/>
      <c r="G17" s="324"/>
      <c r="H17" s="324"/>
      <c r="I17" s="324"/>
      <c r="J17" s="324"/>
      <c r="K17" s="324"/>
      <c r="L17" s="324"/>
      <c r="M17" s="325"/>
      <c r="N17" s="357"/>
      <c r="O17" s="358"/>
      <c r="P17" s="358"/>
      <c r="Q17" s="358"/>
      <c r="R17" s="358"/>
      <c r="S17" s="359"/>
    </row>
    <row r="18" spans="1:19" ht="15" customHeight="1" x14ac:dyDescent="0.25">
      <c r="A18" s="344"/>
      <c r="B18" s="389"/>
      <c r="C18" s="390"/>
      <c r="D18" s="390"/>
      <c r="E18" s="390"/>
      <c r="F18" s="390"/>
      <c r="G18" s="390"/>
      <c r="H18" s="390"/>
      <c r="I18" s="390"/>
      <c r="J18" s="390"/>
      <c r="K18" s="390"/>
      <c r="L18" s="390"/>
      <c r="M18" s="391"/>
      <c r="N18" s="363"/>
      <c r="O18" s="364"/>
      <c r="P18" s="364"/>
      <c r="Q18" s="364"/>
      <c r="R18" s="364"/>
      <c r="S18" s="365"/>
    </row>
    <row r="19" spans="1:19" ht="15" customHeight="1" x14ac:dyDescent="0.25">
      <c r="A19" s="344"/>
      <c r="B19" s="320" t="s">
        <v>560</v>
      </c>
      <c r="C19" s="321"/>
      <c r="D19" s="321"/>
      <c r="E19" s="321"/>
      <c r="F19" s="321"/>
      <c r="G19" s="321"/>
      <c r="H19" s="321"/>
      <c r="I19" s="321"/>
      <c r="J19" s="321"/>
      <c r="K19" s="321"/>
      <c r="L19" s="321"/>
      <c r="M19" s="322"/>
      <c r="N19" s="354" t="s">
        <v>296</v>
      </c>
      <c r="O19" s="355"/>
      <c r="P19" s="355"/>
      <c r="Q19" s="355"/>
      <c r="R19" s="355"/>
      <c r="S19" s="356"/>
    </row>
    <row r="20" spans="1:19" ht="15" customHeight="1" x14ac:dyDescent="0.25">
      <c r="A20" s="344"/>
      <c r="B20" s="323"/>
      <c r="C20" s="324"/>
      <c r="D20" s="324"/>
      <c r="E20" s="324"/>
      <c r="F20" s="324"/>
      <c r="G20" s="324"/>
      <c r="H20" s="324"/>
      <c r="I20" s="324"/>
      <c r="J20" s="324"/>
      <c r="K20" s="324"/>
      <c r="L20" s="324"/>
      <c r="M20" s="325"/>
      <c r="N20" s="357" t="s">
        <v>299</v>
      </c>
      <c r="O20" s="358"/>
      <c r="P20" s="358"/>
      <c r="Q20" s="358"/>
      <c r="R20" s="358"/>
      <c r="S20" s="359"/>
    </row>
    <row r="21" spans="1:19" ht="15" customHeight="1" x14ac:dyDescent="0.25">
      <c r="A21" s="344"/>
      <c r="B21" s="323"/>
      <c r="C21" s="324"/>
      <c r="D21" s="324"/>
      <c r="E21" s="324"/>
      <c r="F21" s="324"/>
      <c r="G21" s="324"/>
      <c r="H21" s="324"/>
      <c r="I21" s="324"/>
      <c r="J21" s="324"/>
      <c r="K21" s="324"/>
      <c r="L21" s="324"/>
      <c r="M21" s="325"/>
      <c r="N21" s="357" t="s">
        <v>297</v>
      </c>
      <c r="O21" s="358"/>
      <c r="P21" s="358"/>
      <c r="Q21" s="358"/>
      <c r="R21" s="358"/>
      <c r="S21" s="359"/>
    </row>
    <row r="22" spans="1:19" ht="15" customHeight="1" x14ac:dyDescent="0.25">
      <c r="A22" s="344"/>
      <c r="B22" s="323"/>
      <c r="C22" s="324"/>
      <c r="D22" s="324"/>
      <c r="E22" s="324"/>
      <c r="F22" s="324"/>
      <c r="G22" s="324"/>
      <c r="H22" s="324"/>
      <c r="I22" s="324"/>
      <c r="J22" s="324"/>
      <c r="K22" s="324"/>
      <c r="L22" s="324"/>
      <c r="M22" s="325"/>
      <c r="N22" s="357"/>
      <c r="O22" s="358"/>
      <c r="P22" s="358"/>
      <c r="Q22" s="358"/>
      <c r="R22" s="358"/>
      <c r="S22" s="359"/>
    </row>
    <row r="23" spans="1:19" ht="15" customHeight="1" thickBot="1" x14ac:dyDescent="0.3">
      <c r="A23" s="344"/>
      <c r="B23" s="389"/>
      <c r="C23" s="390"/>
      <c r="D23" s="390"/>
      <c r="E23" s="390"/>
      <c r="F23" s="390"/>
      <c r="G23" s="390"/>
      <c r="H23" s="390"/>
      <c r="I23" s="390"/>
      <c r="J23" s="390"/>
      <c r="K23" s="390"/>
      <c r="L23" s="390"/>
      <c r="M23" s="391"/>
      <c r="N23" s="363"/>
      <c r="O23" s="364"/>
      <c r="P23" s="364"/>
      <c r="Q23" s="364"/>
      <c r="R23" s="364"/>
      <c r="S23" s="365"/>
    </row>
    <row r="24" spans="1:19" ht="15" hidden="1" customHeight="1" x14ac:dyDescent="0.25">
      <c r="A24" s="344"/>
      <c r="B24" s="320"/>
      <c r="C24" s="321"/>
      <c r="D24" s="321"/>
      <c r="E24" s="321"/>
      <c r="F24" s="321"/>
      <c r="G24" s="321"/>
      <c r="H24" s="321"/>
      <c r="I24" s="321"/>
      <c r="J24" s="321"/>
      <c r="K24" s="321"/>
      <c r="L24" s="321"/>
      <c r="M24" s="322"/>
      <c r="N24" s="354"/>
      <c r="O24" s="355"/>
      <c r="P24" s="355"/>
      <c r="Q24" s="355"/>
      <c r="R24" s="355"/>
      <c r="S24" s="356"/>
    </row>
    <row r="25" spans="1:19" ht="15" hidden="1" customHeight="1" x14ac:dyDescent="0.25">
      <c r="A25" s="344"/>
      <c r="B25" s="323"/>
      <c r="C25" s="324"/>
      <c r="D25" s="324"/>
      <c r="E25" s="324"/>
      <c r="F25" s="324"/>
      <c r="G25" s="324"/>
      <c r="H25" s="324"/>
      <c r="I25" s="324"/>
      <c r="J25" s="324"/>
      <c r="K25" s="324"/>
      <c r="L25" s="324"/>
      <c r="M25" s="325"/>
      <c r="N25" s="357"/>
      <c r="O25" s="358"/>
      <c r="P25" s="358"/>
      <c r="Q25" s="358"/>
      <c r="R25" s="358"/>
      <c r="S25" s="359"/>
    </row>
    <row r="26" spans="1:19" ht="15" hidden="1" customHeight="1" x14ac:dyDescent="0.25">
      <c r="A26" s="344"/>
      <c r="B26" s="323"/>
      <c r="C26" s="324"/>
      <c r="D26" s="324"/>
      <c r="E26" s="324"/>
      <c r="F26" s="324"/>
      <c r="G26" s="324"/>
      <c r="H26" s="324"/>
      <c r="I26" s="324"/>
      <c r="J26" s="324"/>
      <c r="K26" s="324"/>
      <c r="L26" s="324"/>
      <c r="M26" s="325"/>
      <c r="N26" s="357"/>
      <c r="O26" s="358"/>
      <c r="P26" s="358"/>
      <c r="Q26" s="358"/>
      <c r="R26" s="358"/>
      <c r="S26" s="359"/>
    </row>
    <row r="27" spans="1:19" ht="15" hidden="1" customHeight="1" x14ac:dyDescent="0.25">
      <c r="A27" s="344"/>
      <c r="B27" s="323"/>
      <c r="C27" s="324"/>
      <c r="D27" s="324"/>
      <c r="E27" s="324"/>
      <c r="F27" s="324"/>
      <c r="G27" s="324"/>
      <c r="H27" s="324"/>
      <c r="I27" s="324"/>
      <c r="J27" s="324"/>
      <c r="K27" s="324"/>
      <c r="L27" s="324"/>
      <c r="M27" s="325"/>
      <c r="N27" s="357"/>
      <c r="O27" s="358"/>
      <c r="P27" s="358"/>
      <c r="Q27" s="358"/>
      <c r="R27" s="358"/>
      <c r="S27" s="359"/>
    </row>
    <row r="28" spans="1:19" ht="15" hidden="1" customHeight="1" x14ac:dyDescent="0.25">
      <c r="A28" s="344"/>
      <c r="B28" s="389"/>
      <c r="C28" s="390"/>
      <c r="D28" s="390"/>
      <c r="E28" s="390"/>
      <c r="F28" s="390"/>
      <c r="G28" s="390"/>
      <c r="H28" s="390"/>
      <c r="I28" s="390"/>
      <c r="J28" s="390"/>
      <c r="K28" s="390"/>
      <c r="L28" s="390"/>
      <c r="M28" s="391"/>
      <c r="N28" s="363"/>
      <c r="O28" s="364"/>
      <c r="P28" s="364"/>
      <c r="Q28" s="364"/>
      <c r="R28" s="364"/>
      <c r="S28" s="365"/>
    </row>
    <row r="29" spans="1:19" ht="15" hidden="1" customHeight="1" x14ac:dyDescent="0.25">
      <c r="A29" s="344"/>
      <c r="B29" s="320"/>
      <c r="C29" s="321"/>
      <c r="D29" s="321"/>
      <c r="E29" s="321"/>
      <c r="F29" s="321"/>
      <c r="G29" s="321"/>
      <c r="H29" s="321"/>
      <c r="I29" s="321"/>
      <c r="J29" s="321"/>
      <c r="K29" s="321"/>
      <c r="L29" s="321"/>
      <c r="M29" s="322"/>
      <c r="N29" s="354"/>
      <c r="O29" s="355"/>
      <c r="P29" s="355"/>
      <c r="Q29" s="355"/>
      <c r="R29" s="355"/>
      <c r="S29" s="356"/>
    </row>
    <row r="30" spans="1:19" ht="15" hidden="1" customHeight="1" x14ac:dyDescent="0.25">
      <c r="A30" s="344"/>
      <c r="B30" s="323"/>
      <c r="C30" s="324"/>
      <c r="D30" s="324"/>
      <c r="E30" s="324"/>
      <c r="F30" s="324"/>
      <c r="G30" s="324"/>
      <c r="H30" s="324"/>
      <c r="I30" s="324"/>
      <c r="J30" s="324"/>
      <c r="K30" s="324"/>
      <c r="L30" s="324"/>
      <c r="M30" s="325"/>
      <c r="N30" s="357"/>
      <c r="O30" s="358"/>
      <c r="P30" s="358"/>
      <c r="Q30" s="358"/>
      <c r="R30" s="358"/>
      <c r="S30" s="359"/>
    </row>
    <row r="31" spans="1:19" ht="15" hidden="1" customHeight="1" x14ac:dyDescent="0.25">
      <c r="A31" s="344"/>
      <c r="B31" s="323"/>
      <c r="C31" s="324"/>
      <c r="D31" s="324"/>
      <c r="E31" s="324"/>
      <c r="F31" s="324"/>
      <c r="G31" s="324"/>
      <c r="H31" s="324"/>
      <c r="I31" s="324"/>
      <c r="J31" s="324"/>
      <c r="K31" s="324"/>
      <c r="L31" s="324"/>
      <c r="M31" s="325"/>
      <c r="N31" s="357"/>
      <c r="O31" s="358"/>
      <c r="P31" s="358"/>
      <c r="Q31" s="358"/>
      <c r="R31" s="358"/>
      <c r="S31" s="359"/>
    </row>
    <row r="32" spans="1:19" ht="15" hidden="1" customHeight="1" x14ac:dyDescent="0.25">
      <c r="A32" s="344"/>
      <c r="B32" s="323"/>
      <c r="C32" s="324"/>
      <c r="D32" s="324"/>
      <c r="E32" s="324"/>
      <c r="F32" s="324"/>
      <c r="G32" s="324"/>
      <c r="H32" s="324"/>
      <c r="I32" s="324"/>
      <c r="J32" s="324"/>
      <c r="K32" s="324"/>
      <c r="L32" s="324"/>
      <c r="M32" s="325"/>
      <c r="N32" s="357"/>
      <c r="O32" s="358"/>
      <c r="P32" s="358"/>
      <c r="Q32" s="358"/>
      <c r="R32" s="358"/>
      <c r="S32" s="359"/>
    </row>
    <row r="33" spans="1:19" ht="15" hidden="1" customHeight="1" thickBot="1" x14ac:dyDescent="0.3">
      <c r="A33" s="448"/>
      <c r="B33" s="326"/>
      <c r="C33" s="327"/>
      <c r="D33" s="327"/>
      <c r="E33" s="327"/>
      <c r="F33" s="327"/>
      <c r="G33" s="327"/>
      <c r="H33" s="327"/>
      <c r="I33" s="327"/>
      <c r="J33" s="327"/>
      <c r="K33" s="327"/>
      <c r="L33" s="327"/>
      <c r="M33" s="328"/>
      <c r="N33" s="369"/>
      <c r="O33" s="370"/>
      <c r="P33" s="370"/>
      <c r="Q33" s="370"/>
      <c r="R33" s="370"/>
      <c r="S33" s="371"/>
    </row>
    <row r="34" spans="1:19" ht="15" customHeight="1" x14ac:dyDescent="0.25">
      <c r="A34" s="449" t="s">
        <v>117</v>
      </c>
      <c r="B34" s="392" t="s">
        <v>561</v>
      </c>
      <c r="C34" s="393"/>
      <c r="D34" s="393"/>
      <c r="E34" s="393"/>
      <c r="F34" s="393"/>
      <c r="G34" s="393"/>
      <c r="H34" s="393"/>
      <c r="I34" s="393"/>
      <c r="J34" s="393"/>
      <c r="K34" s="393"/>
      <c r="L34" s="393"/>
      <c r="M34" s="394"/>
      <c r="N34" s="360" t="s">
        <v>308</v>
      </c>
      <c r="O34" s="361"/>
      <c r="P34" s="361"/>
      <c r="Q34" s="361"/>
      <c r="R34" s="361"/>
      <c r="S34" s="362"/>
    </row>
    <row r="35" spans="1:19" ht="15" customHeight="1" x14ac:dyDescent="0.25">
      <c r="A35" s="450"/>
      <c r="B35" s="323"/>
      <c r="C35" s="324"/>
      <c r="D35" s="324"/>
      <c r="E35" s="324"/>
      <c r="F35" s="324"/>
      <c r="G35" s="324"/>
      <c r="H35" s="324"/>
      <c r="I35" s="324"/>
      <c r="J35" s="324"/>
      <c r="K35" s="324"/>
      <c r="L35" s="324"/>
      <c r="M35" s="325"/>
      <c r="N35" s="357" t="s">
        <v>315</v>
      </c>
      <c r="O35" s="358"/>
      <c r="P35" s="358"/>
      <c r="Q35" s="358"/>
      <c r="R35" s="358"/>
      <c r="S35" s="359"/>
    </row>
    <row r="36" spans="1:19" ht="15" customHeight="1" x14ac:dyDescent="0.25">
      <c r="A36" s="450"/>
      <c r="B36" s="323"/>
      <c r="C36" s="324"/>
      <c r="D36" s="324"/>
      <c r="E36" s="324"/>
      <c r="F36" s="324"/>
      <c r="G36" s="324"/>
      <c r="H36" s="324"/>
      <c r="I36" s="324"/>
      <c r="J36" s="324"/>
      <c r="K36" s="324"/>
      <c r="L36" s="324"/>
      <c r="M36" s="325"/>
      <c r="N36" s="357"/>
      <c r="O36" s="358"/>
      <c r="P36" s="358"/>
      <c r="Q36" s="358"/>
      <c r="R36" s="358"/>
      <c r="S36" s="359"/>
    </row>
    <row r="37" spans="1:19" ht="15" customHeight="1" x14ac:dyDescent="0.25">
      <c r="A37" s="450"/>
      <c r="B37" s="323"/>
      <c r="C37" s="324"/>
      <c r="D37" s="324"/>
      <c r="E37" s="324"/>
      <c r="F37" s="324"/>
      <c r="G37" s="324"/>
      <c r="H37" s="324"/>
      <c r="I37" s="324"/>
      <c r="J37" s="324"/>
      <c r="K37" s="324"/>
      <c r="L37" s="324"/>
      <c r="M37" s="325"/>
      <c r="N37" s="357"/>
      <c r="O37" s="358"/>
      <c r="P37" s="358"/>
      <c r="Q37" s="358"/>
      <c r="R37" s="358"/>
      <c r="S37" s="359"/>
    </row>
    <row r="38" spans="1:19" ht="15" customHeight="1" x14ac:dyDescent="0.25">
      <c r="A38" s="450"/>
      <c r="B38" s="389"/>
      <c r="C38" s="390"/>
      <c r="D38" s="390"/>
      <c r="E38" s="390"/>
      <c r="F38" s="390"/>
      <c r="G38" s="390"/>
      <c r="H38" s="390"/>
      <c r="I38" s="390"/>
      <c r="J38" s="390"/>
      <c r="K38" s="390"/>
      <c r="L38" s="390"/>
      <c r="M38" s="391"/>
      <c r="N38" s="363"/>
      <c r="O38" s="364"/>
      <c r="P38" s="364"/>
      <c r="Q38" s="364"/>
      <c r="R38" s="364"/>
      <c r="S38" s="365"/>
    </row>
    <row r="39" spans="1:19" ht="15" customHeight="1" x14ac:dyDescent="0.25">
      <c r="A39" s="450"/>
      <c r="B39" s="320" t="s">
        <v>562</v>
      </c>
      <c r="C39" s="321"/>
      <c r="D39" s="321"/>
      <c r="E39" s="321"/>
      <c r="F39" s="321"/>
      <c r="G39" s="321"/>
      <c r="H39" s="321"/>
      <c r="I39" s="321"/>
      <c r="J39" s="321"/>
      <c r="K39" s="321"/>
      <c r="L39" s="321"/>
      <c r="M39" s="322"/>
      <c r="N39" s="354" t="s">
        <v>312</v>
      </c>
      <c r="O39" s="355"/>
      <c r="P39" s="355"/>
      <c r="Q39" s="355"/>
      <c r="R39" s="355"/>
      <c r="S39" s="356"/>
    </row>
    <row r="40" spans="1:19" ht="15" customHeight="1" x14ac:dyDescent="0.25">
      <c r="A40" s="450"/>
      <c r="B40" s="323"/>
      <c r="C40" s="324"/>
      <c r="D40" s="324"/>
      <c r="E40" s="324"/>
      <c r="F40" s="324"/>
      <c r="G40" s="324"/>
      <c r="H40" s="324"/>
      <c r="I40" s="324"/>
      <c r="J40" s="324"/>
      <c r="K40" s="324"/>
      <c r="L40" s="324"/>
      <c r="M40" s="325"/>
      <c r="N40" s="357"/>
      <c r="O40" s="358"/>
      <c r="P40" s="358"/>
      <c r="Q40" s="358"/>
      <c r="R40" s="358"/>
      <c r="S40" s="359"/>
    </row>
    <row r="41" spans="1:19" ht="15" customHeight="1" x14ac:dyDescent="0.25">
      <c r="A41" s="450"/>
      <c r="B41" s="323"/>
      <c r="C41" s="324"/>
      <c r="D41" s="324"/>
      <c r="E41" s="324"/>
      <c r="F41" s="324"/>
      <c r="G41" s="324"/>
      <c r="H41" s="324"/>
      <c r="I41" s="324"/>
      <c r="J41" s="324"/>
      <c r="K41" s="324"/>
      <c r="L41" s="324"/>
      <c r="M41" s="325"/>
      <c r="N41" s="357"/>
      <c r="O41" s="358"/>
      <c r="P41" s="358"/>
      <c r="Q41" s="358"/>
      <c r="R41" s="358"/>
      <c r="S41" s="359"/>
    </row>
    <row r="42" spans="1:19" ht="15" customHeight="1" x14ac:dyDescent="0.25">
      <c r="A42" s="450"/>
      <c r="B42" s="323"/>
      <c r="C42" s="324"/>
      <c r="D42" s="324"/>
      <c r="E42" s="324"/>
      <c r="F42" s="324"/>
      <c r="G42" s="324"/>
      <c r="H42" s="324"/>
      <c r="I42" s="324"/>
      <c r="J42" s="324"/>
      <c r="K42" s="324"/>
      <c r="L42" s="324"/>
      <c r="M42" s="325"/>
      <c r="N42" s="357"/>
      <c r="O42" s="358"/>
      <c r="P42" s="358"/>
      <c r="Q42" s="358"/>
      <c r="R42" s="358"/>
      <c r="S42" s="359"/>
    </row>
    <row r="43" spans="1:19" ht="15" customHeight="1" x14ac:dyDescent="0.25">
      <c r="A43" s="450"/>
      <c r="B43" s="389"/>
      <c r="C43" s="390"/>
      <c r="D43" s="390"/>
      <c r="E43" s="390"/>
      <c r="F43" s="390"/>
      <c r="G43" s="390"/>
      <c r="H43" s="390"/>
      <c r="I43" s="390"/>
      <c r="J43" s="390"/>
      <c r="K43" s="390"/>
      <c r="L43" s="390"/>
      <c r="M43" s="391"/>
      <c r="N43" s="363"/>
      <c r="O43" s="364"/>
      <c r="P43" s="364"/>
      <c r="Q43" s="364"/>
      <c r="R43" s="364"/>
      <c r="S43" s="365"/>
    </row>
    <row r="44" spans="1:19" ht="15" customHeight="1" x14ac:dyDescent="0.25">
      <c r="A44" s="450"/>
      <c r="B44" s="320" t="s">
        <v>563</v>
      </c>
      <c r="C44" s="321"/>
      <c r="D44" s="321"/>
      <c r="E44" s="321"/>
      <c r="F44" s="321"/>
      <c r="G44" s="321"/>
      <c r="H44" s="321"/>
      <c r="I44" s="321"/>
      <c r="J44" s="321"/>
      <c r="K44" s="321"/>
      <c r="L44" s="321"/>
      <c r="M44" s="322"/>
      <c r="N44" s="354" t="s">
        <v>313</v>
      </c>
      <c r="O44" s="355"/>
      <c r="P44" s="355"/>
      <c r="Q44" s="355"/>
      <c r="R44" s="355"/>
      <c r="S44" s="356"/>
    </row>
    <row r="45" spans="1:19" ht="15" customHeight="1" x14ac:dyDescent="0.25">
      <c r="A45" s="450"/>
      <c r="B45" s="323"/>
      <c r="C45" s="324"/>
      <c r="D45" s="324"/>
      <c r="E45" s="324"/>
      <c r="F45" s="324"/>
      <c r="G45" s="324"/>
      <c r="H45" s="324"/>
      <c r="I45" s="324"/>
      <c r="J45" s="324"/>
      <c r="K45" s="324"/>
      <c r="L45" s="324"/>
      <c r="M45" s="325"/>
      <c r="N45" s="357" t="s">
        <v>317</v>
      </c>
      <c r="O45" s="358"/>
      <c r="P45" s="358"/>
      <c r="Q45" s="358"/>
      <c r="R45" s="358"/>
      <c r="S45" s="359"/>
    </row>
    <row r="46" spans="1:19" ht="15" customHeight="1" x14ac:dyDescent="0.25">
      <c r="A46" s="450"/>
      <c r="B46" s="323"/>
      <c r="C46" s="324"/>
      <c r="D46" s="324"/>
      <c r="E46" s="324"/>
      <c r="F46" s="324"/>
      <c r="G46" s="324"/>
      <c r="H46" s="324"/>
      <c r="I46" s="324"/>
      <c r="J46" s="324"/>
      <c r="K46" s="324"/>
      <c r="L46" s="324"/>
      <c r="M46" s="325"/>
      <c r="N46" s="357"/>
      <c r="O46" s="358"/>
      <c r="P46" s="358"/>
      <c r="Q46" s="358"/>
      <c r="R46" s="358"/>
      <c r="S46" s="359"/>
    </row>
    <row r="47" spans="1:19" ht="15" customHeight="1" x14ac:dyDescent="0.25">
      <c r="A47" s="450"/>
      <c r="B47" s="323"/>
      <c r="C47" s="324"/>
      <c r="D47" s="324"/>
      <c r="E47" s="324"/>
      <c r="F47" s="324"/>
      <c r="G47" s="324"/>
      <c r="H47" s="324"/>
      <c r="I47" s="324"/>
      <c r="J47" s="324"/>
      <c r="K47" s="324"/>
      <c r="L47" s="324"/>
      <c r="M47" s="325"/>
      <c r="N47" s="357"/>
      <c r="O47" s="358"/>
      <c r="P47" s="358"/>
      <c r="Q47" s="358"/>
      <c r="R47" s="358"/>
      <c r="S47" s="359"/>
    </row>
    <row r="48" spans="1:19" ht="15" customHeight="1" thickBot="1" x14ac:dyDescent="0.3">
      <c r="A48" s="450"/>
      <c r="B48" s="389"/>
      <c r="C48" s="390"/>
      <c r="D48" s="390"/>
      <c r="E48" s="390"/>
      <c r="F48" s="390"/>
      <c r="G48" s="390"/>
      <c r="H48" s="390"/>
      <c r="I48" s="390"/>
      <c r="J48" s="390"/>
      <c r="K48" s="390"/>
      <c r="L48" s="390"/>
      <c r="M48" s="391"/>
      <c r="N48" s="363"/>
      <c r="O48" s="364"/>
      <c r="P48" s="364"/>
      <c r="Q48" s="364"/>
      <c r="R48" s="364"/>
      <c r="S48" s="365"/>
    </row>
    <row r="49" spans="1:19" ht="15" hidden="1" customHeight="1" x14ac:dyDescent="0.25">
      <c r="A49" s="450"/>
      <c r="B49" s="320"/>
      <c r="C49" s="321"/>
      <c r="D49" s="321"/>
      <c r="E49" s="321"/>
      <c r="F49" s="321"/>
      <c r="G49" s="321"/>
      <c r="H49" s="321"/>
      <c r="I49" s="321"/>
      <c r="J49" s="321"/>
      <c r="K49" s="321"/>
      <c r="L49" s="321"/>
      <c r="M49" s="322"/>
      <c r="N49" s="354"/>
      <c r="O49" s="355"/>
      <c r="P49" s="355"/>
      <c r="Q49" s="355"/>
      <c r="R49" s="355"/>
      <c r="S49" s="356"/>
    </row>
    <row r="50" spans="1:19" ht="15" hidden="1" customHeight="1" x14ac:dyDescent="0.25">
      <c r="A50" s="450"/>
      <c r="B50" s="323"/>
      <c r="C50" s="324"/>
      <c r="D50" s="324"/>
      <c r="E50" s="324"/>
      <c r="F50" s="324"/>
      <c r="G50" s="324"/>
      <c r="H50" s="324"/>
      <c r="I50" s="324"/>
      <c r="J50" s="324"/>
      <c r="K50" s="324"/>
      <c r="L50" s="324"/>
      <c r="M50" s="325"/>
      <c r="N50" s="357"/>
      <c r="O50" s="358"/>
      <c r="P50" s="358"/>
      <c r="Q50" s="358"/>
      <c r="R50" s="358"/>
      <c r="S50" s="359"/>
    </row>
    <row r="51" spans="1:19" ht="15" hidden="1" customHeight="1" x14ac:dyDescent="0.25">
      <c r="A51" s="450"/>
      <c r="B51" s="323"/>
      <c r="C51" s="324"/>
      <c r="D51" s="324"/>
      <c r="E51" s="324"/>
      <c r="F51" s="324"/>
      <c r="G51" s="324"/>
      <c r="H51" s="324"/>
      <c r="I51" s="324"/>
      <c r="J51" s="324"/>
      <c r="K51" s="324"/>
      <c r="L51" s="324"/>
      <c r="M51" s="325"/>
      <c r="N51" s="357"/>
      <c r="O51" s="358"/>
      <c r="P51" s="358"/>
      <c r="Q51" s="358"/>
      <c r="R51" s="358"/>
      <c r="S51" s="359"/>
    </row>
    <row r="52" spans="1:19" ht="15" hidden="1" customHeight="1" x14ac:dyDescent="0.25">
      <c r="A52" s="450"/>
      <c r="B52" s="323"/>
      <c r="C52" s="324"/>
      <c r="D52" s="324"/>
      <c r="E52" s="324"/>
      <c r="F52" s="324"/>
      <c r="G52" s="324"/>
      <c r="H52" s="324"/>
      <c r="I52" s="324"/>
      <c r="J52" s="324"/>
      <c r="K52" s="324"/>
      <c r="L52" s="324"/>
      <c r="M52" s="325"/>
      <c r="N52" s="357"/>
      <c r="O52" s="358"/>
      <c r="P52" s="358"/>
      <c r="Q52" s="358"/>
      <c r="R52" s="358"/>
      <c r="S52" s="359"/>
    </row>
    <row r="53" spans="1:19" ht="15" hidden="1" customHeight="1" thickBot="1" x14ac:dyDescent="0.3">
      <c r="A53" s="451"/>
      <c r="B53" s="326"/>
      <c r="C53" s="327"/>
      <c r="D53" s="327"/>
      <c r="E53" s="327"/>
      <c r="F53" s="327"/>
      <c r="G53" s="327"/>
      <c r="H53" s="327"/>
      <c r="I53" s="327"/>
      <c r="J53" s="327"/>
      <c r="K53" s="327"/>
      <c r="L53" s="327"/>
      <c r="M53" s="328"/>
      <c r="N53" s="369"/>
      <c r="O53" s="370"/>
      <c r="P53" s="370"/>
      <c r="Q53" s="370"/>
      <c r="R53" s="370"/>
      <c r="S53" s="371"/>
    </row>
    <row r="54" spans="1:19" ht="15" customHeight="1" x14ac:dyDescent="0.25">
      <c r="A54" s="456" t="s">
        <v>469</v>
      </c>
      <c r="B54" s="392" t="s">
        <v>564</v>
      </c>
      <c r="C54" s="393"/>
      <c r="D54" s="393"/>
      <c r="E54" s="393"/>
      <c r="F54" s="393"/>
      <c r="G54" s="393"/>
      <c r="H54" s="393"/>
      <c r="I54" s="393"/>
      <c r="J54" s="393"/>
      <c r="K54" s="393"/>
      <c r="L54" s="393"/>
      <c r="M54" s="394"/>
      <c r="N54" s="360" t="s">
        <v>323</v>
      </c>
      <c r="O54" s="361"/>
      <c r="P54" s="361"/>
      <c r="Q54" s="361"/>
      <c r="R54" s="361"/>
      <c r="S54" s="362"/>
    </row>
    <row r="55" spans="1:19" ht="15" customHeight="1" x14ac:dyDescent="0.25">
      <c r="A55" s="344"/>
      <c r="B55" s="323"/>
      <c r="C55" s="324"/>
      <c r="D55" s="324"/>
      <c r="E55" s="324"/>
      <c r="F55" s="324"/>
      <c r="G55" s="324"/>
      <c r="H55" s="324"/>
      <c r="I55" s="324"/>
      <c r="J55" s="324"/>
      <c r="K55" s="324"/>
      <c r="L55" s="324"/>
      <c r="M55" s="325"/>
      <c r="N55" s="357" t="s">
        <v>325</v>
      </c>
      <c r="O55" s="358"/>
      <c r="P55" s="358"/>
      <c r="Q55" s="358"/>
      <c r="R55" s="358"/>
      <c r="S55" s="359"/>
    </row>
    <row r="56" spans="1:19" ht="15" customHeight="1" x14ac:dyDescent="0.25">
      <c r="A56" s="344"/>
      <c r="B56" s="323"/>
      <c r="C56" s="324"/>
      <c r="D56" s="324"/>
      <c r="E56" s="324"/>
      <c r="F56" s="324"/>
      <c r="G56" s="324"/>
      <c r="H56" s="324"/>
      <c r="I56" s="324"/>
      <c r="J56" s="324"/>
      <c r="K56" s="324"/>
      <c r="L56" s="324"/>
      <c r="M56" s="325"/>
      <c r="N56" s="357" t="s">
        <v>329</v>
      </c>
      <c r="O56" s="358"/>
      <c r="P56" s="358"/>
      <c r="Q56" s="358"/>
      <c r="R56" s="358"/>
      <c r="S56" s="359"/>
    </row>
    <row r="57" spans="1:19" ht="15" customHeight="1" x14ac:dyDescent="0.25">
      <c r="A57" s="344"/>
      <c r="B57" s="323"/>
      <c r="C57" s="324"/>
      <c r="D57" s="324"/>
      <c r="E57" s="324"/>
      <c r="F57" s="324"/>
      <c r="G57" s="324"/>
      <c r="H57" s="324"/>
      <c r="I57" s="324"/>
      <c r="J57" s="324"/>
      <c r="K57" s="324"/>
      <c r="L57" s="324"/>
      <c r="M57" s="325"/>
      <c r="N57" s="357"/>
      <c r="O57" s="358"/>
      <c r="P57" s="358"/>
      <c r="Q57" s="358"/>
      <c r="R57" s="358"/>
      <c r="S57" s="359"/>
    </row>
    <row r="58" spans="1:19" ht="15" customHeight="1" x14ac:dyDescent="0.25">
      <c r="A58" s="344"/>
      <c r="B58" s="389"/>
      <c r="C58" s="390"/>
      <c r="D58" s="390"/>
      <c r="E58" s="390"/>
      <c r="F58" s="390"/>
      <c r="G58" s="390"/>
      <c r="H58" s="390"/>
      <c r="I58" s="390"/>
      <c r="J58" s="390"/>
      <c r="K58" s="390"/>
      <c r="L58" s="390"/>
      <c r="M58" s="391"/>
      <c r="N58" s="363"/>
      <c r="O58" s="364"/>
      <c r="P58" s="364"/>
      <c r="Q58" s="364"/>
      <c r="R58" s="364"/>
      <c r="S58" s="365"/>
    </row>
    <row r="59" spans="1:19" ht="15" customHeight="1" x14ac:dyDescent="0.25">
      <c r="A59" s="344"/>
      <c r="B59" s="320"/>
      <c r="C59" s="321"/>
      <c r="D59" s="321"/>
      <c r="E59" s="321"/>
      <c r="F59" s="321"/>
      <c r="G59" s="321"/>
      <c r="H59" s="321"/>
      <c r="I59" s="321"/>
      <c r="J59" s="321"/>
      <c r="K59" s="321"/>
      <c r="L59" s="321"/>
      <c r="M59" s="322"/>
      <c r="N59" s="354"/>
      <c r="O59" s="355"/>
      <c r="P59" s="355"/>
      <c r="Q59" s="355"/>
      <c r="R59" s="355"/>
      <c r="S59" s="356"/>
    </row>
    <row r="60" spans="1:19" ht="15" customHeight="1" x14ac:dyDescent="0.25">
      <c r="A60" s="344"/>
      <c r="B60" s="323"/>
      <c r="C60" s="324"/>
      <c r="D60" s="324"/>
      <c r="E60" s="324"/>
      <c r="F60" s="324"/>
      <c r="G60" s="324"/>
      <c r="H60" s="324"/>
      <c r="I60" s="324"/>
      <c r="J60" s="324"/>
      <c r="K60" s="324"/>
      <c r="L60" s="324"/>
      <c r="M60" s="325"/>
      <c r="N60" s="357"/>
      <c r="O60" s="358"/>
      <c r="P60" s="358"/>
      <c r="Q60" s="358"/>
      <c r="R60" s="358"/>
      <c r="S60" s="359"/>
    </row>
    <row r="61" spans="1:19" ht="15" customHeight="1" x14ac:dyDescent="0.25">
      <c r="A61" s="344"/>
      <c r="B61" s="323"/>
      <c r="C61" s="324"/>
      <c r="D61" s="324"/>
      <c r="E61" s="324"/>
      <c r="F61" s="324"/>
      <c r="G61" s="324"/>
      <c r="H61" s="324"/>
      <c r="I61" s="324"/>
      <c r="J61" s="324"/>
      <c r="K61" s="324"/>
      <c r="L61" s="324"/>
      <c r="M61" s="325"/>
      <c r="N61" s="357"/>
      <c r="O61" s="358"/>
      <c r="P61" s="358"/>
      <c r="Q61" s="358"/>
      <c r="R61" s="358"/>
      <c r="S61" s="359"/>
    </row>
    <row r="62" spans="1:19" ht="15" customHeight="1" x14ac:dyDescent="0.25">
      <c r="A62" s="344"/>
      <c r="B62" s="323"/>
      <c r="C62" s="324"/>
      <c r="D62" s="324"/>
      <c r="E62" s="324"/>
      <c r="F62" s="324"/>
      <c r="G62" s="324"/>
      <c r="H62" s="324"/>
      <c r="I62" s="324"/>
      <c r="J62" s="324"/>
      <c r="K62" s="324"/>
      <c r="L62" s="324"/>
      <c r="M62" s="325"/>
      <c r="N62" s="357"/>
      <c r="O62" s="358"/>
      <c r="P62" s="358"/>
      <c r="Q62" s="358"/>
      <c r="R62" s="358"/>
      <c r="S62" s="359"/>
    </row>
    <row r="63" spans="1:19" ht="15" customHeight="1" x14ac:dyDescent="0.25">
      <c r="A63" s="344"/>
      <c r="B63" s="389"/>
      <c r="C63" s="390"/>
      <c r="D63" s="390"/>
      <c r="E63" s="390"/>
      <c r="F63" s="390"/>
      <c r="G63" s="390"/>
      <c r="H63" s="390"/>
      <c r="I63" s="390"/>
      <c r="J63" s="390"/>
      <c r="K63" s="390"/>
      <c r="L63" s="390"/>
      <c r="M63" s="391"/>
      <c r="N63" s="363"/>
      <c r="O63" s="364"/>
      <c r="P63" s="364"/>
      <c r="Q63" s="364"/>
      <c r="R63" s="364"/>
      <c r="S63" s="365"/>
    </row>
    <row r="64" spans="1:19" ht="15" hidden="1" customHeight="1" x14ac:dyDescent="0.25">
      <c r="A64" s="344"/>
      <c r="B64" s="320"/>
      <c r="C64" s="321"/>
      <c r="D64" s="321"/>
      <c r="E64" s="321"/>
      <c r="F64" s="321"/>
      <c r="G64" s="321"/>
      <c r="H64" s="321"/>
      <c r="I64" s="321"/>
      <c r="J64" s="321"/>
      <c r="K64" s="321"/>
      <c r="L64" s="321"/>
      <c r="M64" s="322"/>
      <c r="N64" s="354"/>
      <c r="O64" s="355"/>
      <c r="P64" s="355"/>
      <c r="Q64" s="355"/>
      <c r="R64" s="355"/>
      <c r="S64" s="356"/>
    </row>
    <row r="65" spans="1:19" ht="15" hidden="1" customHeight="1" x14ac:dyDescent="0.25">
      <c r="A65" s="344"/>
      <c r="B65" s="323"/>
      <c r="C65" s="324"/>
      <c r="D65" s="324"/>
      <c r="E65" s="324"/>
      <c r="F65" s="324"/>
      <c r="G65" s="324"/>
      <c r="H65" s="324"/>
      <c r="I65" s="324"/>
      <c r="J65" s="324"/>
      <c r="K65" s="324"/>
      <c r="L65" s="324"/>
      <c r="M65" s="325"/>
      <c r="N65" s="357"/>
      <c r="O65" s="358"/>
      <c r="P65" s="358"/>
      <c r="Q65" s="358"/>
      <c r="R65" s="358"/>
      <c r="S65" s="359"/>
    </row>
    <row r="66" spans="1:19" ht="15" hidden="1" customHeight="1" x14ac:dyDescent="0.25">
      <c r="A66" s="344"/>
      <c r="B66" s="323"/>
      <c r="C66" s="324"/>
      <c r="D66" s="324"/>
      <c r="E66" s="324"/>
      <c r="F66" s="324"/>
      <c r="G66" s="324"/>
      <c r="H66" s="324"/>
      <c r="I66" s="324"/>
      <c r="J66" s="324"/>
      <c r="K66" s="324"/>
      <c r="L66" s="324"/>
      <c r="M66" s="325"/>
      <c r="N66" s="357"/>
      <c r="O66" s="358"/>
      <c r="P66" s="358"/>
      <c r="Q66" s="358"/>
      <c r="R66" s="358"/>
      <c r="S66" s="359"/>
    </row>
    <row r="67" spans="1:19" ht="15" hidden="1" customHeight="1" x14ac:dyDescent="0.25">
      <c r="A67" s="344"/>
      <c r="B67" s="323"/>
      <c r="C67" s="324"/>
      <c r="D67" s="324"/>
      <c r="E67" s="324"/>
      <c r="F67" s="324"/>
      <c r="G67" s="324"/>
      <c r="H67" s="324"/>
      <c r="I67" s="324"/>
      <c r="J67" s="324"/>
      <c r="K67" s="324"/>
      <c r="L67" s="324"/>
      <c r="M67" s="325"/>
      <c r="N67" s="357"/>
      <c r="O67" s="358"/>
      <c r="P67" s="358"/>
      <c r="Q67" s="358"/>
      <c r="R67" s="358"/>
      <c r="S67" s="359"/>
    </row>
    <row r="68" spans="1:19" ht="15" hidden="1" customHeight="1" x14ac:dyDescent="0.25">
      <c r="A68" s="448"/>
      <c r="B68" s="326"/>
      <c r="C68" s="327"/>
      <c r="D68" s="327"/>
      <c r="E68" s="327"/>
      <c r="F68" s="327"/>
      <c r="G68" s="327"/>
      <c r="H68" s="327"/>
      <c r="I68" s="327"/>
      <c r="J68" s="327"/>
      <c r="K68" s="327"/>
      <c r="L68" s="327"/>
      <c r="M68" s="328"/>
      <c r="N68" s="369"/>
      <c r="O68" s="370"/>
      <c r="P68" s="370"/>
      <c r="Q68" s="370"/>
      <c r="R68" s="370"/>
      <c r="S68" s="371"/>
    </row>
    <row r="69" spans="1:19" ht="15" customHeight="1" x14ac:dyDescent="0.25">
      <c r="A69" s="366"/>
      <c r="B69" s="367"/>
      <c r="C69" s="367"/>
      <c r="D69" s="367"/>
      <c r="E69" s="367"/>
      <c r="F69" s="367"/>
      <c r="G69" s="367"/>
      <c r="H69" s="367"/>
      <c r="I69" s="367"/>
      <c r="J69" s="367"/>
      <c r="K69" s="367"/>
      <c r="L69" s="367"/>
      <c r="M69" s="367"/>
      <c r="N69" s="367"/>
      <c r="O69" s="367"/>
      <c r="P69" s="367"/>
      <c r="Q69" s="367"/>
      <c r="R69" s="367"/>
      <c r="S69" s="368"/>
    </row>
    <row r="70" spans="1:19" ht="20.100000000000001" customHeight="1" x14ac:dyDescent="0.25">
      <c r="A70" s="270" t="s">
        <v>119</v>
      </c>
      <c r="B70" s="271"/>
      <c r="C70" s="271"/>
      <c r="D70" s="271"/>
      <c r="E70" s="271"/>
      <c r="F70" s="271"/>
      <c r="G70" s="271"/>
      <c r="H70" s="271"/>
      <c r="I70" s="271"/>
      <c r="J70" s="37"/>
      <c r="K70" s="316" t="s">
        <v>120</v>
      </c>
      <c r="L70" s="216"/>
      <c r="M70" s="216"/>
      <c r="N70" s="216"/>
      <c r="O70" s="216"/>
      <c r="P70" s="216"/>
      <c r="Q70" s="216"/>
      <c r="R70" s="216"/>
      <c r="S70" s="217"/>
    </row>
    <row r="71" spans="1:19" ht="15" customHeight="1" x14ac:dyDescent="0.25">
      <c r="A71" s="344" t="s">
        <v>202</v>
      </c>
      <c r="B71" s="373" t="s">
        <v>121</v>
      </c>
      <c r="C71" s="374"/>
      <c r="D71" s="374"/>
      <c r="E71" s="374"/>
      <c r="F71" s="375"/>
      <c r="G71" s="348">
        <f>E1_RiF!G17</f>
        <v>30</v>
      </c>
      <c r="H71" s="349"/>
      <c r="I71" s="350"/>
      <c r="J71" s="372"/>
      <c r="K71" s="341" t="s">
        <v>203</v>
      </c>
      <c r="L71" s="313" t="s">
        <v>466</v>
      </c>
      <c r="M71" s="314"/>
      <c r="N71" s="314"/>
      <c r="O71" s="314"/>
      <c r="P71" s="314"/>
      <c r="Q71" s="314"/>
      <c r="R71" s="314"/>
      <c r="S71" s="315"/>
    </row>
    <row r="72" spans="1:19" ht="15" customHeight="1" x14ac:dyDescent="0.25">
      <c r="A72" s="344"/>
      <c r="B72" s="376" t="s">
        <v>123</v>
      </c>
      <c r="C72" s="377"/>
      <c r="D72" s="377"/>
      <c r="E72" s="377"/>
      <c r="F72" s="378"/>
      <c r="G72" s="335">
        <f>SUM(G73:I83)</f>
        <v>30</v>
      </c>
      <c r="H72" s="336"/>
      <c r="I72" s="337"/>
      <c r="J72" s="372"/>
      <c r="K72" s="342"/>
      <c r="L72" s="317" t="s">
        <v>124</v>
      </c>
      <c r="M72" s="318"/>
      <c r="N72" s="318"/>
      <c r="O72" s="318"/>
      <c r="P72" s="318"/>
      <c r="Q72" s="318"/>
      <c r="R72" s="318"/>
      <c r="S72" s="319"/>
    </row>
    <row r="73" spans="1:19" ht="15" customHeight="1" x14ac:dyDescent="0.25">
      <c r="A73" s="344"/>
      <c r="B73" s="351" t="s">
        <v>124</v>
      </c>
      <c r="C73" s="352"/>
      <c r="D73" s="352"/>
      <c r="E73" s="352"/>
      <c r="F73" s="353"/>
      <c r="G73" s="332">
        <v>6</v>
      </c>
      <c r="H73" s="333"/>
      <c r="I73" s="334"/>
      <c r="J73" s="372"/>
      <c r="K73" s="342"/>
      <c r="L73" s="317" t="s">
        <v>151</v>
      </c>
      <c r="M73" s="318"/>
      <c r="N73" s="318"/>
      <c r="O73" s="318"/>
      <c r="P73" s="318"/>
      <c r="Q73" s="318"/>
      <c r="R73" s="318"/>
      <c r="S73" s="319"/>
    </row>
    <row r="74" spans="1:19" ht="15" customHeight="1" x14ac:dyDescent="0.25">
      <c r="A74" s="344"/>
      <c r="B74" s="351" t="s">
        <v>125</v>
      </c>
      <c r="C74" s="352"/>
      <c r="D74" s="352"/>
      <c r="E74" s="352"/>
      <c r="F74" s="353"/>
      <c r="G74" s="332">
        <v>6</v>
      </c>
      <c r="H74" s="333"/>
      <c r="I74" s="334"/>
      <c r="J74" s="372"/>
      <c r="K74" s="342"/>
      <c r="L74" s="317" t="s">
        <v>155</v>
      </c>
      <c r="M74" s="318"/>
      <c r="N74" s="318"/>
      <c r="O74" s="318"/>
      <c r="P74" s="318"/>
      <c r="Q74" s="318"/>
      <c r="R74" s="318"/>
      <c r="S74" s="319"/>
    </row>
    <row r="75" spans="1:19" ht="15" customHeight="1" x14ac:dyDescent="0.25">
      <c r="A75" s="344"/>
      <c r="B75" s="351" t="s">
        <v>126</v>
      </c>
      <c r="C75" s="352"/>
      <c r="D75" s="352"/>
      <c r="E75" s="352"/>
      <c r="F75" s="353"/>
      <c r="G75" s="332"/>
      <c r="H75" s="333"/>
      <c r="I75" s="334"/>
      <c r="J75" s="372"/>
      <c r="K75" s="342"/>
      <c r="L75" s="317" t="s">
        <v>158</v>
      </c>
      <c r="M75" s="318"/>
      <c r="N75" s="318"/>
      <c r="O75" s="318"/>
      <c r="P75" s="318"/>
      <c r="Q75" s="318"/>
      <c r="R75" s="318"/>
      <c r="S75" s="319"/>
    </row>
    <row r="76" spans="1:19" ht="15" customHeight="1" x14ac:dyDescent="0.25">
      <c r="A76" s="344"/>
      <c r="B76" s="351" t="s">
        <v>127</v>
      </c>
      <c r="C76" s="352"/>
      <c r="D76" s="352"/>
      <c r="E76" s="352"/>
      <c r="F76" s="353"/>
      <c r="G76" s="332"/>
      <c r="H76" s="333"/>
      <c r="I76" s="334"/>
      <c r="J76" s="372"/>
      <c r="K76" s="342"/>
      <c r="L76" s="317" t="s">
        <v>165</v>
      </c>
      <c r="M76" s="318"/>
      <c r="N76" s="318"/>
      <c r="O76" s="318"/>
      <c r="P76" s="318"/>
      <c r="Q76" s="318"/>
      <c r="R76" s="318"/>
      <c r="S76" s="319"/>
    </row>
    <row r="77" spans="1:19" ht="15" customHeight="1" x14ac:dyDescent="0.25">
      <c r="A77" s="344"/>
      <c r="B77" s="351" t="s">
        <v>128</v>
      </c>
      <c r="C77" s="352"/>
      <c r="D77" s="352"/>
      <c r="E77" s="352"/>
      <c r="F77" s="353"/>
      <c r="G77" s="332"/>
      <c r="H77" s="333"/>
      <c r="I77" s="334"/>
      <c r="J77" s="372"/>
      <c r="K77" s="342"/>
      <c r="L77" s="317" t="s">
        <v>180</v>
      </c>
      <c r="M77" s="318"/>
      <c r="N77" s="318"/>
      <c r="O77" s="318"/>
      <c r="P77" s="318"/>
      <c r="Q77" s="318"/>
      <c r="R77" s="318"/>
      <c r="S77" s="319"/>
    </row>
    <row r="78" spans="1:19" ht="15" customHeight="1" x14ac:dyDescent="0.25">
      <c r="A78" s="344"/>
      <c r="B78" s="351" t="s">
        <v>129</v>
      </c>
      <c r="C78" s="352"/>
      <c r="D78" s="352"/>
      <c r="E78" s="352"/>
      <c r="F78" s="353"/>
      <c r="G78" s="332">
        <v>10</v>
      </c>
      <c r="H78" s="333"/>
      <c r="I78" s="334"/>
      <c r="J78" s="372"/>
      <c r="K78" s="342"/>
      <c r="L78" s="317" t="s">
        <v>181</v>
      </c>
      <c r="M78" s="318"/>
      <c r="N78" s="318"/>
      <c r="O78" s="318"/>
      <c r="P78" s="318"/>
      <c r="Q78" s="318"/>
      <c r="R78" s="318"/>
      <c r="S78" s="319"/>
    </row>
    <row r="79" spans="1:19" ht="15" customHeight="1" x14ac:dyDescent="0.25">
      <c r="A79" s="344"/>
      <c r="B79" s="351" t="s">
        <v>130</v>
      </c>
      <c r="C79" s="352"/>
      <c r="D79" s="352"/>
      <c r="E79" s="352"/>
      <c r="F79" s="353"/>
      <c r="G79" s="332"/>
      <c r="H79" s="333"/>
      <c r="I79" s="334"/>
      <c r="J79" s="372"/>
      <c r="K79" s="343"/>
      <c r="L79" s="317"/>
      <c r="M79" s="318"/>
      <c r="N79" s="318"/>
      <c r="O79" s="318"/>
      <c r="P79" s="318"/>
      <c r="Q79" s="318"/>
      <c r="R79" s="318"/>
      <c r="S79" s="319"/>
    </row>
    <row r="80" spans="1:19" ht="15" customHeight="1" x14ac:dyDescent="0.25">
      <c r="A80" s="344"/>
      <c r="B80" s="351" t="s">
        <v>131</v>
      </c>
      <c r="C80" s="352"/>
      <c r="D80" s="352"/>
      <c r="E80" s="352"/>
      <c r="F80" s="353"/>
      <c r="G80" s="332">
        <v>4</v>
      </c>
      <c r="H80" s="333"/>
      <c r="I80" s="334"/>
      <c r="J80" s="372"/>
      <c r="K80" s="341" t="s">
        <v>204</v>
      </c>
      <c r="L80" s="313" t="s">
        <v>448</v>
      </c>
      <c r="M80" s="314"/>
      <c r="N80" s="314"/>
      <c r="O80" s="314"/>
      <c r="P80" s="314"/>
      <c r="Q80" s="314"/>
      <c r="R80" s="314"/>
      <c r="S80" s="315"/>
    </row>
    <row r="81" spans="1:19" ht="15" customHeight="1" x14ac:dyDescent="0.25">
      <c r="A81" s="344"/>
      <c r="B81" s="351" t="s">
        <v>133</v>
      </c>
      <c r="C81" s="352"/>
      <c r="D81" s="352"/>
      <c r="E81" s="352"/>
      <c r="F81" s="353"/>
      <c r="G81" s="332">
        <v>2</v>
      </c>
      <c r="H81" s="333"/>
      <c r="I81" s="334"/>
      <c r="J81" s="372"/>
      <c r="K81" s="342"/>
      <c r="L81" s="317" t="s">
        <v>150</v>
      </c>
      <c r="M81" s="318"/>
      <c r="N81" s="318"/>
      <c r="O81" s="318"/>
      <c r="P81" s="318"/>
      <c r="Q81" s="318"/>
      <c r="R81" s="318"/>
      <c r="S81" s="319"/>
    </row>
    <row r="82" spans="1:19" ht="15" customHeight="1" x14ac:dyDescent="0.25">
      <c r="A82" s="344"/>
      <c r="B82" s="351" t="s">
        <v>134</v>
      </c>
      <c r="C82" s="352"/>
      <c r="D82" s="352"/>
      <c r="E82" s="352"/>
      <c r="F82" s="353"/>
      <c r="G82" s="332">
        <v>2</v>
      </c>
      <c r="H82" s="333"/>
      <c r="I82" s="334"/>
      <c r="J82" s="372"/>
      <c r="K82" s="342"/>
      <c r="L82" s="317" t="s">
        <v>160</v>
      </c>
      <c r="M82" s="318"/>
      <c r="N82" s="318"/>
      <c r="O82" s="318"/>
      <c r="P82" s="318"/>
      <c r="Q82" s="318"/>
      <c r="R82" s="318"/>
      <c r="S82" s="319"/>
    </row>
    <row r="83" spans="1:19" ht="15" customHeight="1" x14ac:dyDescent="0.25">
      <c r="A83" s="344"/>
      <c r="B83" s="351" t="s">
        <v>135</v>
      </c>
      <c r="C83" s="352"/>
      <c r="D83" s="352"/>
      <c r="E83" s="352"/>
      <c r="F83" s="353"/>
      <c r="G83" s="332"/>
      <c r="H83" s="333"/>
      <c r="I83" s="334"/>
      <c r="J83" s="372"/>
      <c r="K83" s="342"/>
      <c r="L83" s="317" t="s">
        <v>157</v>
      </c>
      <c r="M83" s="318"/>
      <c r="N83" s="318"/>
      <c r="O83" s="318"/>
      <c r="P83" s="318"/>
      <c r="Q83" s="318"/>
      <c r="R83" s="318"/>
      <c r="S83" s="319"/>
    </row>
    <row r="84" spans="1:19" ht="15" customHeight="1" x14ac:dyDescent="0.25">
      <c r="A84" s="344"/>
      <c r="B84" s="310" t="s">
        <v>136</v>
      </c>
      <c r="C84" s="311"/>
      <c r="D84" s="311"/>
      <c r="E84" s="311"/>
      <c r="F84" s="312"/>
      <c r="G84" s="348">
        <f>E1_RiF!H17</f>
        <v>70</v>
      </c>
      <c r="H84" s="349"/>
      <c r="I84" s="350"/>
      <c r="J84" s="372"/>
      <c r="K84" s="342"/>
      <c r="L84" s="317" t="s">
        <v>154</v>
      </c>
      <c r="M84" s="318"/>
      <c r="N84" s="318"/>
      <c r="O84" s="318"/>
      <c r="P84" s="318"/>
      <c r="Q84" s="318"/>
      <c r="R84" s="318"/>
      <c r="S84" s="319"/>
    </row>
    <row r="85" spans="1:19" ht="15" customHeight="1" x14ac:dyDescent="0.25">
      <c r="A85" s="344"/>
      <c r="B85" s="345" t="s">
        <v>206</v>
      </c>
      <c r="C85" s="346"/>
      <c r="D85" s="346"/>
      <c r="E85" s="346"/>
      <c r="F85" s="347"/>
      <c r="G85" s="335">
        <f>SUM(G84,G71)</f>
        <v>100</v>
      </c>
      <c r="H85" s="336"/>
      <c r="I85" s="337"/>
      <c r="J85" s="424"/>
      <c r="K85" s="343"/>
      <c r="L85" s="317"/>
      <c r="M85" s="318"/>
      <c r="N85" s="318"/>
      <c r="O85" s="318"/>
      <c r="P85" s="318"/>
      <c r="Q85" s="318"/>
      <c r="R85" s="318"/>
      <c r="S85" s="319"/>
    </row>
    <row r="86" spans="1:19" ht="15" customHeight="1" x14ac:dyDescent="0.25">
      <c r="A86" s="338"/>
      <c r="B86" s="339"/>
      <c r="C86" s="339"/>
      <c r="D86" s="339"/>
      <c r="E86" s="339"/>
      <c r="F86" s="339"/>
      <c r="G86" s="339"/>
      <c r="H86" s="339"/>
      <c r="I86" s="339"/>
      <c r="J86" s="339"/>
      <c r="K86" s="339"/>
      <c r="L86" s="339"/>
      <c r="M86" s="339"/>
      <c r="N86" s="339"/>
      <c r="O86" s="339"/>
      <c r="P86" s="339"/>
      <c r="Q86" s="339"/>
      <c r="R86" s="339"/>
      <c r="S86" s="340"/>
    </row>
    <row r="87" spans="1:19" ht="20.100000000000001" customHeight="1" x14ac:dyDescent="0.25">
      <c r="A87" s="421" t="s">
        <v>137</v>
      </c>
      <c r="B87" s="422"/>
      <c r="C87" s="422"/>
      <c r="D87" s="422"/>
      <c r="E87" s="422"/>
      <c r="F87" s="422"/>
      <c r="G87" s="422"/>
      <c r="H87" s="422"/>
      <c r="I87" s="422"/>
      <c r="J87" s="422"/>
      <c r="K87" s="422"/>
      <c r="L87" s="422"/>
      <c r="M87" s="422"/>
      <c r="N87" s="422"/>
      <c r="O87" s="422"/>
      <c r="P87" s="422"/>
      <c r="Q87" s="422"/>
      <c r="R87" s="422"/>
      <c r="S87" s="423"/>
    </row>
    <row r="88" spans="1:19" ht="15" customHeight="1" x14ac:dyDescent="0.25">
      <c r="A88" s="432" t="s">
        <v>201</v>
      </c>
      <c r="B88" s="433" t="s">
        <v>138</v>
      </c>
      <c r="C88" s="434"/>
      <c r="D88" s="434"/>
      <c r="E88" s="435"/>
      <c r="F88" s="433" t="str">
        <f>E1_RiF!E17</f>
        <v>egzamin</v>
      </c>
      <c r="G88" s="434"/>
      <c r="H88" s="434"/>
      <c r="I88" s="435"/>
      <c r="J88" s="436"/>
      <c r="K88" s="440" t="s">
        <v>139</v>
      </c>
      <c r="L88" s="437" t="s">
        <v>140</v>
      </c>
      <c r="M88" s="438"/>
      <c r="N88" s="438"/>
      <c r="O88" s="438"/>
      <c r="P88" s="438"/>
      <c r="Q88" s="438"/>
      <c r="R88" s="438"/>
      <c r="S88" s="439"/>
    </row>
    <row r="89" spans="1:19" ht="15" customHeight="1" x14ac:dyDescent="0.25">
      <c r="A89" s="432"/>
      <c r="B89" s="418" t="s">
        <v>461</v>
      </c>
      <c r="C89" s="419"/>
      <c r="D89" s="419"/>
      <c r="E89" s="420"/>
      <c r="F89" s="418" t="s">
        <v>142</v>
      </c>
      <c r="G89" s="419"/>
      <c r="H89" s="419"/>
      <c r="I89" s="420"/>
      <c r="J89" s="436"/>
      <c r="K89" s="440"/>
      <c r="L89" s="329" t="s">
        <v>292</v>
      </c>
      <c r="M89" s="330"/>
      <c r="N89" s="330"/>
      <c r="O89" s="330"/>
      <c r="P89" s="330"/>
      <c r="Q89" s="330"/>
      <c r="R89" s="330"/>
      <c r="S89" s="331"/>
    </row>
    <row r="90" spans="1:19" ht="15" customHeight="1" x14ac:dyDescent="0.25">
      <c r="A90" s="432"/>
      <c r="B90" s="412" t="s">
        <v>149</v>
      </c>
      <c r="C90" s="413"/>
      <c r="D90" s="413"/>
      <c r="E90" s="414"/>
      <c r="F90" s="415">
        <v>50</v>
      </c>
      <c r="G90" s="416"/>
      <c r="H90" s="416"/>
      <c r="I90" s="417"/>
      <c r="J90" s="436"/>
      <c r="K90" s="440"/>
      <c r="L90" s="329" t="s">
        <v>293</v>
      </c>
      <c r="M90" s="330"/>
      <c r="N90" s="330"/>
      <c r="O90" s="330"/>
      <c r="P90" s="330"/>
      <c r="Q90" s="330"/>
      <c r="R90" s="330"/>
      <c r="S90" s="331"/>
    </row>
    <row r="91" spans="1:19" ht="15" customHeight="1" x14ac:dyDescent="0.25">
      <c r="A91" s="432"/>
      <c r="B91" s="412" t="s">
        <v>165</v>
      </c>
      <c r="C91" s="413"/>
      <c r="D91" s="413"/>
      <c r="E91" s="414"/>
      <c r="F91" s="415">
        <v>30</v>
      </c>
      <c r="G91" s="416"/>
      <c r="H91" s="416"/>
      <c r="I91" s="417"/>
      <c r="J91" s="436"/>
      <c r="K91" s="440"/>
      <c r="L91" s="329" t="s">
        <v>143</v>
      </c>
      <c r="M91" s="330"/>
      <c r="N91" s="330"/>
      <c r="O91" s="330"/>
      <c r="P91" s="330"/>
      <c r="Q91" s="330"/>
      <c r="R91" s="330"/>
      <c r="S91" s="331"/>
    </row>
    <row r="92" spans="1:19" ht="15" customHeight="1" x14ac:dyDescent="0.25">
      <c r="A92" s="432"/>
      <c r="B92" s="412" t="s">
        <v>170</v>
      </c>
      <c r="C92" s="413"/>
      <c r="D92" s="413"/>
      <c r="E92" s="414"/>
      <c r="F92" s="415">
        <v>10</v>
      </c>
      <c r="G92" s="416"/>
      <c r="H92" s="416"/>
      <c r="I92" s="417"/>
      <c r="J92" s="436"/>
      <c r="K92" s="440"/>
      <c r="L92" s="329" t="s">
        <v>294</v>
      </c>
      <c r="M92" s="330"/>
      <c r="N92" s="330"/>
      <c r="O92" s="330"/>
      <c r="P92" s="330"/>
      <c r="Q92" s="330"/>
      <c r="R92" s="330"/>
      <c r="S92" s="331"/>
    </row>
    <row r="93" spans="1:19" ht="15" customHeight="1" x14ac:dyDescent="0.25">
      <c r="A93" s="432"/>
      <c r="B93" s="412" t="s">
        <v>159</v>
      </c>
      <c r="C93" s="413"/>
      <c r="D93" s="413"/>
      <c r="E93" s="414"/>
      <c r="F93" s="415">
        <v>10</v>
      </c>
      <c r="G93" s="416"/>
      <c r="H93" s="416"/>
      <c r="I93" s="417"/>
      <c r="J93" s="436"/>
      <c r="K93" s="440"/>
      <c r="L93" s="329" t="s">
        <v>144</v>
      </c>
      <c r="M93" s="330"/>
      <c r="N93" s="330"/>
      <c r="O93" s="330"/>
      <c r="P93" s="330"/>
      <c r="Q93" s="330"/>
      <c r="R93" s="330"/>
      <c r="S93" s="331"/>
    </row>
    <row r="94" spans="1:19" ht="15" customHeight="1" x14ac:dyDescent="0.25">
      <c r="A94" s="432"/>
      <c r="B94" s="412"/>
      <c r="C94" s="413"/>
      <c r="D94" s="413"/>
      <c r="E94" s="414"/>
      <c r="F94" s="415"/>
      <c r="G94" s="416"/>
      <c r="H94" s="416"/>
      <c r="I94" s="417"/>
      <c r="J94" s="436"/>
      <c r="K94" s="440"/>
      <c r="L94" s="329" t="s">
        <v>881</v>
      </c>
      <c r="M94" s="330"/>
      <c r="N94" s="330"/>
      <c r="O94" s="330"/>
      <c r="P94" s="330"/>
      <c r="Q94" s="330"/>
      <c r="R94" s="330"/>
      <c r="S94" s="331"/>
    </row>
    <row r="95" spans="1:19" ht="15" customHeight="1" x14ac:dyDescent="0.25">
      <c r="A95" s="338"/>
      <c r="B95" s="339"/>
      <c r="C95" s="339"/>
      <c r="D95" s="339"/>
      <c r="E95" s="339"/>
      <c r="F95" s="339"/>
      <c r="G95" s="339"/>
      <c r="H95" s="339"/>
      <c r="I95" s="339"/>
      <c r="J95" s="339"/>
      <c r="K95" s="339"/>
      <c r="L95" s="339"/>
      <c r="M95" s="339"/>
      <c r="N95" s="339"/>
      <c r="O95" s="339"/>
      <c r="P95" s="339"/>
      <c r="Q95" s="339"/>
      <c r="R95" s="339"/>
      <c r="S95" s="340"/>
    </row>
    <row r="96" spans="1:19" ht="20.100000000000001" customHeight="1" x14ac:dyDescent="0.25">
      <c r="A96" s="425" t="s">
        <v>200</v>
      </c>
      <c r="B96" s="426" t="s">
        <v>145</v>
      </c>
      <c r="C96" s="426"/>
      <c r="D96" s="426"/>
      <c r="E96" s="426"/>
      <c r="F96" s="426"/>
      <c r="G96" s="426"/>
      <c r="H96" s="426"/>
      <c r="I96" s="426"/>
      <c r="J96" s="426"/>
      <c r="K96" s="426"/>
      <c r="L96" s="426"/>
      <c r="M96" s="426"/>
      <c r="N96" s="426"/>
      <c r="O96" s="426"/>
      <c r="P96" s="426"/>
      <c r="Q96" s="426"/>
      <c r="R96" s="426"/>
      <c r="S96" s="427"/>
    </row>
    <row r="97" spans="1:19" ht="15" customHeight="1" x14ac:dyDescent="0.25">
      <c r="A97" s="425"/>
      <c r="B97" s="428" t="s">
        <v>449</v>
      </c>
      <c r="C97" s="428"/>
      <c r="D97" s="428"/>
      <c r="E97" s="428"/>
      <c r="F97" s="428"/>
      <c r="G97" s="428"/>
      <c r="H97" s="428"/>
      <c r="I97" s="428"/>
      <c r="J97" s="428"/>
      <c r="K97" s="428"/>
      <c r="L97" s="428"/>
      <c r="M97" s="428"/>
      <c r="N97" s="428"/>
      <c r="O97" s="428"/>
      <c r="P97" s="428"/>
      <c r="Q97" s="428"/>
      <c r="R97" s="428"/>
      <c r="S97" s="429"/>
    </row>
    <row r="98" spans="1:19" ht="146.25" customHeight="1" x14ac:dyDescent="0.25">
      <c r="A98" s="425"/>
      <c r="B98" s="395" t="s">
        <v>467</v>
      </c>
      <c r="C98" s="395"/>
      <c r="D98" s="395"/>
      <c r="E98" s="395"/>
      <c r="F98" s="395"/>
      <c r="G98" s="395"/>
      <c r="H98" s="395"/>
      <c r="I98" s="395"/>
      <c r="J98" s="395"/>
      <c r="K98" s="395"/>
      <c r="L98" s="395"/>
      <c r="M98" s="395"/>
      <c r="N98" s="395"/>
      <c r="O98" s="395"/>
      <c r="P98" s="395"/>
      <c r="Q98" s="395"/>
      <c r="R98" s="395"/>
      <c r="S98" s="396"/>
    </row>
    <row r="99" spans="1:19" ht="15" customHeight="1" x14ac:dyDescent="0.25">
      <c r="A99" s="425"/>
      <c r="B99" s="430" t="s">
        <v>147</v>
      </c>
      <c r="C99" s="430"/>
      <c r="D99" s="430"/>
      <c r="E99" s="430"/>
      <c r="F99" s="430"/>
      <c r="G99" s="430"/>
      <c r="H99" s="430"/>
      <c r="I99" s="430"/>
      <c r="J99" s="430"/>
      <c r="K99" s="430"/>
      <c r="L99" s="430"/>
      <c r="M99" s="430"/>
      <c r="N99" s="430"/>
      <c r="O99" s="430"/>
      <c r="P99" s="430"/>
      <c r="Q99" s="430"/>
      <c r="R99" s="430"/>
      <c r="S99" s="431"/>
    </row>
    <row r="100" spans="1:19" ht="77.099999999999994" customHeight="1" x14ac:dyDescent="0.25">
      <c r="A100" s="425"/>
      <c r="B100" s="395" t="s">
        <v>773</v>
      </c>
      <c r="C100" s="395"/>
      <c r="D100" s="395"/>
      <c r="E100" s="395"/>
      <c r="F100" s="395"/>
      <c r="G100" s="395"/>
      <c r="H100" s="395"/>
      <c r="I100" s="395"/>
      <c r="J100" s="395"/>
      <c r="K100" s="395"/>
      <c r="L100" s="395"/>
      <c r="M100" s="395"/>
      <c r="N100" s="395"/>
      <c r="O100" s="395"/>
      <c r="P100" s="395"/>
      <c r="Q100" s="395"/>
      <c r="R100" s="395"/>
      <c r="S100" s="396"/>
    </row>
    <row r="101" spans="1:19" ht="15" customHeight="1" x14ac:dyDescent="0.25">
      <c r="A101" s="425"/>
      <c r="B101" s="430" t="s">
        <v>148</v>
      </c>
      <c r="C101" s="430"/>
      <c r="D101" s="430"/>
      <c r="E101" s="430"/>
      <c r="F101" s="430"/>
      <c r="G101" s="430"/>
      <c r="H101" s="430"/>
      <c r="I101" s="430"/>
      <c r="J101" s="430"/>
      <c r="K101" s="430"/>
      <c r="L101" s="430"/>
      <c r="M101" s="430"/>
      <c r="N101" s="430"/>
      <c r="O101" s="430"/>
      <c r="P101" s="430"/>
      <c r="Q101" s="430"/>
      <c r="R101" s="430"/>
      <c r="S101" s="431"/>
    </row>
    <row r="102" spans="1:19" ht="63" customHeight="1" x14ac:dyDescent="0.25">
      <c r="A102" s="425"/>
      <c r="B102" s="395" t="s">
        <v>433</v>
      </c>
      <c r="C102" s="395"/>
      <c r="D102" s="395"/>
      <c r="E102" s="395"/>
      <c r="F102" s="395"/>
      <c r="G102" s="395"/>
      <c r="H102" s="395"/>
      <c r="I102" s="395"/>
      <c r="J102" s="395"/>
      <c r="K102" s="395"/>
      <c r="L102" s="395"/>
      <c r="M102" s="395"/>
      <c r="N102" s="395"/>
      <c r="O102" s="395"/>
      <c r="P102" s="395"/>
      <c r="Q102" s="395"/>
      <c r="R102" s="395"/>
      <c r="S102" s="396"/>
    </row>
    <row r="103" spans="1:19" ht="15" customHeight="1" x14ac:dyDescent="0.25">
      <c r="A103" s="24"/>
      <c r="B103" s="15"/>
      <c r="C103" s="13"/>
      <c r="D103" s="13"/>
      <c r="E103" s="13"/>
      <c r="F103" s="13"/>
      <c r="G103" s="13"/>
      <c r="H103" s="13"/>
      <c r="I103" s="13"/>
      <c r="J103" s="13"/>
      <c r="K103" s="13"/>
      <c r="L103" s="13"/>
      <c r="M103" s="13"/>
      <c r="N103" s="13"/>
      <c r="O103" s="13"/>
      <c r="P103" s="13"/>
      <c r="Q103" s="13"/>
      <c r="R103" s="13"/>
      <c r="S103" s="120"/>
    </row>
  </sheetData>
  <sheetProtection algorithmName="SHA-512" hashValue="OFRCUZYQmlj/QYfhlE1EsuOs58nVSRQ+Rx2pcRcaw0hoPc5VJMIOcQWfmT5U592t0aDG0UsEWqsNHQrqfQumnQ==" saltValue="VyyNHNGzK5BfAIcGa3FImw==" spinCount="100000" sheet="1" objects="1" scenarios="1"/>
  <mergeCells count="179">
    <mergeCell ref="A1:B1"/>
    <mergeCell ref="A3:C3"/>
    <mergeCell ref="D3:I3"/>
    <mergeCell ref="A4:C4"/>
    <mergeCell ref="D4:I4"/>
    <mergeCell ref="A5:C5"/>
    <mergeCell ref="D5:K5"/>
    <mergeCell ref="A8:S8"/>
    <mergeCell ref="A10:S10"/>
    <mergeCell ref="A11:A13"/>
    <mergeCell ref="B11:M12"/>
    <mergeCell ref="N11:S12"/>
    <mergeCell ref="L5:M5"/>
    <mergeCell ref="O5:P5"/>
    <mergeCell ref="Q5:S5"/>
    <mergeCell ref="A6:S6"/>
    <mergeCell ref="A7:C7"/>
    <mergeCell ref="J7:K7"/>
    <mergeCell ref="L7:M7"/>
    <mergeCell ref="O7:P7"/>
    <mergeCell ref="Q7:R7"/>
    <mergeCell ref="B13:M13"/>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L81:L85" xr:uid="{00000000-0002-0000-0800-000000000000}">
      <formula1>PRAC_STUD</formula1>
    </dataValidation>
    <dataValidation type="list" allowBlank="1" showInputMessage="1" showErrorMessage="1" sqref="L72:L79" xr:uid="{00000000-0002-0000-0800-000001000000}">
      <formula1>METODY</formula1>
    </dataValidation>
    <dataValidation type="list" allowBlank="1" showInputMessage="1" showErrorMessage="1" sqref="L7" xr:uid="{00000000-0002-0000-0800-000002000000}">
      <formula1>STATUS</formula1>
    </dataValidation>
    <dataValidation type="list" allowBlank="1" showInputMessage="1" showErrorMessage="1" sqref="B90:E94" xr:uid="{00000000-0002-0000-0800-000003000000}">
      <formula1>ZAL</formula1>
    </dataValidation>
    <dataValidation type="list" allowBlank="1" showInputMessage="1" showErrorMessage="1" sqref="N54:S68" xr:uid="{00000000-0002-0000-0800-000004000000}">
      <formula1>KEK_E1</formula1>
    </dataValidation>
    <dataValidation type="list" allowBlank="1" showInputMessage="1" showErrorMessage="1" sqref="N34:S53" xr:uid="{00000000-0002-0000-0800-000005000000}">
      <formula1>KEU_E1</formula1>
    </dataValidation>
    <dataValidation type="list" allowBlank="1" showInputMessage="1" showErrorMessage="1" sqref="N14:S33" xr:uid="{00000000-0002-0000-0800-000006000000}">
      <formula1>KEW_E1</formula1>
    </dataValidation>
  </dataValidations>
  <hyperlinks>
    <hyperlink ref="O13" r:id="rId1" xr:uid="{836C0CE7-6738-4F04-B0D0-D6DC8B064737}"/>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Gothic,Pogrubiony"&amp;12&amp;K05-047KARTA KURSU&amp;R&amp;G</oddHeader>
  </headerFooter>
  <rowBreaks count="1" manualBreakCount="1">
    <brk id="68" max="16383" man="1"/>
  </rowBreaks>
  <drawing r:id="rId3"/>
  <legacyDrawingHF r:id="rId4"/>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SharedWithUsers xmlns="35287338-ff91-4b50-b2d3-b89268c60951">
      <UserInfo>
        <DisplayName>Renata Nowak-Lewandowska</DisplayName>
        <AccountId>19</AccountId>
        <AccountType/>
      </UserInfo>
      <UserInfo>
        <DisplayName>Michał Bzunek</DisplayName>
        <AccountId>59</AccountId>
        <AccountType/>
      </UserInfo>
      <UserInfo>
        <DisplayName>Monika Stankiewicz</DisplayName>
        <AccountId>60</AccountId>
        <AccountType/>
      </UserInfo>
      <UserInfo>
        <DisplayName>Agnieszka Pawłowska</DisplayName>
        <AccountId>67</AccountId>
        <AccountType/>
      </UserInfo>
      <UserInfo>
        <DisplayName>Krzysztof Osiński</DisplayName>
        <AccountId>69</AccountId>
        <AccountType/>
      </UserInfo>
      <UserInfo>
        <DisplayName>Izabela Grzenkowicz</DisplayName>
        <AccountId>70</AccountId>
        <AccountType/>
      </UserInfo>
      <UserInfo>
        <DisplayName>Daria Majewska-Bielecka</DisplayName>
        <AccountId>26</AccountId>
        <AccountType/>
      </UserInfo>
      <UserInfo>
        <DisplayName>Zbigniew Kulik</DisplayName>
        <AccountId>78</AccountId>
        <AccountType/>
      </UserInfo>
      <UserInfo>
        <DisplayName>Iwona Rafaląt</DisplayName>
        <AccountId>61</AccountId>
        <AccountType/>
      </UserInfo>
    </SharedWithUsers>
  </documentManagement>
</p:properties>
</file>

<file path=customXml/item3.xml><?xml version="1.0" encoding="utf-8"?>
<ct:contentTypeSchema xmlns:ct="http://schemas.microsoft.com/office/2006/metadata/contentType" xmlns:ma="http://schemas.microsoft.com/office/2006/metadata/properties/metaAttributes" ct:_="" ma:_="" ma:contentTypeName="Dokument" ma:contentTypeID="0x01010092E91AAC8AE498449AF29DB644DA4F16" ma:contentTypeVersion="6" ma:contentTypeDescription="Utwórz nowy dokument." ma:contentTypeScope="" ma:versionID="d4f62cfbf72b69ea84321bafbcbfd8a6">
  <xsd:schema xmlns:xsd="http://www.w3.org/2001/XMLSchema" xmlns:xs="http://www.w3.org/2001/XMLSchema" xmlns:p="http://schemas.microsoft.com/office/2006/metadata/properties" xmlns:ns2="5750e74c-419f-49d7-9bb1-c46283c76001" xmlns:ns3="35287338-ff91-4b50-b2d3-b89268c60951" targetNamespace="http://schemas.microsoft.com/office/2006/metadata/properties" ma:root="true" ma:fieldsID="0d5f8b2002ffbed181c16364ea52eb65" ns2:_="" ns3:_="">
    <xsd:import namespace="5750e74c-419f-49d7-9bb1-c46283c76001"/>
    <xsd:import namespace="35287338-ff91-4b50-b2d3-b89268c60951"/>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750e74c-419f-49d7-9bb1-c46283c7600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35287338-ff91-4b50-b2d3-b89268c60951" elementFormDefault="qualified">
    <xsd:import namespace="http://schemas.microsoft.com/office/2006/documentManagement/types"/>
    <xsd:import namespace="http://schemas.microsoft.com/office/infopath/2007/PartnerControls"/>
    <xsd:element name="SharedWithUsers" ma:index="12" nillable="true" ma:displayName="Udostępnianie"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Udostępnione dla — szczegóły"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 zawartości"/>
        <xsd:element ref="dc:title" minOccurs="0" maxOccurs="1" ma:index="4" ma:displayName="Tytuł"/>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16D75364-93FE-48E7-A477-CCED144FA429}">
  <ds:schemaRefs>
    <ds:schemaRef ds:uri="http://schemas.microsoft.com/sharepoint/v3/contenttype/forms"/>
  </ds:schemaRefs>
</ds:datastoreItem>
</file>

<file path=customXml/itemProps2.xml><?xml version="1.0" encoding="utf-8"?>
<ds:datastoreItem xmlns:ds="http://schemas.openxmlformats.org/officeDocument/2006/customXml" ds:itemID="{0518B90A-9898-471C-90FF-8489B16A3A95}">
  <ds:schemaRefs>
    <ds:schemaRef ds:uri="http://purl.org/dc/elements/1.1/"/>
    <ds:schemaRef ds:uri="35287338-ff91-4b50-b2d3-b89268c60951"/>
    <ds:schemaRef ds:uri="http://purl.org/dc/terms/"/>
    <ds:schemaRef ds:uri="http://schemas.microsoft.com/office/2006/metadata/properties"/>
    <ds:schemaRef ds:uri="5750e74c-419f-49d7-9bb1-c46283c76001"/>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23A8D0EF-8EE8-45B2-B396-6FBDA87F8D2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750e74c-419f-49d7-9bb1-c46283c76001"/>
    <ds:schemaRef ds:uri="35287338-ff91-4b50-b2d3-b89268c6095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61</vt:i4>
      </vt:variant>
      <vt:variant>
        <vt:lpstr>Nazwane zakresy</vt:lpstr>
      </vt:variant>
      <vt:variant>
        <vt:i4>30</vt:i4>
      </vt:variant>
    </vt:vector>
  </HeadingPairs>
  <TitlesOfParts>
    <vt:vector size="91" baseType="lpstr">
      <vt:lpstr>E1_RiF</vt:lpstr>
      <vt:lpstr>M (1)</vt:lpstr>
      <vt:lpstr>1.1. </vt:lpstr>
      <vt:lpstr>1.2</vt:lpstr>
      <vt:lpstr>1.3</vt:lpstr>
      <vt:lpstr>1.4</vt:lpstr>
      <vt:lpstr>1.5</vt:lpstr>
      <vt:lpstr>M (2)</vt:lpstr>
      <vt:lpstr>2.1</vt:lpstr>
      <vt:lpstr>2.2</vt:lpstr>
      <vt:lpstr>2.3</vt:lpstr>
      <vt:lpstr>2.4</vt:lpstr>
      <vt:lpstr>M (3)</vt:lpstr>
      <vt:lpstr>3.1</vt:lpstr>
      <vt:lpstr>3.2</vt:lpstr>
      <vt:lpstr>3.3</vt:lpstr>
      <vt:lpstr>3.4</vt:lpstr>
      <vt:lpstr>M (4)</vt:lpstr>
      <vt:lpstr>4.1</vt:lpstr>
      <vt:lpstr>4.2</vt:lpstr>
      <vt:lpstr>M (5)</vt:lpstr>
      <vt:lpstr>5.1</vt:lpstr>
      <vt:lpstr>5.2</vt:lpstr>
      <vt:lpstr>5.3</vt:lpstr>
      <vt:lpstr>M (6)</vt:lpstr>
      <vt:lpstr>6.1</vt:lpstr>
      <vt:lpstr>6.2</vt:lpstr>
      <vt:lpstr>6.3</vt:lpstr>
      <vt:lpstr>M (7)</vt:lpstr>
      <vt:lpstr>7.1</vt:lpstr>
      <vt:lpstr>7.2</vt:lpstr>
      <vt:lpstr>M (8)</vt:lpstr>
      <vt:lpstr>8.1</vt:lpstr>
      <vt:lpstr>8.2</vt:lpstr>
      <vt:lpstr>8.3</vt:lpstr>
      <vt:lpstr>8.4</vt:lpstr>
      <vt:lpstr>M (9)</vt:lpstr>
      <vt:lpstr>9.1</vt:lpstr>
      <vt:lpstr>9.2</vt:lpstr>
      <vt:lpstr>M (10)</vt:lpstr>
      <vt:lpstr>10.1</vt:lpstr>
      <vt:lpstr>10.2</vt:lpstr>
      <vt:lpstr>10.3</vt:lpstr>
      <vt:lpstr>M (11)</vt:lpstr>
      <vt:lpstr>11.1</vt:lpstr>
      <vt:lpstr>11.2</vt:lpstr>
      <vt:lpstr>11.3</vt:lpstr>
      <vt:lpstr>M (12)</vt:lpstr>
      <vt:lpstr>12.1</vt:lpstr>
      <vt:lpstr>M (13)</vt:lpstr>
      <vt:lpstr>13.1</vt:lpstr>
      <vt:lpstr>M (14)</vt:lpstr>
      <vt:lpstr>14.1</vt:lpstr>
      <vt:lpstr>14.2</vt:lpstr>
      <vt:lpstr>14.3</vt:lpstr>
      <vt:lpstr>M (15)</vt:lpstr>
      <vt:lpstr>15.1</vt:lpstr>
      <vt:lpstr>15.2</vt:lpstr>
      <vt:lpstr>M (16)</vt:lpstr>
      <vt:lpstr>16.1</vt:lpstr>
      <vt:lpstr>listy</vt:lpstr>
      <vt:lpstr>KEK_E1</vt:lpstr>
      <vt:lpstr>KEK_Z1</vt:lpstr>
      <vt:lpstr>KEK_Z2</vt:lpstr>
      <vt:lpstr>KEU_E1</vt:lpstr>
      <vt:lpstr>KEU_Z1</vt:lpstr>
      <vt:lpstr>KEU_Z2</vt:lpstr>
      <vt:lpstr>KEW_E1</vt:lpstr>
      <vt:lpstr>KEW_Z1</vt:lpstr>
      <vt:lpstr>KEW_Z2</vt:lpstr>
      <vt:lpstr>METODY</vt:lpstr>
      <vt:lpstr>E1_RiF!Obszar_wydruku</vt:lpstr>
      <vt:lpstr>'M (1)'!Obszar_wydruku</vt:lpstr>
      <vt:lpstr>'M (10)'!Obszar_wydruku</vt:lpstr>
      <vt:lpstr>'M (11)'!Obszar_wydruku</vt:lpstr>
      <vt:lpstr>'M (12)'!Obszar_wydruku</vt:lpstr>
      <vt:lpstr>'M (13)'!Obszar_wydruku</vt:lpstr>
      <vt:lpstr>'M (14)'!Obszar_wydruku</vt:lpstr>
      <vt:lpstr>'M (15)'!Obszar_wydruku</vt:lpstr>
      <vt:lpstr>'M (16)'!Obszar_wydruku</vt:lpstr>
      <vt:lpstr>'M (2)'!Obszar_wydruku</vt:lpstr>
      <vt:lpstr>'M (3)'!Obszar_wydruku</vt:lpstr>
      <vt:lpstr>'M (4)'!Obszar_wydruku</vt:lpstr>
      <vt:lpstr>'M (5)'!Obszar_wydruku</vt:lpstr>
      <vt:lpstr>'M (6)'!Obszar_wydruku</vt:lpstr>
      <vt:lpstr>'M (7)'!Obszar_wydruku</vt:lpstr>
      <vt:lpstr>'M (8)'!Obszar_wydruku</vt:lpstr>
      <vt:lpstr>'M (9)'!Obszar_wydruku</vt:lpstr>
      <vt:lpstr>PRAC_STUD</vt:lpstr>
      <vt:lpstr>STATUS</vt:lpstr>
      <vt:lpstr>ZAL</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Agata Mikołajczak</dc:creator>
  <cp:lastModifiedBy>Agata Mikołajczak</cp:lastModifiedBy>
  <cp:lastPrinted>2022-11-03T12:04:53Z</cp:lastPrinted>
  <dcterms:created xsi:type="dcterms:W3CDTF">2019-07-09T12:30:06Z</dcterms:created>
  <dcterms:modified xsi:type="dcterms:W3CDTF">2022-11-03T12:12:15Z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0x01010092E91AAC8AE498449AF29DB644DA4F16</vt:lpwstr>
  </property>
</Properties>
</file>